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en/Google Drive/TANF Research - 2016/TANF/"/>
    </mc:Choice>
  </mc:AlternateContent>
  <bookViews>
    <workbookView xWindow="-20" yWindow="460" windowWidth="25600" windowHeight="14180" tabRatio="500"/>
  </bookViews>
  <sheets>
    <sheet name="Key" sheetId="5" r:id="rId1"/>
    <sheet name="CPI_West" sheetId="33" state="hidden" r:id="rId2"/>
    <sheet name="CPI_South" sheetId="32" state="hidden" r:id="rId3"/>
    <sheet name="CPI_Midwest" sheetId="31" state="hidden" r:id="rId4"/>
    <sheet name="CPI_Northeast" sheetId="30" state="hidden" r:id="rId5"/>
    <sheet name="Ind. Variables - FINAL" sheetId="24" r:id="rId6"/>
    <sheet name="Fiscal Stability - FINAL" sheetId="29" r:id="rId7"/>
    <sheet name="Regional PCPI - FINAL" sheetId="28" r:id="rId8"/>
    <sheet name="African Americans - FINAL" sheetId="13" r:id="rId9"/>
    <sheet name="Caseloads" sheetId="25" r:id="rId10"/>
    <sheet name="Hispanics - FINAL" sheetId="15" r:id="rId11"/>
    <sheet name="Caseload Change - FINAL" sheetId="27" r:id="rId12"/>
    <sheet name="Ideology" sheetId="20" state="hidden" r:id="rId13"/>
    <sheet name="Policy Inn" sheetId="18" state="hidden" r:id="rId14"/>
    <sheet name="Liberalism - FINAL" sheetId="21" r:id="rId15"/>
    <sheet name="PCPI Real - FINAL" sheetId="3" r:id="rId16"/>
    <sheet name="Policy Inn - FINAL" sheetId="19" r:id="rId17"/>
    <sheet name="CPI factors" sheetId="4" state="hidden" r:id="rId18"/>
    <sheet name="PCPI Nominal" sheetId="2" state="hidden" r:id="rId19"/>
    <sheet name="Unemployment Rate" sheetId="6" state="hidden" r:id="rId20"/>
    <sheet name="Poverty Rate - FINAL" sheetId="10" r:id="rId21"/>
    <sheet name="Unemployment Rate - FINAL" sheetId="8" r:id="rId22"/>
    <sheet name="Poverty Rate" sheetId="9" state="hidden" r:id="rId23"/>
    <sheet name="Work Part. Rate - FINAL" sheetId="11" r:id="rId24"/>
  </sheets>
  <externalReferences>
    <externalReference r:id="rId25"/>
  </externalReferences>
  <definedNames>
    <definedName name="_xlnm._FilterDatabase" localSheetId="19" hidden="1">'Unemployment Rate'!$A$10:$J$825</definedName>
    <definedName name="par_textimage_10" localSheetId="0">Key!$A$31</definedName>
    <definedName name="par_textimage_14" localSheetId="0">Key!$A$34</definedName>
    <definedName name="par_textimage_15" localSheetId="0">Key!$A$32</definedName>
    <definedName name="par_textimage_17" localSheetId="0">Key!$A$36</definedName>
    <definedName name="_xlnm.Print_Titles" localSheetId="19">'Unemployment Rate'!$3:$9</definedName>
    <definedName name="region" localSheetId="7">'Regional PCPI - FINAL'!$A$55</definedName>
    <definedName name="region_—_norast" localSheetId="7">'Regional PCPI - FINAL'!$A$57</definedName>
    <definedName name="region_—_south" localSheetId="7">'Regional PCPI - FINAL'!$A$59</definedName>
    <definedName name="region_—_west" localSheetId="7">'Regional PCPI - FINAL'!$A$61</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53" i="25" l="1"/>
  <c r="AL2" i="24"/>
  <c r="AM2" i="24"/>
  <c r="AN2" i="24"/>
  <c r="AO2" i="24"/>
  <c r="AP2" i="24"/>
  <c r="AQ2" i="24"/>
  <c r="AR2" i="24"/>
  <c r="AS2" i="24"/>
  <c r="AT2" i="24"/>
  <c r="AU2" i="24"/>
  <c r="AV2" i="24"/>
  <c r="AW2" i="24"/>
  <c r="AX2" i="24"/>
  <c r="AY2" i="24"/>
  <c r="AZ2" i="24"/>
  <c r="BA2" i="24"/>
  <c r="BB2" i="24"/>
  <c r="BC2" i="24"/>
  <c r="AL3" i="24"/>
  <c r="AM3" i="24"/>
  <c r="AN3" i="24"/>
  <c r="AO3" i="24"/>
  <c r="AP3" i="24"/>
  <c r="AQ3" i="24"/>
  <c r="AR3" i="24"/>
  <c r="AS3" i="24"/>
  <c r="AT3" i="24"/>
  <c r="AU3" i="24"/>
  <c r="AV3" i="24"/>
  <c r="AW3" i="24"/>
  <c r="AX3" i="24"/>
  <c r="AY3" i="24"/>
  <c r="AZ3" i="24"/>
  <c r="BA3" i="24"/>
  <c r="BB3" i="24"/>
  <c r="BC3" i="24"/>
  <c r="AL4" i="24"/>
  <c r="AM4" i="24"/>
  <c r="AN4" i="24"/>
  <c r="AO4" i="24"/>
  <c r="AP4" i="24"/>
  <c r="AQ4" i="24"/>
  <c r="AR4" i="24"/>
  <c r="AS4" i="24"/>
  <c r="AT4" i="24"/>
  <c r="AU4" i="24"/>
  <c r="AV4" i="24"/>
  <c r="AW4" i="24"/>
  <c r="AX4" i="24"/>
  <c r="AY4" i="24"/>
  <c r="AZ4" i="24"/>
  <c r="BA4" i="24"/>
  <c r="BB4" i="24"/>
  <c r="BC4" i="24"/>
  <c r="AL5" i="24"/>
  <c r="AM5" i="24"/>
  <c r="AN5" i="24"/>
  <c r="AO5" i="24"/>
  <c r="AP5" i="24"/>
  <c r="AQ5" i="24"/>
  <c r="AR5" i="24"/>
  <c r="AS5" i="24"/>
  <c r="AT5" i="24"/>
  <c r="AU5" i="24"/>
  <c r="AV5" i="24"/>
  <c r="AW5" i="24"/>
  <c r="AX5" i="24"/>
  <c r="AY5" i="24"/>
  <c r="AZ5" i="24"/>
  <c r="BA5" i="24"/>
  <c r="BB5" i="24"/>
  <c r="BC5" i="24"/>
  <c r="AL6" i="24"/>
  <c r="AM6" i="24"/>
  <c r="AN6" i="24"/>
  <c r="AO6" i="24"/>
  <c r="AP6" i="24"/>
  <c r="AQ6" i="24"/>
  <c r="AR6" i="24"/>
  <c r="AS6" i="24"/>
  <c r="AT6" i="24"/>
  <c r="AU6" i="24"/>
  <c r="AV6" i="24"/>
  <c r="AW6" i="24"/>
  <c r="AX6" i="24"/>
  <c r="AY6" i="24"/>
  <c r="AZ6" i="24"/>
  <c r="BA6" i="24"/>
  <c r="BB6" i="24"/>
  <c r="BC6" i="24"/>
  <c r="AL7" i="24"/>
  <c r="AM7" i="24"/>
  <c r="AN7" i="24"/>
  <c r="AO7" i="24"/>
  <c r="AP7" i="24"/>
  <c r="AQ7" i="24"/>
  <c r="AR7" i="24"/>
  <c r="AS7" i="24"/>
  <c r="AT7" i="24"/>
  <c r="AU7" i="24"/>
  <c r="AV7" i="24"/>
  <c r="AW7" i="24"/>
  <c r="AX7" i="24"/>
  <c r="AY7" i="24"/>
  <c r="AZ7" i="24"/>
  <c r="BA7" i="24"/>
  <c r="BB7" i="24"/>
  <c r="BC7" i="24"/>
  <c r="AL8" i="24"/>
  <c r="AM8" i="24"/>
  <c r="AN8" i="24"/>
  <c r="AO8" i="24"/>
  <c r="AP8" i="24"/>
  <c r="AQ8" i="24"/>
  <c r="AR8" i="24"/>
  <c r="AS8" i="24"/>
  <c r="AT8" i="24"/>
  <c r="AU8" i="24"/>
  <c r="AV8" i="24"/>
  <c r="AW8" i="24"/>
  <c r="AX8" i="24"/>
  <c r="AY8" i="24"/>
  <c r="AZ8" i="24"/>
  <c r="BA8" i="24"/>
  <c r="BB8" i="24"/>
  <c r="BC8" i="24"/>
  <c r="AL9" i="24"/>
  <c r="AM9" i="24"/>
  <c r="AN9" i="24"/>
  <c r="AO9" i="24"/>
  <c r="AP9" i="24"/>
  <c r="AQ9" i="24"/>
  <c r="AR9" i="24"/>
  <c r="AS9" i="24"/>
  <c r="AT9" i="24"/>
  <c r="AU9" i="24"/>
  <c r="AV9" i="24"/>
  <c r="AW9" i="24"/>
  <c r="AX9" i="24"/>
  <c r="AY9" i="24"/>
  <c r="AZ9" i="24"/>
  <c r="BA9" i="24"/>
  <c r="BB9" i="24"/>
  <c r="BC9" i="24"/>
  <c r="AL10" i="24"/>
  <c r="AM10" i="24"/>
  <c r="AN10" i="24"/>
  <c r="AO10" i="24"/>
  <c r="AP10" i="24"/>
  <c r="AQ10" i="24"/>
  <c r="AR10" i="24"/>
  <c r="AS10" i="24"/>
  <c r="AT10" i="24"/>
  <c r="AU10" i="24"/>
  <c r="AV10" i="24"/>
  <c r="AW10" i="24"/>
  <c r="AX10" i="24"/>
  <c r="AY10" i="24"/>
  <c r="AZ10" i="24"/>
  <c r="BA10" i="24"/>
  <c r="BB10" i="24"/>
  <c r="BC10" i="24"/>
  <c r="AL11" i="24"/>
  <c r="AM11" i="24"/>
  <c r="AN11" i="24"/>
  <c r="AO11" i="24"/>
  <c r="AP11" i="24"/>
  <c r="AQ11" i="24"/>
  <c r="AR11" i="24"/>
  <c r="AS11" i="24"/>
  <c r="AT11" i="24"/>
  <c r="AU11" i="24"/>
  <c r="AV11" i="24"/>
  <c r="AW11" i="24"/>
  <c r="AX11" i="24"/>
  <c r="AY11" i="24"/>
  <c r="AZ11" i="24"/>
  <c r="BA11" i="24"/>
  <c r="BB11" i="24"/>
  <c r="BC11" i="24"/>
  <c r="AL12" i="24"/>
  <c r="AM12" i="24"/>
  <c r="AN12" i="24"/>
  <c r="AO12" i="24"/>
  <c r="AP12" i="24"/>
  <c r="AQ12" i="24"/>
  <c r="AR12" i="24"/>
  <c r="AS12" i="24"/>
  <c r="AT12" i="24"/>
  <c r="AU12" i="24"/>
  <c r="AV12" i="24"/>
  <c r="AW12" i="24"/>
  <c r="AX12" i="24"/>
  <c r="AY12" i="24"/>
  <c r="AZ12" i="24"/>
  <c r="BA12" i="24"/>
  <c r="BB12" i="24"/>
  <c r="BC12" i="24"/>
  <c r="AL13" i="24"/>
  <c r="AM13" i="24"/>
  <c r="AN13" i="24"/>
  <c r="AO13" i="24"/>
  <c r="AP13" i="24"/>
  <c r="AQ13" i="24"/>
  <c r="AR13" i="24"/>
  <c r="AS13" i="24"/>
  <c r="AT13" i="24"/>
  <c r="AU13" i="24"/>
  <c r="AV13" i="24"/>
  <c r="AW13" i="24"/>
  <c r="AX13" i="24"/>
  <c r="AY13" i="24"/>
  <c r="AZ13" i="24"/>
  <c r="BA13" i="24"/>
  <c r="BB13" i="24"/>
  <c r="BC13" i="24"/>
  <c r="AL14" i="24"/>
  <c r="AM14" i="24"/>
  <c r="AN14" i="24"/>
  <c r="AO14" i="24"/>
  <c r="AP14" i="24"/>
  <c r="AQ14" i="24"/>
  <c r="AR14" i="24"/>
  <c r="AS14" i="24"/>
  <c r="AT14" i="24"/>
  <c r="AU14" i="24"/>
  <c r="AV14" i="24"/>
  <c r="AW14" i="24"/>
  <c r="AX14" i="24"/>
  <c r="AY14" i="24"/>
  <c r="AZ14" i="24"/>
  <c r="BA14" i="24"/>
  <c r="BB14" i="24"/>
  <c r="BC14" i="24"/>
  <c r="AL15" i="24"/>
  <c r="AM15" i="24"/>
  <c r="AN15" i="24"/>
  <c r="AO15" i="24"/>
  <c r="AP15" i="24"/>
  <c r="AQ15" i="24"/>
  <c r="AR15" i="24"/>
  <c r="AS15" i="24"/>
  <c r="AT15" i="24"/>
  <c r="AU15" i="24"/>
  <c r="AV15" i="24"/>
  <c r="AW15" i="24"/>
  <c r="AX15" i="24"/>
  <c r="AY15" i="24"/>
  <c r="AZ15" i="24"/>
  <c r="BA15" i="24"/>
  <c r="BB15" i="24"/>
  <c r="BC15" i="24"/>
  <c r="AL16" i="24"/>
  <c r="AM16" i="24"/>
  <c r="AN16" i="24"/>
  <c r="AO16" i="24"/>
  <c r="AP16" i="24"/>
  <c r="AQ16" i="24"/>
  <c r="AR16" i="24"/>
  <c r="AS16" i="24"/>
  <c r="AT16" i="24"/>
  <c r="AU16" i="24"/>
  <c r="AV16" i="24"/>
  <c r="AW16" i="24"/>
  <c r="AX16" i="24"/>
  <c r="AY16" i="24"/>
  <c r="AZ16" i="24"/>
  <c r="BA16" i="24"/>
  <c r="BB16" i="24"/>
  <c r="BC16" i="24"/>
  <c r="AL17" i="24"/>
  <c r="AM17" i="24"/>
  <c r="AN17" i="24"/>
  <c r="AO17" i="24"/>
  <c r="AP17" i="24"/>
  <c r="AQ17" i="24"/>
  <c r="AR17" i="24"/>
  <c r="AS17" i="24"/>
  <c r="AT17" i="24"/>
  <c r="AU17" i="24"/>
  <c r="AV17" i="24"/>
  <c r="AW17" i="24"/>
  <c r="AX17" i="24"/>
  <c r="AY17" i="24"/>
  <c r="AZ17" i="24"/>
  <c r="BA17" i="24"/>
  <c r="BB17" i="24"/>
  <c r="BC17" i="24"/>
  <c r="AL18" i="24"/>
  <c r="AM18" i="24"/>
  <c r="AN18" i="24"/>
  <c r="AO18" i="24"/>
  <c r="AP18" i="24"/>
  <c r="AQ18" i="24"/>
  <c r="AR18" i="24"/>
  <c r="AS18" i="24"/>
  <c r="AT18" i="24"/>
  <c r="AU18" i="24"/>
  <c r="AV18" i="24"/>
  <c r="AW18" i="24"/>
  <c r="AX18" i="24"/>
  <c r="AY18" i="24"/>
  <c r="AZ18" i="24"/>
  <c r="BA18" i="24"/>
  <c r="BB18" i="24"/>
  <c r="BC18" i="24"/>
  <c r="AL19" i="24"/>
  <c r="AM19" i="24"/>
  <c r="AN19" i="24"/>
  <c r="AO19" i="24"/>
  <c r="AP19" i="24"/>
  <c r="AQ19" i="24"/>
  <c r="AR19" i="24"/>
  <c r="AS19" i="24"/>
  <c r="AT19" i="24"/>
  <c r="AU19" i="24"/>
  <c r="AV19" i="24"/>
  <c r="AW19" i="24"/>
  <c r="AX19" i="24"/>
  <c r="AY19" i="24"/>
  <c r="AZ19" i="24"/>
  <c r="BA19" i="24"/>
  <c r="BB19" i="24"/>
  <c r="BC19" i="24"/>
  <c r="AL20" i="24"/>
  <c r="AM20" i="24"/>
  <c r="AN20" i="24"/>
  <c r="AO20" i="24"/>
  <c r="AP20" i="24"/>
  <c r="AQ20" i="24"/>
  <c r="AR20" i="24"/>
  <c r="AS20" i="24"/>
  <c r="AT20" i="24"/>
  <c r="AU20" i="24"/>
  <c r="AV20" i="24"/>
  <c r="AW20" i="24"/>
  <c r="AX20" i="24"/>
  <c r="AY20" i="24"/>
  <c r="AZ20" i="24"/>
  <c r="BA20" i="24"/>
  <c r="BB20" i="24"/>
  <c r="BC20" i="24"/>
  <c r="AL21" i="24"/>
  <c r="AM21" i="24"/>
  <c r="AN21" i="24"/>
  <c r="AO21" i="24"/>
  <c r="AP21" i="24"/>
  <c r="AQ21" i="24"/>
  <c r="AR21" i="24"/>
  <c r="AS21" i="24"/>
  <c r="AT21" i="24"/>
  <c r="AU21" i="24"/>
  <c r="AV21" i="24"/>
  <c r="AW21" i="24"/>
  <c r="AX21" i="24"/>
  <c r="AY21" i="24"/>
  <c r="AZ21" i="24"/>
  <c r="BA21" i="24"/>
  <c r="BB21" i="24"/>
  <c r="BC21" i="24"/>
  <c r="AL22" i="24"/>
  <c r="AM22" i="24"/>
  <c r="AN22" i="24"/>
  <c r="AO22" i="24"/>
  <c r="AP22" i="24"/>
  <c r="AQ22" i="24"/>
  <c r="AR22" i="24"/>
  <c r="AS22" i="24"/>
  <c r="AT22" i="24"/>
  <c r="AU22" i="24"/>
  <c r="AV22" i="24"/>
  <c r="AW22" i="24"/>
  <c r="AX22" i="24"/>
  <c r="AY22" i="24"/>
  <c r="AZ22" i="24"/>
  <c r="BA22" i="24"/>
  <c r="BB22" i="24"/>
  <c r="BC22" i="24"/>
  <c r="AL23" i="24"/>
  <c r="AM23" i="24"/>
  <c r="AN23" i="24"/>
  <c r="AO23" i="24"/>
  <c r="AP23" i="24"/>
  <c r="AQ23" i="24"/>
  <c r="AR23" i="24"/>
  <c r="AS23" i="24"/>
  <c r="AT23" i="24"/>
  <c r="AU23" i="24"/>
  <c r="AV23" i="24"/>
  <c r="AW23" i="24"/>
  <c r="AX23" i="24"/>
  <c r="AY23" i="24"/>
  <c r="AZ23" i="24"/>
  <c r="BA23" i="24"/>
  <c r="BB23" i="24"/>
  <c r="BC23" i="24"/>
  <c r="AL24" i="24"/>
  <c r="AM24" i="24"/>
  <c r="AN24" i="24"/>
  <c r="AO24" i="24"/>
  <c r="AP24" i="24"/>
  <c r="AQ24" i="24"/>
  <c r="AR24" i="24"/>
  <c r="AS24" i="24"/>
  <c r="AT24" i="24"/>
  <c r="AU24" i="24"/>
  <c r="AV24" i="24"/>
  <c r="AW24" i="24"/>
  <c r="AX24" i="24"/>
  <c r="AY24" i="24"/>
  <c r="AZ24" i="24"/>
  <c r="BA24" i="24"/>
  <c r="BB24" i="24"/>
  <c r="BC24" i="24"/>
  <c r="AL25" i="24"/>
  <c r="AM25" i="24"/>
  <c r="AN25" i="24"/>
  <c r="AO25" i="24"/>
  <c r="AP25" i="24"/>
  <c r="AQ25" i="24"/>
  <c r="AR25" i="24"/>
  <c r="AS25" i="24"/>
  <c r="AT25" i="24"/>
  <c r="AU25" i="24"/>
  <c r="AV25" i="24"/>
  <c r="AW25" i="24"/>
  <c r="AX25" i="24"/>
  <c r="AY25" i="24"/>
  <c r="AZ25" i="24"/>
  <c r="BA25" i="24"/>
  <c r="BB25" i="24"/>
  <c r="BC25" i="24"/>
  <c r="AL26" i="24"/>
  <c r="AM26" i="24"/>
  <c r="AN26" i="24"/>
  <c r="AO26" i="24"/>
  <c r="AP26" i="24"/>
  <c r="AQ26" i="24"/>
  <c r="AR26" i="24"/>
  <c r="AS26" i="24"/>
  <c r="AT26" i="24"/>
  <c r="AU26" i="24"/>
  <c r="AV26" i="24"/>
  <c r="AW26" i="24"/>
  <c r="AX26" i="24"/>
  <c r="AY26" i="24"/>
  <c r="AZ26" i="24"/>
  <c r="BA26" i="24"/>
  <c r="BB26" i="24"/>
  <c r="BC26" i="24"/>
  <c r="AL27" i="24"/>
  <c r="AM27" i="24"/>
  <c r="AN27" i="24"/>
  <c r="AO27" i="24"/>
  <c r="AP27" i="24"/>
  <c r="AQ27" i="24"/>
  <c r="AR27" i="24"/>
  <c r="AS27" i="24"/>
  <c r="AT27" i="24"/>
  <c r="AU27" i="24"/>
  <c r="AV27" i="24"/>
  <c r="AW27" i="24"/>
  <c r="AX27" i="24"/>
  <c r="AY27" i="24"/>
  <c r="AZ27" i="24"/>
  <c r="BA27" i="24"/>
  <c r="BB27" i="24"/>
  <c r="BC27" i="24"/>
  <c r="AL28" i="24"/>
  <c r="AM28" i="24"/>
  <c r="AN28" i="24"/>
  <c r="AO28" i="24"/>
  <c r="AP28" i="24"/>
  <c r="AQ28" i="24"/>
  <c r="AR28" i="24"/>
  <c r="AS28" i="24"/>
  <c r="AT28" i="24"/>
  <c r="AU28" i="24"/>
  <c r="AV28" i="24"/>
  <c r="AW28" i="24"/>
  <c r="AX28" i="24"/>
  <c r="AY28" i="24"/>
  <c r="AZ28" i="24"/>
  <c r="BA28" i="24"/>
  <c r="BB28" i="24"/>
  <c r="BC28" i="24"/>
  <c r="AL29" i="24"/>
  <c r="AM29" i="24"/>
  <c r="AN29" i="24"/>
  <c r="AO29" i="24"/>
  <c r="AP29" i="24"/>
  <c r="AQ29" i="24"/>
  <c r="AR29" i="24"/>
  <c r="AS29" i="24"/>
  <c r="AT29" i="24"/>
  <c r="AU29" i="24"/>
  <c r="AV29" i="24"/>
  <c r="AW29" i="24"/>
  <c r="AX29" i="24"/>
  <c r="AY29" i="24"/>
  <c r="AZ29" i="24"/>
  <c r="BA29" i="24"/>
  <c r="BB29" i="24"/>
  <c r="BC29" i="24"/>
  <c r="AL30" i="24"/>
  <c r="AM30" i="24"/>
  <c r="AN30" i="24"/>
  <c r="AO30" i="24"/>
  <c r="AP30" i="24"/>
  <c r="AQ30" i="24"/>
  <c r="AR30" i="24"/>
  <c r="AS30" i="24"/>
  <c r="AT30" i="24"/>
  <c r="AU30" i="24"/>
  <c r="AV30" i="24"/>
  <c r="AW30" i="24"/>
  <c r="AX30" i="24"/>
  <c r="AY30" i="24"/>
  <c r="AZ30" i="24"/>
  <c r="BA30" i="24"/>
  <c r="BB30" i="24"/>
  <c r="BC30" i="24"/>
  <c r="AL31" i="24"/>
  <c r="AM31" i="24"/>
  <c r="AN31" i="24"/>
  <c r="AO31" i="24"/>
  <c r="AP31" i="24"/>
  <c r="AQ31" i="24"/>
  <c r="AR31" i="24"/>
  <c r="AS31" i="24"/>
  <c r="AT31" i="24"/>
  <c r="AU31" i="24"/>
  <c r="AV31" i="24"/>
  <c r="AW31" i="24"/>
  <c r="AX31" i="24"/>
  <c r="AY31" i="24"/>
  <c r="AZ31" i="24"/>
  <c r="BA31" i="24"/>
  <c r="BB31" i="24"/>
  <c r="BC31" i="24"/>
  <c r="AL32" i="24"/>
  <c r="AM32" i="24"/>
  <c r="AN32" i="24"/>
  <c r="AO32" i="24"/>
  <c r="AP32" i="24"/>
  <c r="AQ32" i="24"/>
  <c r="AR32" i="24"/>
  <c r="AS32" i="24"/>
  <c r="AT32" i="24"/>
  <c r="AU32" i="24"/>
  <c r="AV32" i="24"/>
  <c r="AW32" i="24"/>
  <c r="AX32" i="24"/>
  <c r="AY32" i="24"/>
  <c r="AZ32" i="24"/>
  <c r="BA32" i="24"/>
  <c r="BB32" i="24"/>
  <c r="BC32" i="24"/>
  <c r="AL33" i="24"/>
  <c r="AM33" i="24"/>
  <c r="AN33" i="24"/>
  <c r="AO33" i="24"/>
  <c r="AP33" i="24"/>
  <c r="AQ33" i="24"/>
  <c r="AR33" i="24"/>
  <c r="AS33" i="24"/>
  <c r="AT33" i="24"/>
  <c r="AU33" i="24"/>
  <c r="AV33" i="24"/>
  <c r="AW33" i="24"/>
  <c r="AX33" i="24"/>
  <c r="AY33" i="24"/>
  <c r="AZ33" i="24"/>
  <c r="BA33" i="24"/>
  <c r="BB33" i="24"/>
  <c r="BC33" i="24"/>
  <c r="AL34" i="24"/>
  <c r="AM34" i="24"/>
  <c r="AN34" i="24"/>
  <c r="AO34" i="24"/>
  <c r="AP34" i="24"/>
  <c r="AQ34" i="24"/>
  <c r="AR34" i="24"/>
  <c r="AS34" i="24"/>
  <c r="AT34" i="24"/>
  <c r="AU34" i="24"/>
  <c r="AV34" i="24"/>
  <c r="AW34" i="24"/>
  <c r="AX34" i="24"/>
  <c r="AY34" i="24"/>
  <c r="AZ34" i="24"/>
  <c r="BA34" i="24"/>
  <c r="BB34" i="24"/>
  <c r="BC34" i="24"/>
  <c r="AL35" i="24"/>
  <c r="AM35" i="24"/>
  <c r="AN35" i="24"/>
  <c r="AO35" i="24"/>
  <c r="AP35" i="24"/>
  <c r="AQ35" i="24"/>
  <c r="AR35" i="24"/>
  <c r="AS35" i="24"/>
  <c r="AT35" i="24"/>
  <c r="AU35" i="24"/>
  <c r="AV35" i="24"/>
  <c r="AW35" i="24"/>
  <c r="AX35" i="24"/>
  <c r="AY35" i="24"/>
  <c r="AZ35" i="24"/>
  <c r="BA35" i="24"/>
  <c r="BB35" i="24"/>
  <c r="BC35" i="24"/>
  <c r="AL36" i="24"/>
  <c r="AM36" i="24"/>
  <c r="AN36" i="24"/>
  <c r="AO36" i="24"/>
  <c r="AP36" i="24"/>
  <c r="AQ36" i="24"/>
  <c r="AR36" i="24"/>
  <c r="AS36" i="24"/>
  <c r="AT36" i="24"/>
  <c r="AU36" i="24"/>
  <c r="AV36" i="24"/>
  <c r="AW36" i="24"/>
  <c r="AX36" i="24"/>
  <c r="AY36" i="24"/>
  <c r="AZ36" i="24"/>
  <c r="BA36" i="24"/>
  <c r="BB36" i="24"/>
  <c r="BC36" i="24"/>
  <c r="AL37" i="24"/>
  <c r="AM37" i="24"/>
  <c r="AN37" i="24"/>
  <c r="AO37" i="24"/>
  <c r="AP37" i="24"/>
  <c r="AQ37" i="24"/>
  <c r="AR37" i="24"/>
  <c r="AS37" i="24"/>
  <c r="AT37" i="24"/>
  <c r="AU37" i="24"/>
  <c r="AV37" i="24"/>
  <c r="AW37" i="24"/>
  <c r="AX37" i="24"/>
  <c r="AY37" i="24"/>
  <c r="AZ37" i="24"/>
  <c r="BA37" i="24"/>
  <c r="BB37" i="24"/>
  <c r="BC37" i="24"/>
  <c r="AL38" i="24"/>
  <c r="AM38" i="24"/>
  <c r="AN38" i="24"/>
  <c r="AO38" i="24"/>
  <c r="AP38" i="24"/>
  <c r="AQ38" i="24"/>
  <c r="AR38" i="24"/>
  <c r="AS38" i="24"/>
  <c r="AT38" i="24"/>
  <c r="AU38" i="24"/>
  <c r="AV38" i="24"/>
  <c r="AW38" i="24"/>
  <c r="AX38" i="24"/>
  <c r="AY38" i="24"/>
  <c r="AZ38" i="24"/>
  <c r="BA38" i="24"/>
  <c r="BB38" i="24"/>
  <c r="BC38" i="24"/>
  <c r="AL39" i="24"/>
  <c r="AM39" i="24"/>
  <c r="AN39" i="24"/>
  <c r="AO39" i="24"/>
  <c r="AP39" i="24"/>
  <c r="AQ39" i="24"/>
  <c r="AR39" i="24"/>
  <c r="AS39" i="24"/>
  <c r="AT39" i="24"/>
  <c r="AU39" i="24"/>
  <c r="AV39" i="24"/>
  <c r="AW39" i="24"/>
  <c r="AX39" i="24"/>
  <c r="AY39" i="24"/>
  <c r="AZ39" i="24"/>
  <c r="BA39" i="24"/>
  <c r="BB39" i="24"/>
  <c r="BC39" i="24"/>
  <c r="AL40" i="24"/>
  <c r="AM40" i="24"/>
  <c r="AN40" i="24"/>
  <c r="AO40" i="24"/>
  <c r="AP40" i="24"/>
  <c r="AQ40" i="24"/>
  <c r="AR40" i="24"/>
  <c r="AS40" i="24"/>
  <c r="AT40" i="24"/>
  <c r="AU40" i="24"/>
  <c r="AV40" i="24"/>
  <c r="AW40" i="24"/>
  <c r="AX40" i="24"/>
  <c r="AY40" i="24"/>
  <c r="AZ40" i="24"/>
  <c r="BA40" i="24"/>
  <c r="BB40" i="24"/>
  <c r="BC40" i="24"/>
  <c r="AL41" i="24"/>
  <c r="AM41" i="24"/>
  <c r="AN41" i="24"/>
  <c r="AO41" i="24"/>
  <c r="AP41" i="24"/>
  <c r="AQ41" i="24"/>
  <c r="AR41" i="24"/>
  <c r="AS41" i="24"/>
  <c r="AT41" i="24"/>
  <c r="AU41" i="24"/>
  <c r="AV41" i="24"/>
  <c r="AW41" i="24"/>
  <c r="AX41" i="24"/>
  <c r="AY41" i="24"/>
  <c r="AZ41" i="24"/>
  <c r="BA41" i="24"/>
  <c r="BB41" i="24"/>
  <c r="BC41" i="24"/>
  <c r="AL42" i="24"/>
  <c r="AM42" i="24"/>
  <c r="AN42" i="24"/>
  <c r="AO42" i="24"/>
  <c r="AP42" i="24"/>
  <c r="AQ42" i="24"/>
  <c r="AR42" i="24"/>
  <c r="AS42" i="24"/>
  <c r="AT42" i="24"/>
  <c r="AU42" i="24"/>
  <c r="AV42" i="24"/>
  <c r="AW42" i="24"/>
  <c r="AX42" i="24"/>
  <c r="AY42" i="24"/>
  <c r="AZ42" i="24"/>
  <c r="BA42" i="24"/>
  <c r="BB42" i="24"/>
  <c r="BC42" i="24"/>
  <c r="AL43" i="24"/>
  <c r="AM43" i="24"/>
  <c r="AN43" i="24"/>
  <c r="AO43" i="24"/>
  <c r="AP43" i="24"/>
  <c r="AQ43" i="24"/>
  <c r="AR43" i="24"/>
  <c r="AS43" i="24"/>
  <c r="AT43" i="24"/>
  <c r="AU43" i="24"/>
  <c r="AV43" i="24"/>
  <c r="AW43" i="24"/>
  <c r="AX43" i="24"/>
  <c r="AY43" i="24"/>
  <c r="AZ43" i="24"/>
  <c r="BA43" i="24"/>
  <c r="BB43" i="24"/>
  <c r="BC43" i="24"/>
  <c r="AL44" i="24"/>
  <c r="AM44" i="24"/>
  <c r="AN44" i="24"/>
  <c r="AO44" i="24"/>
  <c r="AP44" i="24"/>
  <c r="AQ44" i="24"/>
  <c r="AR44" i="24"/>
  <c r="AS44" i="24"/>
  <c r="AT44" i="24"/>
  <c r="AU44" i="24"/>
  <c r="AV44" i="24"/>
  <c r="AW44" i="24"/>
  <c r="AX44" i="24"/>
  <c r="AY44" i="24"/>
  <c r="AZ44" i="24"/>
  <c r="BA44" i="24"/>
  <c r="BB44" i="24"/>
  <c r="BC44" i="24"/>
  <c r="AL45" i="24"/>
  <c r="AM45" i="24"/>
  <c r="AN45" i="24"/>
  <c r="AO45" i="24"/>
  <c r="AP45" i="24"/>
  <c r="AQ45" i="24"/>
  <c r="AR45" i="24"/>
  <c r="AS45" i="24"/>
  <c r="AT45" i="24"/>
  <c r="AU45" i="24"/>
  <c r="AV45" i="24"/>
  <c r="AW45" i="24"/>
  <c r="AX45" i="24"/>
  <c r="AY45" i="24"/>
  <c r="AZ45" i="24"/>
  <c r="BA45" i="24"/>
  <c r="BB45" i="24"/>
  <c r="BC45" i="24"/>
  <c r="AL46" i="24"/>
  <c r="AM46" i="24"/>
  <c r="AN46" i="24"/>
  <c r="AO46" i="24"/>
  <c r="AP46" i="24"/>
  <c r="AQ46" i="24"/>
  <c r="AR46" i="24"/>
  <c r="AS46" i="24"/>
  <c r="AT46" i="24"/>
  <c r="AU46" i="24"/>
  <c r="AV46" i="24"/>
  <c r="AW46" i="24"/>
  <c r="AX46" i="24"/>
  <c r="AY46" i="24"/>
  <c r="AZ46" i="24"/>
  <c r="BA46" i="24"/>
  <c r="BB46" i="24"/>
  <c r="BC46" i="24"/>
  <c r="AL47" i="24"/>
  <c r="AM47" i="24"/>
  <c r="AN47" i="24"/>
  <c r="AO47" i="24"/>
  <c r="AP47" i="24"/>
  <c r="AQ47" i="24"/>
  <c r="AR47" i="24"/>
  <c r="AS47" i="24"/>
  <c r="AT47" i="24"/>
  <c r="AU47" i="24"/>
  <c r="AV47" i="24"/>
  <c r="AW47" i="24"/>
  <c r="AX47" i="24"/>
  <c r="AY47" i="24"/>
  <c r="AZ47" i="24"/>
  <c r="BA47" i="24"/>
  <c r="BB47" i="24"/>
  <c r="BC47" i="24"/>
  <c r="AL48" i="24"/>
  <c r="AM48" i="24"/>
  <c r="AN48" i="24"/>
  <c r="AO48" i="24"/>
  <c r="AP48" i="24"/>
  <c r="AQ48" i="24"/>
  <c r="AR48" i="24"/>
  <c r="AS48" i="24"/>
  <c r="AT48" i="24"/>
  <c r="AU48" i="24"/>
  <c r="AV48" i="24"/>
  <c r="AW48" i="24"/>
  <c r="AX48" i="24"/>
  <c r="AY48" i="24"/>
  <c r="AZ48" i="24"/>
  <c r="BA48" i="24"/>
  <c r="BB48" i="24"/>
  <c r="BC48" i="24"/>
  <c r="AL49" i="24"/>
  <c r="AM49" i="24"/>
  <c r="AN49" i="24"/>
  <c r="AO49" i="24"/>
  <c r="AP49" i="24"/>
  <c r="AQ49" i="24"/>
  <c r="AR49" i="24"/>
  <c r="AS49" i="24"/>
  <c r="AT49" i="24"/>
  <c r="AU49" i="24"/>
  <c r="AV49" i="24"/>
  <c r="AW49" i="24"/>
  <c r="AX49" i="24"/>
  <c r="AY49" i="24"/>
  <c r="AZ49" i="24"/>
  <c r="BA49" i="24"/>
  <c r="BB49" i="24"/>
  <c r="BC49" i="24"/>
  <c r="AL50" i="24"/>
  <c r="AM50" i="24"/>
  <c r="AN50" i="24"/>
  <c r="AO50" i="24"/>
  <c r="AP50" i="24"/>
  <c r="AQ50" i="24"/>
  <c r="AR50" i="24"/>
  <c r="AS50" i="24"/>
  <c r="AT50" i="24"/>
  <c r="AU50" i="24"/>
  <c r="AV50" i="24"/>
  <c r="AW50" i="24"/>
  <c r="AX50" i="24"/>
  <c r="AY50" i="24"/>
  <c r="AZ50" i="24"/>
  <c r="BA50" i="24"/>
  <c r="BB50" i="24"/>
  <c r="BC50" i="24"/>
  <c r="AL51" i="24"/>
  <c r="AM51" i="24"/>
  <c r="AN51" i="24"/>
  <c r="AO51" i="24"/>
  <c r="AP51" i="24"/>
  <c r="AQ51" i="24"/>
  <c r="AR51" i="24"/>
  <c r="AS51" i="24"/>
  <c r="AT51" i="24"/>
  <c r="AU51" i="24"/>
  <c r="AV51" i="24"/>
  <c r="AW51" i="24"/>
  <c r="AX51" i="24"/>
  <c r="AY51" i="24"/>
  <c r="AZ51" i="24"/>
  <c r="BA51" i="24"/>
  <c r="BB51" i="24"/>
  <c r="BC51" i="24"/>
  <c r="AL52" i="24"/>
  <c r="AM52" i="24"/>
  <c r="AN52" i="24"/>
  <c r="AO52" i="24"/>
  <c r="AP52" i="24"/>
  <c r="AQ52" i="24"/>
  <c r="AR52" i="24"/>
  <c r="AS52" i="24"/>
  <c r="AT52" i="24"/>
  <c r="AU52" i="24"/>
  <c r="AV52" i="24"/>
  <c r="AW52" i="24"/>
  <c r="AX52" i="24"/>
  <c r="AY52" i="24"/>
  <c r="AZ52" i="24"/>
  <c r="BA52" i="24"/>
  <c r="BB52" i="24"/>
  <c r="BC52" i="24"/>
  <c r="EP2" i="24"/>
  <c r="EQ2" i="24"/>
  <c r="ER2" i="24"/>
  <c r="ES2" i="24"/>
  <c r="ET2" i="24"/>
  <c r="EU2" i="24"/>
  <c r="EV2" i="24"/>
  <c r="EW2" i="24"/>
  <c r="EX2" i="24"/>
  <c r="EY2" i="24"/>
  <c r="EZ2" i="24"/>
  <c r="FA2" i="24"/>
  <c r="FB2" i="24"/>
  <c r="FC2" i="24"/>
  <c r="FD2" i="24"/>
  <c r="FE2" i="24"/>
  <c r="FF2" i="24"/>
  <c r="FG2" i="24"/>
  <c r="EP3" i="24"/>
  <c r="EQ3" i="24"/>
  <c r="ER3" i="24"/>
  <c r="ES3" i="24"/>
  <c r="ET3" i="24"/>
  <c r="EU3" i="24"/>
  <c r="EV3" i="24"/>
  <c r="EW3" i="24"/>
  <c r="EX3" i="24"/>
  <c r="EY3" i="24"/>
  <c r="EZ3" i="24"/>
  <c r="FA3" i="24"/>
  <c r="FB3" i="24"/>
  <c r="FC3" i="24"/>
  <c r="FD3" i="24"/>
  <c r="FE3" i="24"/>
  <c r="FF3" i="24"/>
  <c r="FG3" i="24"/>
  <c r="EP4" i="24"/>
  <c r="EQ4" i="24"/>
  <c r="ER4" i="24"/>
  <c r="ES4" i="24"/>
  <c r="ET4" i="24"/>
  <c r="EU4" i="24"/>
  <c r="EV4" i="24"/>
  <c r="EW4" i="24"/>
  <c r="EX4" i="24"/>
  <c r="EY4" i="24"/>
  <c r="EZ4" i="24"/>
  <c r="FA4" i="24"/>
  <c r="FB4" i="24"/>
  <c r="FC4" i="24"/>
  <c r="FD4" i="24"/>
  <c r="FE4" i="24"/>
  <c r="FF4" i="24"/>
  <c r="FG4" i="24"/>
  <c r="EP5" i="24"/>
  <c r="EQ5" i="24"/>
  <c r="ER5" i="24"/>
  <c r="ES5" i="24"/>
  <c r="ET5" i="24"/>
  <c r="EU5" i="24"/>
  <c r="EV5" i="24"/>
  <c r="EW5" i="24"/>
  <c r="EX5" i="24"/>
  <c r="EY5" i="24"/>
  <c r="EZ5" i="24"/>
  <c r="FA5" i="24"/>
  <c r="FB5" i="24"/>
  <c r="FC5" i="24"/>
  <c r="FD5" i="24"/>
  <c r="FE5" i="24"/>
  <c r="FF5" i="24"/>
  <c r="FG5" i="24"/>
  <c r="EP6" i="24"/>
  <c r="EQ6" i="24"/>
  <c r="ER6" i="24"/>
  <c r="ES6" i="24"/>
  <c r="ET6" i="24"/>
  <c r="EU6" i="24"/>
  <c r="EV6" i="24"/>
  <c r="EW6" i="24"/>
  <c r="EX6" i="24"/>
  <c r="EY6" i="24"/>
  <c r="EZ6" i="24"/>
  <c r="FA6" i="24"/>
  <c r="FB6" i="24"/>
  <c r="FC6" i="24"/>
  <c r="FD6" i="24"/>
  <c r="FE6" i="24"/>
  <c r="FF6" i="24"/>
  <c r="FG6" i="24"/>
  <c r="EP7" i="24"/>
  <c r="EQ7" i="24"/>
  <c r="ER7" i="24"/>
  <c r="ES7" i="24"/>
  <c r="ET7" i="24"/>
  <c r="EU7" i="24"/>
  <c r="EV7" i="24"/>
  <c r="EW7" i="24"/>
  <c r="EX7" i="24"/>
  <c r="EY7" i="24"/>
  <c r="EZ7" i="24"/>
  <c r="FA7" i="24"/>
  <c r="FB7" i="24"/>
  <c r="FC7" i="24"/>
  <c r="FD7" i="24"/>
  <c r="FE7" i="24"/>
  <c r="FF7" i="24"/>
  <c r="FG7" i="24"/>
  <c r="EP8" i="24"/>
  <c r="EQ8" i="24"/>
  <c r="ER8" i="24"/>
  <c r="ES8" i="24"/>
  <c r="ET8" i="24"/>
  <c r="EU8" i="24"/>
  <c r="EV8" i="24"/>
  <c r="EW8" i="24"/>
  <c r="EX8" i="24"/>
  <c r="EY8" i="24"/>
  <c r="EZ8" i="24"/>
  <c r="FA8" i="24"/>
  <c r="FB8" i="24"/>
  <c r="FC8" i="24"/>
  <c r="FD8" i="24"/>
  <c r="FE8" i="24"/>
  <c r="FF8" i="24"/>
  <c r="FG8" i="24"/>
  <c r="EP9" i="24"/>
  <c r="EQ9" i="24"/>
  <c r="ER9" i="24"/>
  <c r="ES9" i="24"/>
  <c r="ET9" i="24"/>
  <c r="EU9" i="24"/>
  <c r="EV9" i="24"/>
  <c r="EW9" i="24"/>
  <c r="EX9" i="24"/>
  <c r="EY9" i="24"/>
  <c r="EZ9" i="24"/>
  <c r="FA9" i="24"/>
  <c r="FB9" i="24"/>
  <c r="FC9" i="24"/>
  <c r="FD9" i="24"/>
  <c r="FE9" i="24"/>
  <c r="FF9" i="24"/>
  <c r="FG9" i="24"/>
  <c r="EP10" i="24"/>
  <c r="EQ10" i="24"/>
  <c r="ER10" i="24"/>
  <c r="ES10" i="24"/>
  <c r="ET10" i="24"/>
  <c r="EU10" i="24"/>
  <c r="EV10" i="24"/>
  <c r="EW10" i="24"/>
  <c r="EX10" i="24"/>
  <c r="EY10" i="24"/>
  <c r="EZ10" i="24"/>
  <c r="FA10" i="24"/>
  <c r="FB10" i="24"/>
  <c r="FC10" i="24"/>
  <c r="FD10" i="24"/>
  <c r="FE10" i="24"/>
  <c r="FF10" i="24"/>
  <c r="FG10" i="24"/>
  <c r="EP11" i="24"/>
  <c r="EQ11" i="24"/>
  <c r="ER11" i="24"/>
  <c r="ES11" i="24"/>
  <c r="ET11" i="24"/>
  <c r="EU11" i="24"/>
  <c r="EV11" i="24"/>
  <c r="EW11" i="24"/>
  <c r="EX11" i="24"/>
  <c r="EY11" i="24"/>
  <c r="EZ11" i="24"/>
  <c r="FA11" i="24"/>
  <c r="FB11" i="24"/>
  <c r="FC11" i="24"/>
  <c r="FD11" i="24"/>
  <c r="FE11" i="24"/>
  <c r="FF11" i="24"/>
  <c r="FG11" i="24"/>
  <c r="EP12" i="24"/>
  <c r="EQ12" i="24"/>
  <c r="ER12" i="24"/>
  <c r="ES12" i="24"/>
  <c r="ET12" i="24"/>
  <c r="EU12" i="24"/>
  <c r="EV12" i="24"/>
  <c r="EW12" i="24"/>
  <c r="EX12" i="24"/>
  <c r="EY12" i="24"/>
  <c r="EZ12" i="24"/>
  <c r="FA12" i="24"/>
  <c r="FB12" i="24"/>
  <c r="FC12" i="24"/>
  <c r="FD12" i="24"/>
  <c r="FE12" i="24"/>
  <c r="FF12" i="24"/>
  <c r="FG12" i="24"/>
  <c r="EP13" i="24"/>
  <c r="EQ13" i="24"/>
  <c r="ER13" i="24"/>
  <c r="ES13" i="24"/>
  <c r="ET13" i="24"/>
  <c r="EU13" i="24"/>
  <c r="EV13" i="24"/>
  <c r="EW13" i="24"/>
  <c r="EX13" i="24"/>
  <c r="EY13" i="24"/>
  <c r="EZ13" i="24"/>
  <c r="FA13" i="24"/>
  <c r="FB13" i="24"/>
  <c r="FC13" i="24"/>
  <c r="FD13" i="24"/>
  <c r="FE13" i="24"/>
  <c r="FF13" i="24"/>
  <c r="FG13" i="24"/>
  <c r="EP14" i="24"/>
  <c r="EQ14" i="24"/>
  <c r="ER14" i="24"/>
  <c r="ES14" i="24"/>
  <c r="ET14" i="24"/>
  <c r="EU14" i="24"/>
  <c r="EV14" i="24"/>
  <c r="EW14" i="24"/>
  <c r="EX14" i="24"/>
  <c r="EY14" i="24"/>
  <c r="EZ14" i="24"/>
  <c r="FA14" i="24"/>
  <c r="FB14" i="24"/>
  <c r="FC14" i="24"/>
  <c r="FD14" i="24"/>
  <c r="FE14" i="24"/>
  <c r="FF14" i="24"/>
  <c r="FG14" i="24"/>
  <c r="EP15" i="24"/>
  <c r="EQ15" i="24"/>
  <c r="ER15" i="24"/>
  <c r="ES15" i="24"/>
  <c r="ET15" i="24"/>
  <c r="EU15" i="24"/>
  <c r="EV15" i="24"/>
  <c r="EW15" i="24"/>
  <c r="EX15" i="24"/>
  <c r="EY15" i="24"/>
  <c r="EZ15" i="24"/>
  <c r="FA15" i="24"/>
  <c r="FB15" i="24"/>
  <c r="FC15" i="24"/>
  <c r="FD15" i="24"/>
  <c r="FE15" i="24"/>
  <c r="FF15" i="24"/>
  <c r="FG15" i="24"/>
  <c r="EP16" i="24"/>
  <c r="EQ16" i="24"/>
  <c r="ER16" i="24"/>
  <c r="ES16" i="24"/>
  <c r="ET16" i="24"/>
  <c r="EU16" i="24"/>
  <c r="EV16" i="24"/>
  <c r="EW16" i="24"/>
  <c r="EX16" i="24"/>
  <c r="EY16" i="24"/>
  <c r="EZ16" i="24"/>
  <c r="FA16" i="24"/>
  <c r="FB16" i="24"/>
  <c r="FC16" i="24"/>
  <c r="FD16" i="24"/>
  <c r="FE16" i="24"/>
  <c r="FF16" i="24"/>
  <c r="FG16" i="24"/>
  <c r="EP17" i="24"/>
  <c r="EQ17" i="24"/>
  <c r="ER17" i="24"/>
  <c r="ES17" i="24"/>
  <c r="ET17" i="24"/>
  <c r="EU17" i="24"/>
  <c r="EV17" i="24"/>
  <c r="EW17" i="24"/>
  <c r="EX17" i="24"/>
  <c r="EY17" i="24"/>
  <c r="EZ17" i="24"/>
  <c r="FA17" i="24"/>
  <c r="FB17" i="24"/>
  <c r="FC17" i="24"/>
  <c r="FD17" i="24"/>
  <c r="FE17" i="24"/>
  <c r="FF17" i="24"/>
  <c r="FG17" i="24"/>
  <c r="EP18" i="24"/>
  <c r="EQ18" i="24"/>
  <c r="ER18" i="24"/>
  <c r="ES18" i="24"/>
  <c r="ET18" i="24"/>
  <c r="EU18" i="24"/>
  <c r="EV18" i="24"/>
  <c r="EW18" i="24"/>
  <c r="EX18" i="24"/>
  <c r="EY18" i="24"/>
  <c r="EZ18" i="24"/>
  <c r="FA18" i="24"/>
  <c r="FB18" i="24"/>
  <c r="FC18" i="24"/>
  <c r="FD18" i="24"/>
  <c r="FE18" i="24"/>
  <c r="FF18" i="24"/>
  <c r="FG18" i="24"/>
  <c r="EP19" i="24"/>
  <c r="EQ19" i="24"/>
  <c r="ER19" i="24"/>
  <c r="ES19" i="24"/>
  <c r="ET19" i="24"/>
  <c r="EU19" i="24"/>
  <c r="EV19" i="24"/>
  <c r="EW19" i="24"/>
  <c r="EX19" i="24"/>
  <c r="EY19" i="24"/>
  <c r="EZ19" i="24"/>
  <c r="FA19" i="24"/>
  <c r="FB19" i="24"/>
  <c r="FC19" i="24"/>
  <c r="FD19" i="24"/>
  <c r="FE19" i="24"/>
  <c r="FF19" i="24"/>
  <c r="FG19" i="24"/>
  <c r="EP20" i="24"/>
  <c r="EQ20" i="24"/>
  <c r="ER20" i="24"/>
  <c r="ES20" i="24"/>
  <c r="ET20" i="24"/>
  <c r="EU20" i="24"/>
  <c r="EV20" i="24"/>
  <c r="EW20" i="24"/>
  <c r="EX20" i="24"/>
  <c r="EY20" i="24"/>
  <c r="EZ20" i="24"/>
  <c r="FA20" i="24"/>
  <c r="FB20" i="24"/>
  <c r="FC20" i="24"/>
  <c r="FD20" i="24"/>
  <c r="FE20" i="24"/>
  <c r="FF20" i="24"/>
  <c r="FG20" i="24"/>
  <c r="EP21" i="24"/>
  <c r="EQ21" i="24"/>
  <c r="ER21" i="24"/>
  <c r="ES21" i="24"/>
  <c r="ET21" i="24"/>
  <c r="EU21" i="24"/>
  <c r="EV21" i="24"/>
  <c r="EW21" i="24"/>
  <c r="EX21" i="24"/>
  <c r="EY21" i="24"/>
  <c r="EZ21" i="24"/>
  <c r="FA21" i="24"/>
  <c r="FB21" i="24"/>
  <c r="FC21" i="24"/>
  <c r="FD21" i="24"/>
  <c r="FE21" i="24"/>
  <c r="FF21" i="24"/>
  <c r="FG21" i="24"/>
  <c r="EP22" i="24"/>
  <c r="EQ22" i="24"/>
  <c r="ER22" i="24"/>
  <c r="ES22" i="24"/>
  <c r="ET22" i="24"/>
  <c r="EU22" i="24"/>
  <c r="EV22" i="24"/>
  <c r="EW22" i="24"/>
  <c r="EX22" i="24"/>
  <c r="EY22" i="24"/>
  <c r="EZ22" i="24"/>
  <c r="FA22" i="24"/>
  <c r="FB22" i="24"/>
  <c r="FC22" i="24"/>
  <c r="FD22" i="24"/>
  <c r="FE22" i="24"/>
  <c r="FF22" i="24"/>
  <c r="FG22" i="24"/>
  <c r="EP23" i="24"/>
  <c r="EQ23" i="24"/>
  <c r="ER23" i="24"/>
  <c r="ES23" i="24"/>
  <c r="ET23" i="24"/>
  <c r="EU23" i="24"/>
  <c r="EV23" i="24"/>
  <c r="EW23" i="24"/>
  <c r="EX23" i="24"/>
  <c r="EY23" i="24"/>
  <c r="EZ23" i="24"/>
  <c r="FA23" i="24"/>
  <c r="FB23" i="24"/>
  <c r="FC23" i="24"/>
  <c r="FD23" i="24"/>
  <c r="FE23" i="24"/>
  <c r="FF23" i="24"/>
  <c r="FG23" i="24"/>
  <c r="EP24" i="24"/>
  <c r="EQ24" i="24"/>
  <c r="ER24" i="24"/>
  <c r="ES24" i="24"/>
  <c r="ET24" i="24"/>
  <c r="EU24" i="24"/>
  <c r="EV24" i="24"/>
  <c r="EW24" i="24"/>
  <c r="EX24" i="24"/>
  <c r="EY24" i="24"/>
  <c r="EZ24" i="24"/>
  <c r="FA24" i="24"/>
  <c r="FB24" i="24"/>
  <c r="FC24" i="24"/>
  <c r="FD24" i="24"/>
  <c r="FE24" i="24"/>
  <c r="FF24" i="24"/>
  <c r="FG24" i="24"/>
  <c r="EP25" i="24"/>
  <c r="EQ25" i="24"/>
  <c r="ER25" i="24"/>
  <c r="ES25" i="24"/>
  <c r="ET25" i="24"/>
  <c r="EU25" i="24"/>
  <c r="EV25" i="24"/>
  <c r="EW25" i="24"/>
  <c r="EX25" i="24"/>
  <c r="EY25" i="24"/>
  <c r="EZ25" i="24"/>
  <c r="FA25" i="24"/>
  <c r="FB25" i="24"/>
  <c r="FC25" i="24"/>
  <c r="FD25" i="24"/>
  <c r="FE25" i="24"/>
  <c r="FF25" i="24"/>
  <c r="FG25" i="24"/>
  <c r="EP26" i="24"/>
  <c r="EQ26" i="24"/>
  <c r="ER26" i="24"/>
  <c r="ES26" i="24"/>
  <c r="ET26" i="24"/>
  <c r="EU26" i="24"/>
  <c r="EV26" i="24"/>
  <c r="EW26" i="24"/>
  <c r="EX26" i="24"/>
  <c r="EY26" i="24"/>
  <c r="EZ26" i="24"/>
  <c r="FA26" i="24"/>
  <c r="FB26" i="24"/>
  <c r="FC26" i="24"/>
  <c r="FD26" i="24"/>
  <c r="FE26" i="24"/>
  <c r="FF26" i="24"/>
  <c r="FG26" i="24"/>
  <c r="EP27" i="24"/>
  <c r="EQ27" i="24"/>
  <c r="ER27" i="24"/>
  <c r="ES27" i="24"/>
  <c r="ET27" i="24"/>
  <c r="EU27" i="24"/>
  <c r="EV27" i="24"/>
  <c r="EW27" i="24"/>
  <c r="EX27" i="24"/>
  <c r="EY27" i="24"/>
  <c r="EZ27" i="24"/>
  <c r="FA27" i="24"/>
  <c r="FB27" i="24"/>
  <c r="FC27" i="24"/>
  <c r="FD27" i="24"/>
  <c r="FE27" i="24"/>
  <c r="FF27" i="24"/>
  <c r="FG27" i="24"/>
  <c r="EP28" i="24"/>
  <c r="EQ28" i="24"/>
  <c r="ER28" i="24"/>
  <c r="ES28" i="24"/>
  <c r="ET28" i="24"/>
  <c r="EU28" i="24"/>
  <c r="EV28" i="24"/>
  <c r="EW28" i="24"/>
  <c r="EX28" i="24"/>
  <c r="EY28" i="24"/>
  <c r="EZ28" i="24"/>
  <c r="FA28" i="24"/>
  <c r="FB28" i="24"/>
  <c r="FC28" i="24"/>
  <c r="FD28" i="24"/>
  <c r="FE28" i="24"/>
  <c r="FF28" i="24"/>
  <c r="FG28" i="24"/>
  <c r="EP29" i="24"/>
  <c r="EQ29" i="24"/>
  <c r="ER29" i="24"/>
  <c r="ES29" i="24"/>
  <c r="ET29" i="24"/>
  <c r="EU29" i="24"/>
  <c r="EV29" i="24"/>
  <c r="EW29" i="24"/>
  <c r="EX29" i="24"/>
  <c r="EY29" i="24"/>
  <c r="EZ29" i="24"/>
  <c r="FA29" i="24"/>
  <c r="FB29" i="24"/>
  <c r="FC29" i="24"/>
  <c r="FD29" i="24"/>
  <c r="FE29" i="24"/>
  <c r="FF29" i="24"/>
  <c r="FG29" i="24"/>
  <c r="EP30" i="24"/>
  <c r="EQ30" i="24"/>
  <c r="ER30" i="24"/>
  <c r="ES30" i="24"/>
  <c r="ET30" i="24"/>
  <c r="EU30" i="24"/>
  <c r="EV30" i="24"/>
  <c r="EW30" i="24"/>
  <c r="EX30" i="24"/>
  <c r="EY30" i="24"/>
  <c r="EZ30" i="24"/>
  <c r="FA30" i="24"/>
  <c r="FB30" i="24"/>
  <c r="FC30" i="24"/>
  <c r="FD30" i="24"/>
  <c r="FE30" i="24"/>
  <c r="FF30" i="24"/>
  <c r="FG30" i="24"/>
  <c r="EP31" i="24"/>
  <c r="EQ31" i="24"/>
  <c r="ER31" i="24"/>
  <c r="ES31" i="24"/>
  <c r="ET31" i="24"/>
  <c r="EU31" i="24"/>
  <c r="EV31" i="24"/>
  <c r="EW31" i="24"/>
  <c r="EX31" i="24"/>
  <c r="EY31" i="24"/>
  <c r="EZ31" i="24"/>
  <c r="FA31" i="24"/>
  <c r="FB31" i="24"/>
  <c r="FC31" i="24"/>
  <c r="FD31" i="24"/>
  <c r="FE31" i="24"/>
  <c r="FF31" i="24"/>
  <c r="FG31" i="24"/>
  <c r="EP32" i="24"/>
  <c r="EQ32" i="24"/>
  <c r="ER32" i="24"/>
  <c r="ES32" i="24"/>
  <c r="ET32" i="24"/>
  <c r="EU32" i="24"/>
  <c r="EV32" i="24"/>
  <c r="EW32" i="24"/>
  <c r="EX32" i="24"/>
  <c r="EY32" i="24"/>
  <c r="EZ32" i="24"/>
  <c r="FA32" i="24"/>
  <c r="FB32" i="24"/>
  <c r="FC32" i="24"/>
  <c r="FD32" i="24"/>
  <c r="FE32" i="24"/>
  <c r="FF32" i="24"/>
  <c r="FG32" i="24"/>
  <c r="EP33" i="24"/>
  <c r="EQ33" i="24"/>
  <c r="ER33" i="24"/>
  <c r="ES33" i="24"/>
  <c r="ET33" i="24"/>
  <c r="EU33" i="24"/>
  <c r="EV33" i="24"/>
  <c r="EW33" i="24"/>
  <c r="EX33" i="24"/>
  <c r="EY33" i="24"/>
  <c r="EZ33" i="24"/>
  <c r="FA33" i="24"/>
  <c r="FB33" i="24"/>
  <c r="FC33" i="24"/>
  <c r="FD33" i="24"/>
  <c r="FE33" i="24"/>
  <c r="FF33" i="24"/>
  <c r="FG33" i="24"/>
  <c r="EP34" i="24"/>
  <c r="EQ34" i="24"/>
  <c r="ER34" i="24"/>
  <c r="ES34" i="24"/>
  <c r="ET34" i="24"/>
  <c r="EU34" i="24"/>
  <c r="EV34" i="24"/>
  <c r="EW34" i="24"/>
  <c r="EX34" i="24"/>
  <c r="EY34" i="24"/>
  <c r="EZ34" i="24"/>
  <c r="FA34" i="24"/>
  <c r="FB34" i="24"/>
  <c r="FC34" i="24"/>
  <c r="FD34" i="24"/>
  <c r="FE34" i="24"/>
  <c r="FF34" i="24"/>
  <c r="FG34" i="24"/>
  <c r="EP35" i="24"/>
  <c r="EQ35" i="24"/>
  <c r="ER35" i="24"/>
  <c r="ES35" i="24"/>
  <c r="ET35" i="24"/>
  <c r="EU35" i="24"/>
  <c r="EV35" i="24"/>
  <c r="EW35" i="24"/>
  <c r="EX35" i="24"/>
  <c r="EY35" i="24"/>
  <c r="EZ35" i="24"/>
  <c r="FA35" i="24"/>
  <c r="FB35" i="24"/>
  <c r="FC35" i="24"/>
  <c r="FD35" i="24"/>
  <c r="FE35" i="24"/>
  <c r="FF35" i="24"/>
  <c r="FG35" i="24"/>
  <c r="EP36" i="24"/>
  <c r="EQ36" i="24"/>
  <c r="ER36" i="24"/>
  <c r="ES36" i="24"/>
  <c r="ET36" i="24"/>
  <c r="EU36" i="24"/>
  <c r="EV36" i="24"/>
  <c r="EW36" i="24"/>
  <c r="EX36" i="24"/>
  <c r="EY36" i="24"/>
  <c r="EZ36" i="24"/>
  <c r="FA36" i="24"/>
  <c r="FB36" i="24"/>
  <c r="FC36" i="24"/>
  <c r="FD36" i="24"/>
  <c r="FE36" i="24"/>
  <c r="FF36" i="24"/>
  <c r="FG36" i="24"/>
  <c r="EP37" i="24"/>
  <c r="EQ37" i="24"/>
  <c r="ER37" i="24"/>
  <c r="ES37" i="24"/>
  <c r="ET37" i="24"/>
  <c r="EU37" i="24"/>
  <c r="EV37" i="24"/>
  <c r="EW37" i="24"/>
  <c r="EX37" i="24"/>
  <c r="EY37" i="24"/>
  <c r="EZ37" i="24"/>
  <c r="FA37" i="24"/>
  <c r="FB37" i="24"/>
  <c r="FC37" i="24"/>
  <c r="FD37" i="24"/>
  <c r="FE37" i="24"/>
  <c r="FF37" i="24"/>
  <c r="FG37" i="24"/>
  <c r="EP38" i="24"/>
  <c r="EQ38" i="24"/>
  <c r="ER38" i="24"/>
  <c r="ES38" i="24"/>
  <c r="ET38" i="24"/>
  <c r="EU38" i="24"/>
  <c r="EV38" i="24"/>
  <c r="EW38" i="24"/>
  <c r="EX38" i="24"/>
  <c r="EY38" i="24"/>
  <c r="EZ38" i="24"/>
  <c r="FA38" i="24"/>
  <c r="FB38" i="24"/>
  <c r="FC38" i="24"/>
  <c r="FD38" i="24"/>
  <c r="FE38" i="24"/>
  <c r="FF38" i="24"/>
  <c r="FG38" i="24"/>
  <c r="EP39" i="24"/>
  <c r="EQ39" i="24"/>
  <c r="ER39" i="24"/>
  <c r="ES39" i="24"/>
  <c r="ET39" i="24"/>
  <c r="EU39" i="24"/>
  <c r="EV39" i="24"/>
  <c r="EW39" i="24"/>
  <c r="EX39" i="24"/>
  <c r="EY39" i="24"/>
  <c r="EZ39" i="24"/>
  <c r="FA39" i="24"/>
  <c r="FB39" i="24"/>
  <c r="FC39" i="24"/>
  <c r="FD39" i="24"/>
  <c r="FE39" i="24"/>
  <c r="FF39" i="24"/>
  <c r="FG39" i="24"/>
  <c r="EP40" i="24"/>
  <c r="EQ40" i="24"/>
  <c r="ER40" i="24"/>
  <c r="ES40" i="24"/>
  <c r="ET40" i="24"/>
  <c r="EU40" i="24"/>
  <c r="EV40" i="24"/>
  <c r="EW40" i="24"/>
  <c r="EX40" i="24"/>
  <c r="EY40" i="24"/>
  <c r="EZ40" i="24"/>
  <c r="FA40" i="24"/>
  <c r="FB40" i="24"/>
  <c r="FC40" i="24"/>
  <c r="FD40" i="24"/>
  <c r="FE40" i="24"/>
  <c r="FF40" i="24"/>
  <c r="FG40" i="24"/>
  <c r="EP41" i="24"/>
  <c r="EQ41" i="24"/>
  <c r="ER41" i="24"/>
  <c r="ES41" i="24"/>
  <c r="ET41" i="24"/>
  <c r="EU41" i="24"/>
  <c r="EV41" i="24"/>
  <c r="EW41" i="24"/>
  <c r="EX41" i="24"/>
  <c r="EY41" i="24"/>
  <c r="EZ41" i="24"/>
  <c r="FA41" i="24"/>
  <c r="FB41" i="24"/>
  <c r="FC41" i="24"/>
  <c r="FD41" i="24"/>
  <c r="FE41" i="24"/>
  <c r="FF41" i="24"/>
  <c r="FG41" i="24"/>
  <c r="EP42" i="24"/>
  <c r="EQ42" i="24"/>
  <c r="ER42" i="24"/>
  <c r="ES42" i="24"/>
  <c r="ET42" i="24"/>
  <c r="EU42" i="24"/>
  <c r="EV42" i="24"/>
  <c r="EW42" i="24"/>
  <c r="EX42" i="24"/>
  <c r="EY42" i="24"/>
  <c r="EZ42" i="24"/>
  <c r="FA42" i="24"/>
  <c r="FB42" i="24"/>
  <c r="FC42" i="24"/>
  <c r="FD42" i="24"/>
  <c r="FE42" i="24"/>
  <c r="FF42" i="24"/>
  <c r="FG42" i="24"/>
  <c r="EP43" i="24"/>
  <c r="EQ43" i="24"/>
  <c r="ER43" i="24"/>
  <c r="ES43" i="24"/>
  <c r="ET43" i="24"/>
  <c r="EU43" i="24"/>
  <c r="EV43" i="24"/>
  <c r="EW43" i="24"/>
  <c r="EX43" i="24"/>
  <c r="EY43" i="24"/>
  <c r="EZ43" i="24"/>
  <c r="FA43" i="24"/>
  <c r="FB43" i="24"/>
  <c r="FC43" i="24"/>
  <c r="FD43" i="24"/>
  <c r="FE43" i="24"/>
  <c r="FF43" i="24"/>
  <c r="FG43" i="24"/>
  <c r="EP44" i="24"/>
  <c r="EQ44" i="24"/>
  <c r="ER44" i="24"/>
  <c r="ES44" i="24"/>
  <c r="ET44" i="24"/>
  <c r="EU44" i="24"/>
  <c r="EV44" i="24"/>
  <c r="EW44" i="24"/>
  <c r="EX44" i="24"/>
  <c r="EY44" i="24"/>
  <c r="EZ44" i="24"/>
  <c r="FA44" i="24"/>
  <c r="FB44" i="24"/>
  <c r="FC44" i="24"/>
  <c r="FD44" i="24"/>
  <c r="FE44" i="24"/>
  <c r="FF44" i="24"/>
  <c r="FG44" i="24"/>
  <c r="EP45" i="24"/>
  <c r="EQ45" i="24"/>
  <c r="ER45" i="24"/>
  <c r="ES45" i="24"/>
  <c r="ET45" i="24"/>
  <c r="EU45" i="24"/>
  <c r="EV45" i="24"/>
  <c r="EW45" i="24"/>
  <c r="EX45" i="24"/>
  <c r="EY45" i="24"/>
  <c r="EZ45" i="24"/>
  <c r="FA45" i="24"/>
  <c r="FB45" i="24"/>
  <c r="FC45" i="24"/>
  <c r="FD45" i="24"/>
  <c r="FE45" i="24"/>
  <c r="FF45" i="24"/>
  <c r="FG45" i="24"/>
  <c r="EP46" i="24"/>
  <c r="EQ46" i="24"/>
  <c r="ER46" i="24"/>
  <c r="ES46" i="24"/>
  <c r="ET46" i="24"/>
  <c r="EU46" i="24"/>
  <c r="EV46" i="24"/>
  <c r="EW46" i="24"/>
  <c r="EX46" i="24"/>
  <c r="EY46" i="24"/>
  <c r="EZ46" i="24"/>
  <c r="FA46" i="24"/>
  <c r="FB46" i="24"/>
  <c r="FC46" i="24"/>
  <c r="FD46" i="24"/>
  <c r="FE46" i="24"/>
  <c r="FF46" i="24"/>
  <c r="FG46" i="24"/>
  <c r="EP47" i="24"/>
  <c r="EQ47" i="24"/>
  <c r="ER47" i="24"/>
  <c r="ES47" i="24"/>
  <c r="ET47" i="24"/>
  <c r="EU47" i="24"/>
  <c r="EV47" i="24"/>
  <c r="EW47" i="24"/>
  <c r="EX47" i="24"/>
  <c r="EY47" i="24"/>
  <c r="EZ47" i="24"/>
  <c r="FA47" i="24"/>
  <c r="FB47" i="24"/>
  <c r="FC47" i="24"/>
  <c r="FD47" i="24"/>
  <c r="FE47" i="24"/>
  <c r="FF47" i="24"/>
  <c r="FG47" i="24"/>
  <c r="EP48" i="24"/>
  <c r="EQ48" i="24"/>
  <c r="ER48" i="24"/>
  <c r="ES48" i="24"/>
  <c r="ET48" i="24"/>
  <c r="EU48" i="24"/>
  <c r="EV48" i="24"/>
  <c r="EW48" i="24"/>
  <c r="EX48" i="24"/>
  <c r="EY48" i="24"/>
  <c r="EZ48" i="24"/>
  <c r="FA48" i="24"/>
  <c r="FB48" i="24"/>
  <c r="FC48" i="24"/>
  <c r="FD48" i="24"/>
  <c r="FE48" i="24"/>
  <c r="FF48" i="24"/>
  <c r="FG48" i="24"/>
  <c r="EP49" i="24"/>
  <c r="EQ49" i="24"/>
  <c r="ER49" i="24"/>
  <c r="ES49" i="24"/>
  <c r="ET49" i="24"/>
  <c r="EU49" i="24"/>
  <c r="EV49" i="24"/>
  <c r="EW49" i="24"/>
  <c r="EX49" i="24"/>
  <c r="EY49" i="24"/>
  <c r="EZ49" i="24"/>
  <c r="FA49" i="24"/>
  <c r="FB49" i="24"/>
  <c r="FC49" i="24"/>
  <c r="FD49" i="24"/>
  <c r="FE49" i="24"/>
  <c r="FF49" i="24"/>
  <c r="FG49" i="24"/>
  <c r="EP50" i="24"/>
  <c r="EQ50" i="24"/>
  <c r="ER50" i="24"/>
  <c r="ES50" i="24"/>
  <c r="ET50" i="24"/>
  <c r="EU50" i="24"/>
  <c r="EV50" i="24"/>
  <c r="EW50" i="24"/>
  <c r="EX50" i="24"/>
  <c r="EY50" i="24"/>
  <c r="EZ50" i="24"/>
  <c r="FA50" i="24"/>
  <c r="FB50" i="24"/>
  <c r="FC50" i="24"/>
  <c r="FD50" i="24"/>
  <c r="FE50" i="24"/>
  <c r="FF50" i="24"/>
  <c r="FG50" i="24"/>
  <c r="EP51" i="24"/>
  <c r="EQ51" i="24"/>
  <c r="ER51" i="24"/>
  <c r="ES51" i="24"/>
  <c r="ET51" i="24"/>
  <c r="EU51" i="24"/>
  <c r="EV51" i="24"/>
  <c r="EW51" i="24"/>
  <c r="EX51" i="24"/>
  <c r="EY51" i="24"/>
  <c r="EZ51" i="24"/>
  <c r="FA51" i="24"/>
  <c r="FB51" i="24"/>
  <c r="FC51" i="24"/>
  <c r="FD51" i="24"/>
  <c r="FE51" i="24"/>
  <c r="FF51" i="24"/>
  <c r="FG51" i="24"/>
  <c r="EP52" i="24"/>
  <c r="EQ52" i="24"/>
  <c r="ER52" i="24"/>
  <c r="ES52" i="24"/>
  <c r="ET52" i="24"/>
  <c r="EU52" i="24"/>
  <c r="EV52" i="24"/>
  <c r="EW52" i="24"/>
  <c r="EX52" i="24"/>
  <c r="EY52" i="24"/>
  <c r="EZ52" i="24"/>
  <c r="FA52" i="24"/>
  <c r="FB52" i="24"/>
  <c r="FC52" i="24"/>
  <c r="FD52" i="24"/>
  <c r="FE52" i="24"/>
  <c r="FF52" i="24"/>
  <c r="FG52" i="24"/>
  <c r="B3" i="28"/>
  <c r="C3" i="28"/>
  <c r="D3" i="28"/>
  <c r="E3" i="28"/>
  <c r="F3" i="28"/>
  <c r="G3" i="28"/>
  <c r="H3" i="28"/>
  <c r="I3" i="28"/>
  <c r="J3" i="28"/>
  <c r="K3" i="28"/>
  <c r="L3" i="28"/>
  <c r="M3" i="28"/>
  <c r="N3" i="28"/>
  <c r="O3" i="28"/>
  <c r="P3" i="28"/>
  <c r="Q3" i="28"/>
  <c r="R3" i="28"/>
  <c r="S3" i="28"/>
  <c r="B4" i="28"/>
  <c r="C4" i="28"/>
  <c r="D4" i="28"/>
  <c r="E4" i="28"/>
  <c r="F4" i="28"/>
  <c r="G4" i="28"/>
  <c r="H4" i="28"/>
  <c r="I4" i="28"/>
  <c r="J4" i="28"/>
  <c r="K4" i="28"/>
  <c r="L4" i="28"/>
  <c r="M4" i="28"/>
  <c r="N4" i="28"/>
  <c r="O4" i="28"/>
  <c r="P4" i="28"/>
  <c r="Q4" i="28"/>
  <c r="R4" i="28"/>
  <c r="S4" i="28"/>
  <c r="B5" i="28"/>
  <c r="C5" i="28"/>
  <c r="D5" i="28"/>
  <c r="E5" i="28"/>
  <c r="F5" i="28"/>
  <c r="G5" i="28"/>
  <c r="H5" i="28"/>
  <c r="I5" i="28"/>
  <c r="J5" i="28"/>
  <c r="K5" i="28"/>
  <c r="L5" i="28"/>
  <c r="M5" i="28"/>
  <c r="N5" i="28"/>
  <c r="O5" i="28"/>
  <c r="P5" i="28"/>
  <c r="Q5" i="28"/>
  <c r="R5" i="28"/>
  <c r="S5" i="28"/>
  <c r="B6" i="28"/>
  <c r="C6" i="28"/>
  <c r="D6" i="28"/>
  <c r="E6" i="28"/>
  <c r="F6" i="28"/>
  <c r="G6" i="28"/>
  <c r="H6" i="28"/>
  <c r="I6" i="28"/>
  <c r="J6" i="28"/>
  <c r="K6" i="28"/>
  <c r="L6" i="28"/>
  <c r="M6" i="28"/>
  <c r="N6" i="28"/>
  <c r="O6" i="28"/>
  <c r="P6" i="28"/>
  <c r="Q6" i="28"/>
  <c r="R6" i="28"/>
  <c r="S6" i="28"/>
  <c r="B7" i="28"/>
  <c r="C7" i="28"/>
  <c r="D7" i="28"/>
  <c r="E7" i="28"/>
  <c r="F7" i="28"/>
  <c r="G7" i="28"/>
  <c r="H7" i="28"/>
  <c r="I7" i="28"/>
  <c r="J7" i="28"/>
  <c r="K7" i="28"/>
  <c r="L7" i="28"/>
  <c r="M7" i="28"/>
  <c r="N7" i="28"/>
  <c r="O7" i="28"/>
  <c r="P7" i="28"/>
  <c r="Q7" i="28"/>
  <c r="R7" i="28"/>
  <c r="S7" i="28"/>
  <c r="B8" i="28"/>
  <c r="C8" i="28"/>
  <c r="D8" i="28"/>
  <c r="E8" i="28"/>
  <c r="F8" i="28"/>
  <c r="G8" i="28"/>
  <c r="H8" i="28"/>
  <c r="I8" i="28"/>
  <c r="J8" i="28"/>
  <c r="K8" i="28"/>
  <c r="L8" i="28"/>
  <c r="M8" i="28"/>
  <c r="N8" i="28"/>
  <c r="O8" i="28"/>
  <c r="P8" i="28"/>
  <c r="Q8" i="28"/>
  <c r="R8" i="28"/>
  <c r="S8" i="28"/>
  <c r="B9" i="28"/>
  <c r="C9" i="28"/>
  <c r="D9" i="28"/>
  <c r="E9" i="28"/>
  <c r="F9" i="28"/>
  <c r="G9" i="28"/>
  <c r="H9" i="28"/>
  <c r="I9" i="28"/>
  <c r="J9" i="28"/>
  <c r="K9" i="28"/>
  <c r="L9" i="28"/>
  <c r="M9" i="28"/>
  <c r="N9" i="28"/>
  <c r="O9" i="28"/>
  <c r="P9" i="28"/>
  <c r="Q9" i="28"/>
  <c r="R9" i="28"/>
  <c r="S9" i="28"/>
  <c r="B10" i="28"/>
  <c r="C10" i="28"/>
  <c r="D10" i="28"/>
  <c r="E10" i="28"/>
  <c r="F10" i="28"/>
  <c r="G10" i="28"/>
  <c r="H10" i="28"/>
  <c r="I10" i="28"/>
  <c r="J10" i="28"/>
  <c r="K10" i="28"/>
  <c r="L10" i="28"/>
  <c r="M10" i="28"/>
  <c r="N10" i="28"/>
  <c r="O10" i="28"/>
  <c r="P10" i="28"/>
  <c r="Q10" i="28"/>
  <c r="R10" i="28"/>
  <c r="S10" i="28"/>
  <c r="B11" i="28"/>
  <c r="C11" i="28"/>
  <c r="D11" i="28"/>
  <c r="E11" i="28"/>
  <c r="F11" i="28"/>
  <c r="G11" i="28"/>
  <c r="H11" i="28"/>
  <c r="I11" i="28"/>
  <c r="J11" i="28"/>
  <c r="K11" i="28"/>
  <c r="L11" i="28"/>
  <c r="M11" i="28"/>
  <c r="N11" i="28"/>
  <c r="O11" i="28"/>
  <c r="P11" i="28"/>
  <c r="Q11" i="28"/>
  <c r="R11" i="28"/>
  <c r="S11" i="28"/>
  <c r="B12" i="28"/>
  <c r="C12" i="28"/>
  <c r="D12" i="28"/>
  <c r="E12" i="28"/>
  <c r="F12" i="28"/>
  <c r="G12" i="28"/>
  <c r="H12" i="28"/>
  <c r="I12" i="28"/>
  <c r="J12" i="28"/>
  <c r="K12" i="28"/>
  <c r="L12" i="28"/>
  <c r="M12" i="28"/>
  <c r="N12" i="28"/>
  <c r="O12" i="28"/>
  <c r="P12" i="28"/>
  <c r="Q12" i="28"/>
  <c r="R12" i="28"/>
  <c r="S12" i="28"/>
  <c r="B13" i="28"/>
  <c r="C13" i="28"/>
  <c r="D13" i="28"/>
  <c r="E13" i="28"/>
  <c r="F13" i="28"/>
  <c r="G13" i="28"/>
  <c r="H13" i="28"/>
  <c r="I13" i="28"/>
  <c r="J13" i="28"/>
  <c r="K13" i="28"/>
  <c r="L13" i="28"/>
  <c r="M13" i="28"/>
  <c r="N13" i="28"/>
  <c r="O13" i="28"/>
  <c r="P13" i="28"/>
  <c r="Q13" i="28"/>
  <c r="R13" i="28"/>
  <c r="S13" i="28"/>
  <c r="B14" i="28"/>
  <c r="C14" i="28"/>
  <c r="D14" i="28"/>
  <c r="E14" i="28"/>
  <c r="F14" i="28"/>
  <c r="G14" i="28"/>
  <c r="H14" i="28"/>
  <c r="I14" i="28"/>
  <c r="J14" i="28"/>
  <c r="K14" i="28"/>
  <c r="L14" i="28"/>
  <c r="M14" i="28"/>
  <c r="N14" i="28"/>
  <c r="O14" i="28"/>
  <c r="P14" i="28"/>
  <c r="Q14" i="28"/>
  <c r="R14" i="28"/>
  <c r="S14" i="28"/>
  <c r="B15" i="28"/>
  <c r="C15" i="28"/>
  <c r="D15" i="28"/>
  <c r="E15" i="28"/>
  <c r="F15" i="28"/>
  <c r="G15" i="28"/>
  <c r="H15" i="28"/>
  <c r="I15" i="28"/>
  <c r="J15" i="28"/>
  <c r="K15" i="28"/>
  <c r="L15" i="28"/>
  <c r="M15" i="28"/>
  <c r="N15" i="28"/>
  <c r="O15" i="28"/>
  <c r="P15" i="28"/>
  <c r="Q15" i="28"/>
  <c r="R15" i="28"/>
  <c r="S15" i="28"/>
  <c r="B16" i="28"/>
  <c r="C16" i="28"/>
  <c r="D16" i="28"/>
  <c r="E16" i="28"/>
  <c r="F16" i="28"/>
  <c r="G16" i="28"/>
  <c r="H16" i="28"/>
  <c r="I16" i="28"/>
  <c r="J16" i="28"/>
  <c r="K16" i="28"/>
  <c r="L16" i="28"/>
  <c r="M16" i="28"/>
  <c r="N16" i="28"/>
  <c r="O16" i="28"/>
  <c r="P16" i="28"/>
  <c r="Q16" i="28"/>
  <c r="R16" i="28"/>
  <c r="S16" i="28"/>
  <c r="B17" i="28"/>
  <c r="C17" i="28"/>
  <c r="D17" i="28"/>
  <c r="E17" i="28"/>
  <c r="F17" i="28"/>
  <c r="G17" i="28"/>
  <c r="H17" i="28"/>
  <c r="I17" i="28"/>
  <c r="J17" i="28"/>
  <c r="K17" i="28"/>
  <c r="L17" i="28"/>
  <c r="M17" i="28"/>
  <c r="N17" i="28"/>
  <c r="O17" i="28"/>
  <c r="P17" i="28"/>
  <c r="Q17" i="28"/>
  <c r="R17" i="28"/>
  <c r="S17" i="28"/>
  <c r="B18" i="28"/>
  <c r="C18" i="28"/>
  <c r="D18" i="28"/>
  <c r="E18" i="28"/>
  <c r="F18" i="28"/>
  <c r="G18" i="28"/>
  <c r="H18" i="28"/>
  <c r="I18" i="28"/>
  <c r="J18" i="28"/>
  <c r="K18" i="28"/>
  <c r="L18" i="28"/>
  <c r="M18" i="28"/>
  <c r="N18" i="28"/>
  <c r="O18" i="28"/>
  <c r="P18" i="28"/>
  <c r="Q18" i="28"/>
  <c r="R18" i="28"/>
  <c r="S18" i="28"/>
  <c r="B19" i="28"/>
  <c r="C19" i="28"/>
  <c r="D19" i="28"/>
  <c r="E19" i="28"/>
  <c r="F19" i="28"/>
  <c r="G19" i="28"/>
  <c r="H19" i="28"/>
  <c r="I19" i="28"/>
  <c r="J19" i="28"/>
  <c r="K19" i="28"/>
  <c r="L19" i="28"/>
  <c r="M19" i="28"/>
  <c r="N19" i="28"/>
  <c r="O19" i="28"/>
  <c r="P19" i="28"/>
  <c r="Q19" i="28"/>
  <c r="R19" i="28"/>
  <c r="S19" i="28"/>
  <c r="B20" i="28"/>
  <c r="C20" i="28"/>
  <c r="D20" i="28"/>
  <c r="E20" i="28"/>
  <c r="F20" i="28"/>
  <c r="G20" i="28"/>
  <c r="H20" i="28"/>
  <c r="I20" i="28"/>
  <c r="J20" i="28"/>
  <c r="K20" i="28"/>
  <c r="L20" i="28"/>
  <c r="M20" i="28"/>
  <c r="N20" i="28"/>
  <c r="O20" i="28"/>
  <c r="P20" i="28"/>
  <c r="Q20" i="28"/>
  <c r="R20" i="28"/>
  <c r="S20" i="28"/>
  <c r="B21" i="28"/>
  <c r="C21" i="28"/>
  <c r="D21" i="28"/>
  <c r="E21" i="28"/>
  <c r="F21" i="28"/>
  <c r="G21" i="28"/>
  <c r="H21" i="28"/>
  <c r="I21" i="28"/>
  <c r="J21" i="28"/>
  <c r="K21" i="28"/>
  <c r="L21" i="28"/>
  <c r="M21" i="28"/>
  <c r="N21" i="28"/>
  <c r="O21" i="28"/>
  <c r="P21" i="28"/>
  <c r="Q21" i="28"/>
  <c r="R21" i="28"/>
  <c r="S21" i="28"/>
  <c r="B22" i="28"/>
  <c r="C22" i="28"/>
  <c r="D22" i="28"/>
  <c r="E22" i="28"/>
  <c r="F22" i="28"/>
  <c r="G22" i="28"/>
  <c r="H22" i="28"/>
  <c r="I22" i="28"/>
  <c r="J22" i="28"/>
  <c r="K22" i="28"/>
  <c r="L22" i="28"/>
  <c r="M22" i="28"/>
  <c r="N22" i="28"/>
  <c r="O22" i="28"/>
  <c r="P22" i="28"/>
  <c r="Q22" i="28"/>
  <c r="R22" i="28"/>
  <c r="S22" i="28"/>
  <c r="B23" i="28"/>
  <c r="C23" i="28"/>
  <c r="D23" i="28"/>
  <c r="E23" i="28"/>
  <c r="F23" i="28"/>
  <c r="G23" i="28"/>
  <c r="H23" i="28"/>
  <c r="I23" i="28"/>
  <c r="J23" i="28"/>
  <c r="K23" i="28"/>
  <c r="L23" i="28"/>
  <c r="M23" i="28"/>
  <c r="N23" i="28"/>
  <c r="O23" i="28"/>
  <c r="P23" i="28"/>
  <c r="Q23" i="28"/>
  <c r="R23" i="28"/>
  <c r="S23" i="28"/>
  <c r="B24" i="28"/>
  <c r="C24" i="28"/>
  <c r="D24" i="28"/>
  <c r="E24" i="28"/>
  <c r="F24" i="28"/>
  <c r="G24" i="28"/>
  <c r="H24" i="28"/>
  <c r="I24" i="28"/>
  <c r="J24" i="28"/>
  <c r="K24" i="28"/>
  <c r="L24" i="28"/>
  <c r="M24" i="28"/>
  <c r="N24" i="28"/>
  <c r="O24" i="28"/>
  <c r="P24" i="28"/>
  <c r="Q24" i="28"/>
  <c r="R24" i="28"/>
  <c r="S24" i="28"/>
  <c r="B25" i="28"/>
  <c r="C25" i="28"/>
  <c r="D25" i="28"/>
  <c r="E25" i="28"/>
  <c r="F25" i="28"/>
  <c r="G25" i="28"/>
  <c r="H25" i="28"/>
  <c r="I25" i="28"/>
  <c r="J25" i="28"/>
  <c r="K25" i="28"/>
  <c r="L25" i="28"/>
  <c r="M25" i="28"/>
  <c r="N25" i="28"/>
  <c r="O25" i="28"/>
  <c r="P25" i="28"/>
  <c r="Q25" i="28"/>
  <c r="R25" i="28"/>
  <c r="S25" i="28"/>
  <c r="B26" i="28"/>
  <c r="C26" i="28"/>
  <c r="D26" i="28"/>
  <c r="E26" i="28"/>
  <c r="F26" i="28"/>
  <c r="G26" i="28"/>
  <c r="H26" i="28"/>
  <c r="I26" i="28"/>
  <c r="J26" i="28"/>
  <c r="K26" i="28"/>
  <c r="L26" i="28"/>
  <c r="M26" i="28"/>
  <c r="N26" i="28"/>
  <c r="O26" i="28"/>
  <c r="P26" i="28"/>
  <c r="Q26" i="28"/>
  <c r="R26" i="28"/>
  <c r="S26" i="28"/>
  <c r="B27" i="28"/>
  <c r="C27" i="28"/>
  <c r="D27" i="28"/>
  <c r="E27" i="28"/>
  <c r="F27" i="28"/>
  <c r="G27" i="28"/>
  <c r="H27" i="28"/>
  <c r="I27" i="28"/>
  <c r="J27" i="28"/>
  <c r="K27" i="28"/>
  <c r="L27" i="28"/>
  <c r="M27" i="28"/>
  <c r="N27" i="28"/>
  <c r="O27" i="28"/>
  <c r="P27" i="28"/>
  <c r="Q27" i="28"/>
  <c r="R27" i="28"/>
  <c r="S27" i="28"/>
  <c r="B28" i="28"/>
  <c r="C28" i="28"/>
  <c r="D28" i="28"/>
  <c r="E28" i="28"/>
  <c r="F28" i="28"/>
  <c r="G28" i="28"/>
  <c r="H28" i="28"/>
  <c r="I28" i="28"/>
  <c r="J28" i="28"/>
  <c r="K28" i="28"/>
  <c r="L28" i="28"/>
  <c r="M28" i="28"/>
  <c r="N28" i="28"/>
  <c r="O28" i="28"/>
  <c r="P28" i="28"/>
  <c r="Q28" i="28"/>
  <c r="R28" i="28"/>
  <c r="S28" i="28"/>
  <c r="B29" i="28"/>
  <c r="C29" i="28"/>
  <c r="D29" i="28"/>
  <c r="E29" i="28"/>
  <c r="F29" i="28"/>
  <c r="G29" i="28"/>
  <c r="H29" i="28"/>
  <c r="I29" i="28"/>
  <c r="J29" i="28"/>
  <c r="K29" i="28"/>
  <c r="L29" i="28"/>
  <c r="M29" i="28"/>
  <c r="N29" i="28"/>
  <c r="O29" i="28"/>
  <c r="P29" i="28"/>
  <c r="Q29" i="28"/>
  <c r="R29" i="28"/>
  <c r="S29" i="28"/>
  <c r="B30" i="28"/>
  <c r="C30" i="28"/>
  <c r="D30" i="28"/>
  <c r="E30" i="28"/>
  <c r="F30" i="28"/>
  <c r="G30" i="28"/>
  <c r="H30" i="28"/>
  <c r="I30" i="28"/>
  <c r="J30" i="28"/>
  <c r="K30" i="28"/>
  <c r="L30" i="28"/>
  <c r="M30" i="28"/>
  <c r="N30" i="28"/>
  <c r="O30" i="28"/>
  <c r="P30" i="28"/>
  <c r="Q30" i="28"/>
  <c r="R30" i="28"/>
  <c r="S30" i="28"/>
  <c r="B31" i="28"/>
  <c r="C31" i="28"/>
  <c r="D31" i="28"/>
  <c r="E31" i="28"/>
  <c r="F31" i="28"/>
  <c r="G31" i="28"/>
  <c r="H31" i="28"/>
  <c r="I31" i="28"/>
  <c r="J31" i="28"/>
  <c r="K31" i="28"/>
  <c r="L31" i="28"/>
  <c r="M31" i="28"/>
  <c r="N31" i="28"/>
  <c r="O31" i="28"/>
  <c r="P31" i="28"/>
  <c r="Q31" i="28"/>
  <c r="R31" i="28"/>
  <c r="S31" i="28"/>
  <c r="B32" i="28"/>
  <c r="C32" i="28"/>
  <c r="D32" i="28"/>
  <c r="E32" i="28"/>
  <c r="F32" i="28"/>
  <c r="G32" i="28"/>
  <c r="H32" i="28"/>
  <c r="I32" i="28"/>
  <c r="J32" i="28"/>
  <c r="K32" i="28"/>
  <c r="L32" i="28"/>
  <c r="M32" i="28"/>
  <c r="N32" i="28"/>
  <c r="O32" i="28"/>
  <c r="P32" i="28"/>
  <c r="Q32" i="28"/>
  <c r="R32" i="28"/>
  <c r="S32" i="28"/>
  <c r="B33" i="28"/>
  <c r="C33" i="28"/>
  <c r="D33" i="28"/>
  <c r="E33" i="28"/>
  <c r="F33" i="28"/>
  <c r="G33" i="28"/>
  <c r="H33" i="28"/>
  <c r="I33" i="28"/>
  <c r="J33" i="28"/>
  <c r="K33" i="28"/>
  <c r="L33" i="28"/>
  <c r="M33" i="28"/>
  <c r="N33" i="28"/>
  <c r="O33" i="28"/>
  <c r="P33" i="28"/>
  <c r="Q33" i="28"/>
  <c r="R33" i="28"/>
  <c r="S33" i="28"/>
  <c r="B34" i="28"/>
  <c r="C34" i="28"/>
  <c r="D34" i="28"/>
  <c r="E34" i="28"/>
  <c r="F34" i="28"/>
  <c r="G34" i="28"/>
  <c r="H34" i="28"/>
  <c r="I34" i="28"/>
  <c r="J34" i="28"/>
  <c r="K34" i="28"/>
  <c r="L34" i="28"/>
  <c r="M34" i="28"/>
  <c r="N34" i="28"/>
  <c r="O34" i="28"/>
  <c r="P34" i="28"/>
  <c r="Q34" i="28"/>
  <c r="R34" i="28"/>
  <c r="S34" i="28"/>
  <c r="B35" i="28"/>
  <c r="C35" i="28"/>
  <c r="D35" i="28"/>
  <c r="E35" i="28"/>
  <c r="F35" i="28"/>
  <c r="G35" i="28"/>
  <c r="H35" i="28"/>
  <c r="I35" i="28"/>
  <c r="J35" i="28"/>
  <c r="K35" i="28"/>
  <c r="L35" i="28"/>
  <c r="M35" i="28"/>
  <c r="N35" i="28"/>
  <c r="O35" i="28"/>
  <c r="P35" i="28"/>
  <c r="Q35" i="28"/>
  <c r="R35" i="28"/>
  <c r="S35" i="28"/>
  <c r="B36" i="28"/>
  <c r="C36" i="28"/>
  <c r="D36" i="28"/>
  <c r="E36" i="28"/>
  <c r="F36" i="28"/>
  <c r="G36" i="28"/>
  <c r="H36" i="28"/>
  <c r="I36" i="28"/>
  <c r="J36" i="28"/>
  <c r="K36" i="28"/>
  <c r="L36" i="28"/>
  <c r="M36" i="28"/>
  <c r="N36" i="28"/>
  <c r="O36" i="28"/>
  <c r="P36" i="28"/>
  <c r="Q36" i="28"/>
  <c r="R36" i="28"/>
  <c r="S36" i="28"/>
  <c r="B37" i="28"/>
  <c r="C37" i="28"/>
  <c r="D37" i="28"/>
  <c r="E37" i="28"/>
  <c r="F37" i="28"/>
  <c r="G37" i="28"/>
  <c r="H37" i="28"/>
  <c r="I37" i="28"/>
  <c r="J37" i="28"/>
  <c r="K37" i="28"/>
  <c r="L37" i="28"/>
  <c r="M37" i="28"/>
  <c r="N37" i="28"/>
  <c r="O37" i="28"/>
  <c r="P37" i="28"/>
  <c r="Q37" i="28"/>
  <c r="R37" i="28"/>
  <c r="S37" i="28"/>
  <c r="B38" i="28"/>
  <c r="C38" i="28"/>
  <c r="D38" i="28"/>
  <c r="E38" i="28"/>
  <c r="F38" i="28"/>
  <c r="G38" i="28"/>
  <c r="H38" i="28"/>
  <c r="I38" i="28"/>
  <c r="J38" i="28"/>
  <c r="K38" i="28"/>
  <c r="L38" i="28"/>
  <c r="M38" i="28"/>
  <c r="N38" i="28"/>
  <c r="O38" i="28"/>
  <c r="P38" i="28"/>
  <c r="Q38" i="28"/>
  <c r="R38" i="28"/>
  <c r="S38" i="28"/>
  <c r="B39" i="28"/>
  <c r="C39" i="28"/>
  <c r="D39" i="28"/>
  <c r="E39" i="28"/>
  <c r="F39" i="28"/>
  <c r="G39" i="28"/>
  <c r="H39" i="28"/>
  <c r="I39" i="28"/>
  <c r="J39" i="28"/>
  <c r="K39" i="28"/>
  <c r="L39" i="28"/>
  <c r="M39" i="28"/>
  <c r="N39" i="28"/>
  <c r="O39" i="28"/>
  <c r="P39" i="28"/>
  <c r="Q39" i="28"/>
  <c r="R39" i="28"/>
  <c r="S39" i="28"/>
  <c r="B40" i="28"/>
  <c r="C40" i="28"/>
  <c r="D40" i="28"/>
  <c r="E40" i="28"/>
  <c r="F40" i="28"/>
  <c r="G40" i="28"/>
  <c r="H40" i="28"/>
  <c r="I40" i="28"/>
  <c r="J40" i="28"/>
  <c r="K40" i="28"/>
  <c r="L40" i="28"/>
  <c r="M40" i="28"/>
  <c r="N40" i="28"/>
  <c r="O40" i="28"/>
  <c r="P40" i="28"/>
  <c r="Q40" i="28"/>
  <c r="R40" i="28"/>
  <c r="S40" i="28"/>
  <c r="B41" i="28"/>
  <c r="C41" i="28"/>
  <c r="D41" i="28"/>
  <c r="E41" i="28"/>
  <c r="F41" i="28"/>
  <c r="G41" i="28"/>
  <c r="H41" i="28"/>
  <c r="I41" i="28"/>
  <c r="J41" i="28"/>
  <c r="K41" i="28"/>
  <c r="L41" i="28"/>
  <c r="M41" i="28"/>
  <c r="N41" i="28"/>
  <c r="O41" i="28"/>
  <c r="P41" i="28"/>
  <c r="Q41" i="28"/>
  <c r="R41" i="28"/>
  <c r="S41" i="28"/>
  <c r="B42" i="28"/>
  <c r="C42" i="28"/>
  <c r="D42" i="28"/>
  <c r="E42" i="28"/>
  <c r="F42" i="28"/>
  <c r="G42" i="28"/>
  <c r="H42" i="28"/>
  <c r="I42" i="28"/>
  <c r="J42" i="28"/>
  <c r="K42" i="28"/>
  <c r="L42" i="28"/>
  <c r="M42" i="28"/>
  <c r="N42" i="28"/>
  <c r="O42" i="28"/>
  <c r="P42" i="28"/>
  <c r="Q42" i="28"/>
  <c r="R42" i="28"/>
  <c r="S42" i="28"/>
  <c r="B43" i="28"/>
  <c r="C43" i="28"/>
  <c r="D43" i="28"/>
  <c r="E43" i="28"/>
  <c r="F43" i="28"/>
  <c r="G43" i="28"/>
  <c r="H43" i="28"/>
  <c r="I43" i="28"/>
  <c r="J43" i="28"/>
  <c r="K43" i="28"/>
  <c r="L43" i="28"/>
  <c r="M43" i="28"/>
  <c r="N43" i="28"/>
  <c r="O43" i="28"/>
  <c r="P43" i="28"/>
  <c r="Q43" i="28"/>
  <c r="R43" i="28"/>
  <c r="S43" i="28"/>
  <c r="B44" i="28"/>
  <c r="C44" i="28"/>
  <c r="D44" i="28"/>
  <c r="E44" i="28"/>
  <c r="F44" i="28"/>
  <c r="G44" i="28"/>
  <c r="H44" i="28"/>
  <c r="I44" i="28"/>
  <c r="J44" i="28"/>
  <c r="K44" i="28"/>
  <c r="L44" i="28"/>
  <c r="M44" i="28"/>
  <c r="N44" i="28"/>
  <c r="O44" i="28"/>
  <c r="P44" i="28"/>
  <c r="Q44" i="28"/>
  <c r="R44" i="28"/>
  <c r="S44" i="28"/>
  <c r="B45" i="28"/>
  <c r="C45" i="28"/>
  <c r="D45" i="28"/>
  <c r="E45" i="28"/>
  <c r="F45" i="28"/>
  <c r="G45" i="28"/>
  <c r="H45" i="28"/>
  <c r="I45" i="28"/>
  <c r="J45" i="28"/>
  <c r="K45" i="28"/>
  <c r="L45" i="28"/>
  <c r="M45" i="28"/>
  <c r="N45" i="28"/>
  <c r="O45" i="28"/>
  <c r="P45" i="28"/>
  <c r="Q45" i="28"/>
  <c r="R45" i="28"/>
  <c r="S45" i="28"/>
  <c r="B46" i="28"/>
  <c r="C46" i="28"/>
  <c r="D46" i="28"/>
  <c r="E46" i="28"/>
  <c r="F46" i="28"/>
  <c r="G46" i="28"/>
  <c r="H46" i="28"/>
  <c r="I46" i="28"/>
  <c r="J46" i="28"/>
  <c r="K46" i="28"/>
  <c r="L46" i="28"/>
  <c r="M46" i="28"/>
  <c r="N46" i="28"/>
  <c r="O46" i="28"/>
  <c r="P46" i="28"/>
  <c r="Q46" i="28"/>
  <c r="R46" i="28"/>
  <c r="S46" i="28"/>
  <c r="B47" i="28"/>
  <c r="C47" i="28"/>
  <c r="D47" i="28"/>
  <c r="E47" i="28"/>
  <c r="F47" i="28"/>
  <c r="G47" i="28"/>
  <c r="H47" i="28"/>
  <c r="I47" i="28"/>
  <c r="J47" i="28"/>
  <c r="K47" i="28"/>
  <c r="L47" i="28"/>
  <c r="M47" i="28"/>
  <c r="N47" i="28"/>
  <c r="O47" i="28"/>
  <c r="P47" i="28"/>
  <c r="Q47" i="28"/>
  <c r="R47" i="28"/>
  <c r="S47" i="28"/>
  <c r="B48" i="28"/>
  <c r="C48" i="28"/>
  <c r="D48" i="28"/>
  <c r="E48" i="28"/>
  <c r="F48" i="28"/>
  <c r="G48" i="28"/>
  <c r="H48" i="28"/>
  <c r="I48" i="28"/>
  <c r="J48" i="28"/>
  <c r="K48" i="28"/>
  <c r="L48" i="28"/>
  <c r="M48" i="28"/>
  <c r="N48" i="28"/>
  <c r="O48" i="28"/>
  <c r="P48" i="28"/>
  <c r="Q48" i="28"/>
  <c r="R48" i="28"/>
  <c r="S48" i="28"/>
  <c r="B49" i="28"/>
  <c r="C49" i="28"/>
  <c r="D49" i="28"/>
  <c r="E49" i="28"/>
  <c r="F49" i="28"/>
  <c r="G49" i="28"/>
  <c r="H49" i="28"/>
  <c r="I49" i="28"/>
  <c r="J49" i="28"/>
  <c r="K49" i="28"/>
  <c r="L49" i="28"/>
  <c r="M49" i="28"/>
  <c r="N49" i="28"/>
  <c r="O49" i="28"/>
  <c r="P49" i="28"/>
  <c r="Q49" i="28"/>
  <c r="R49" i="28"/>
  <c r="S49" i="28"/>
  <c r="B50" i="28"/>
  <c r="C50" i="28"/>
  <c r="D50" i="28"/>
  <c r="E50" i="28"/>
  <c r="F50" i="28"/>
  <c r="G50" i="28"/>
  <c r="H50" i="28"/>
  <c r="I50" i="28"/>
  <c r="J50" i="28"/>
  <c r="K50" i="28"/>
  <c r="L50" i="28"/>
  <c r="M50" i="28"/>
  <c r="N50" i="28"/>
  <c r="O50" i="28"/>
  <c r="P50" i="28"/>
  <c r="Q50" i="28"/>
  <c r="R50" i="28"/>
  <c r="S50" i="28"/>
  <c r="B51" i="28"/>
  <c r="C51" i="28"/>
  <c r="D51" i="28"/>
  <c r="E51" i="28"/>
  <c r="F51" i="28"/>
  <c r="G51" i="28"/>
  <c r="H51" i="28"/>
  <c r="I51" i="28"/>
  <c r="J51" i="28"/>
  <c r="K51" i="28"/>
  <c r="L51" i="28"/>
  <c r="M51" i="28"/>
  <c r="N51" i="28"/>
  <c r="O51" i="28"/>
  <c r="P51" i="28"/>
  <c r="Q51" i="28"/>
  <c r="R51" i="28"/>
  <c r="S51" i="28"/>
  <c r="B52" i="28"/>
  <c r="C52" i="28"/>
  <c r="D52" i="28"/>
  <c r="E52" i="28"/>
  <c r="F52" i="28"/>
  <c r="G52" i="28"/>
  <c r="H52" i="28"/>
  <c r="I52" i="28"/>
  <c r="J52" i="28"/>
  <c r="K52" i="28"/>
  <c r="L52" i="28"/>
  <c r="M52" i="28"/>
  <c r="N52" i="28"/>
  <c r="O52" i="28"/>
  <c r="P52" i="28"/>
  <c r="Q52" i="28"/>
  <c r="R52" i="28"/>
  <c r="S52" i="28"/>
  <c r="C2" i="28"/>
  <c r="D2" i="28"/>
  <c r="E2" i="28"/>
  <c r="F2" i="28"/>
  <c r="G2" i="28"/>
  <c r="H2" i="28"/>
  <c r="I2" i="28"/>
  <c r="J2" i="28"/>
  <c r="K2" i="28"/>
  <c r="L2" i="28"/>
  <c r="M2" i="28"/>
  <c r="N2" i="28"/>
  <c r="O2" i="28"/>
  <c r="P2" i="28"/>
  <c r="Q2" i="28"/>
  <c r="R2" i="28"/>
  <c r="S2" i="28"/>
  <c r="B2" i="28"/>
  <c r="O13" i="33"/>
  <c r="O14" i="33"/>
  <c r="O15" i="33"/>
  <c r="O16" i="33"/>
  <c r="O17" i="33"/>
  <c r="O18" i="33"/>
  <c r="O19" i="33"/>
  <c r="O20" i="33"/>
  <c r="O21" i="33"/>
  <c r="O22" i="33"/>
  <c r="O23" i="33"/>
  <c r="O24" i="33"/>
  <c r="O25" i="33"/>
  <c r="O26" i="33"/>
  <c r="O27" i="33"/>
  <c r="O28" i="33"/>
  <c r="O29" i="33"/>
  <c r="O30" i="33"/>
  <c r="O13" i="32"/>
  <c r="O14" i="32"/>
  <c r="O15" i="32"/>
  <c r="O16" i="32"/>
  <c r="O17" i="32"/>
  <c r="O18" i="32"/>
  <c r="O19" i="32"/>
  <c r="O20" i="32"/>
  <c r="O21" i="32"/>
  <c r="O22" i="32"/>
  <c r="O23" i="32"/>
  <c r="O24" i="32"/>
  <c r="O25" i="32"/>
  <c r="O26" i="32"/>
  <c r="O27" i="32"/>
  <c r="O28" i="32"/>
  <c r="O29" i="32"/>
  <c r="O30" i="32"/>
  <c r="O13" i="31"/>
  <c r="O14" i="31"/>
  <c r="O15" i="31"/>
  <c r="O16" i="31"/>
  <c r="O17" i="31"/>
  <c r="O18" i="31"/>
  <c r="O19" i="31"/>
  <c r="O20" i="31"/>
  <c r="O21" i="31"/>
  <c r="O22" i="31"/>
  <c r="O23" i="31"/>
  <c r="O24" i="31"/>
  <c r="O25" i="31"/>
  <c r="O26" i="31"/>
  <c r="O27" i="31"/>
  <c r="O28" i="31"/>
  <c r="O29" i="31"/>
  <c r="O30" i="31"/>
  <c r="O13" i="30"/>
  <c r="O14" i="30"/>
  <c r="O15" i="30"/>
  <c r="O16" i="30"/>
  <c r="O17" i="30"/>
  <c r="O18" i="30"/>
  <c r="O19" i="30"/>
  <c r="O20" i="30"/>
  <c r="O21" i="30"/>
  <c r="O22" i="30"/>
  <c r="O23" i="30"/>
  <c r="O24" i="30"/>
  <c r="O25" i="30"/>
  <c r="O26" i="30"/>
  <c r="O27" i="30"/>
  <c r="O28" i="30"/>
  <c r="O29" i="30"/>
  <c r="O30" i="30"/>
  <c r="S52" i="27"/>
  <c r="AK52" i="24"/>
  <c r="R52" i="27"/>
  <c r="AJ52" i="24"/>
  <c r="Q52" i="27"/>
  <c r="AI52" i="24"/>
  <c r="P52" i="27"/>
  <c r="AH52" i="24"/>
  <c r="O52" i="27"/>
  <c r="AG52" i="24"/>
  <c r="N52" i="27"/>
  <c r="AF52" i="24"/>
  <c r="M52" i="27"/>
  <c r="AE52" i="24"/>
  <c r="L52" i="27"/>
  <c r="AD52" i="24"/>
  <c r="K52" i="27"/>
  <c r="AC52" i="24"/>
  <c r="J52" i="27"/>
  <c r="AB52" i="24"/>
  <c r="I52" i="27"/>
  <c r="AA52" i="24"/>
  <c r="H52" i="27"/>
  <c r="Z52" i="24"/>
  <c r="G52" i="27"/>
  <c r="Y52" i="24"/>
  <c r="F52" i="27"/>
  <c r="X52" i="24"/>
  <c r="E52" i="27"/>
  <c r="W52" i="24"/>
  <c r="D52" i="27"/>
  <c r="V52" i="24"/>
  <c r="C52" i="27"/>
  <c r="U52" i="24"/>
  <c r="B52" i="27"/>
  <c r="T52" i="24"/>
  <c r="S51" i="27"/>
  <c r="AK51" i="24"/>
  <c r="R51" i="27"/>
  <c r="AJ51" i="24"/>
  <c r="Q51" i="27"/>
  <c r="AI51" i="24"/>
  <c r="P51" i="27"/>
  <c r="AH51" i="24"/>
  <c r="O51" i="27"/>
  <c r="AG51" i="24"/>
  <c r="N51" i="27"/>
  <c r="AF51" i="24"/>
  <c r="M51" i="27"/>
  <c r="AE51" i="24"/>
  <c r="L51" i="27"/>
  <c r="AD51" i="24"/>
  <c r="K51" i="27"/>
  <c r="AC51" i="24"/>
  <c r="J51" i="27"/>
  <c r="AB51" i="24"/>
  <c r="I51" i="27"/>
  <c r="AA51" i="24"/>
  <c r="H51" i="27"/>
  <c r="Z51" i="24"/>
  <c r="G51" i="27"/>
  <c r="Y51" i="24"/>
  <c r="F51" i="27"/>
  <c r="X51" i="24"/>
  <c r="E51" i="27"/>
  <c r="W51" i="24"/>
  <c r="D51" i="27"/>
  <c r="V51" i="24"/>
  <c r="C51" i="27"/>
  <c r="U51" i="24"/>
  <c r="B51" i="27"/>
  <c r="T51" i="24"/>
  <c r="S50" i="27"/>
  <c r="AK50" i="24"/>
  <c r="R50" i="27"/>
  <c r="AJ50" i="24"/>
  <c r="Q50" i="27"/>
  <c r="AI50" i="24"/>
  <c r="P50" i="27"/>
  <c r="AH50" i="24"/>
  <c r="O50" i="27"/>
  <c r="AG50" i="24"/>
  <c r="N50" i="27"/>
  <c r="AF50" i="24"/>
  <c r="M50" i="27"/>
  <c r="AE50" i="24"/>
  <c r="L50" i="27"/>
  <c r="AD50" i="24"/>
  <c r="K50" i="27"/>
  <c r="AC50" i="24"/>
  <c r="J50" i="27"/>
  <c r="AB50" i="24"/>
  <c r="I50" i="27"/>
  <c r="AA50" i="24"/>
  <c r="H50" i="27"/>
  <c r="Z50" i="24"/>
  <c r="G50" i="27"/>
  <c r="Y50" i="24"/>
  <c r="F50" i="27"/>
  <c r="X50" i="24"/>
  <c r="E50" i="27"/>
  <c r="W50" i="24"/>
  <c r="D50" i="27"/>
  <c r="V50" i="24"/>
  <c r="C50" i="27"/>
  <c r="U50" i="24"/>
  <c r="B50" i="27"/>
  <c r="T50" i="24"/>
  <c r="S49" i="27"/>
  <c r="AK49" i="24"/>
  <c r="R49" i="27"/>
  <c r="AJ49" i="24"/>
  <c r="Q49" i="27"/>
  <c r="AI49" i="24"/>
  <c r="P49" i="27"/>
  <c r="AH49" i="24"/>
  <c r="O49" i="27"/>
  <c r="AG49" i="24"/>
  <c r="N49" i="27"/>
  <c r="AF49" i="24"/>
  <c r="M49" i="27"/>
  <c r="AE49" i="24"/>
  <c r="L49" i="27"/>
  <c r="AD49" i="24"/>
  <c r="K49" i="27"/>
  <c r="AC49" i="24"/>
  <c r="J49" i="27"/>
  <c r="AB49" i="24"/>
  <c r="I49" i="27"/>
  <c r="AA49" i="24"/>
  <c r="H49" i="27"/>
  <c r="Z49" i="24"/>
  <c r="G49" i="27"/>
  <c r="Y49" i="24"/>
  <c r="F49" i="27"/>
  <c r="X49" i="24"/>
  <c r="E49" i="27"/>
  <c r="W49" i="24"/>
  <c r="D49" i="27"/>
  <c r="V49" i="24"/>
  <c r="C49" i="27"/>
  <c r="U49" i="24"/>
  <c r="B49" i="27"/>
  <c r="T49" i="24"/>
  <c r="S48" i="27"/>
  <c r="AK48" i="24"/>
  <c r="R48" i="27"/>
  <c r="AJ48" i="24"/>
  <c r="Q48" i="27"/>
  <c r="AI48" i="24"/>
  <c r="P48" i="27"/>
  <c r="AH48" i="24"/>
  <c r="O48" i="27"/>
  <c r="AG48" i="24"/>
  <c r="N48" i="27"/>
  <c r="AF48" i="24"/>
  <c r="M48" i="27"/>
  <c r="AE48" i="24"/>
  <c r="L48" i="27"/>
  <c r="AD48" i="24"/>
  <c r="K48" i="27"/>
  <c r="AC48" i="24"/>
  <c r="J48" i="27"/>
  <c r="AB48" i="24"/>
  <c r="I48" i="27"/>
  <c r="AA48" i="24"/>
  <c r="H48" i="27"/>
  <c r="Z48" i="24"/>
  <c r="G48" i="27"/>
  <c r="Y48" i="24"/>
  <c r="F48" i="27"/>
  <c r="X48" i="24"/>
  <c r="E48" i="27"/>
  <c r="W48" i="24"/>
  <c r="D48" i="27"/>
  <c r="V48" i="24"/>
  <c r="C48" i="27"/>
  <c r="U48" i="24"/>
  <c r="B48" i="27"/>
  <c r="T48" i="24"/>
  <c r="S47" i="27"/>
  <c r="AK47" i="24"/>
  <c r="R47" i="27"/>
  <c r="AJ47" i="24"/>
  <c r="Q47" i="27"/>
  <c r="AI47" i="24"/>
  <c r="P47" i="27"/>
  <c r="AH47" i="24"/>
  <c r="O47" i="27"/>
  <c r="AG47" i="24"/>
  <c r="N47" i="27"/>
  <c r="AF47" i="24"/>
  <c r="M47" i="27"/>
  <c r="AE47" i="24"/>
  <c r="L47" i="27"/>
  <c r="AD47" i="24"/>
  <c r="K47" i="27"/>
  <c r="AC47" i="24"/>
  <c r="J47" i="27"/>
  <c r="AB47" i="24"/>
  <c r="I47" i="27"/>
  <c r="AA47" i="24"/>
  <c r="H47" i="27"/>
  <c r="Z47" i="24"/>
  <c r="G47" i="27"/>
  <c r="Y47" i="24"/>
  <c r="F47" i="27"/>
  <c r="X47" i="24"/>
  <c r="E47" i="27"/>
  <c r="W47" i="24"/>
  <c r="D47" i="27"/>
  <c r="V47" i="24"/>
  <c r="C47" i="27"/>
  <c r="U47" i="24"/>
  <c r="B47" i="27"/>
  <c r="T47" i="24"/>
  <c r="S46" i="27"/>
  <c r="AK46" i="24"/>
  <c r="R46" i="27"/>
  <c r="AJ46" i="24"/>
  <c r="Q46" i="27"/>
  <c r="AI46" i="24"/>
  <c r="P46" i="27"/>
  <c r="AH46" i="24"/>
  <c r="O46" i="27"/>
  <c r="AG46" i="24"/>
  <c r="N46" i="27"/>
  <c r="AF46" i="24"/>
  <c r="M46" i="27"/>
  <c r="AE46" i="24"/>
  <c r="L46" i="27"/>
  <c r="AD46" i="24"/>
  <c r="K46" i="27"/>
  <c r="AC46" i="24"/>
  <c r="J46" i="27"/>
  <c r="AB46" i="24"/>
  <c r="I46" i="27"/>
  <c r="AA46" i="24"/>
  <c r="H46" i="27"/>
  <c r="Z46" i="24"/>
  <c r="G46" i="27"/>
  <c r="Y46" i="24"/>
  <c r="F46" i="27"/>
  <c r="X46" i="24"/>
  <c r="E46" i="27"/>
  <c r="W46" i="24"/>
  <c r="D46" i="27"/>
  <c r="V46" i="24"/>
  <c r="C46" i="27"/>
  <c r="U46" i="24"/>
  <c r="B46" i="27"/>
  <c r="T46" i="24"/>
  <c r="S45" i="27"/>
  <c r="AK45" i="24"/>
  <c r="R45" i="27"/>
  <c r="AJ45" i="24"/>
  <c r="Q45" i="27"/>
  <c r="AI45" i="24"/>
  <c r="P45" i="27"/>
  <c r="AH45" i="24"/>
  <c r="O45" i="27"/>
  <c r="AG45" i="24"/>
  <c r="N45" i="27"/>
  <c r="AF45" i="24"/>
  <c r="M45" i="27"/>
  <c r="AE45" i="24"/>
  <c r="L45" i="27"/>
  <c r="AD45" i="24"/>
  <c r="K45" i="27"/>
  <c r="AC45" i="24"/>
  <c r="J45" i="27"/>
  <c r="AB45" i="24"/>
  <c r="I45" i="27"/>
  <c r="AA45" i="24"/>
  <c r="H45" i="27"/>
  <c r="Z45" i="24"/>
  <c r="G45" i="27"/>
  <c r="Y45" i="24"/>
  <c r="F45" i="27"/>
  <c r="X45" i="24"/>
  <c r="E45" i="27"/>
  <c r="W45" i="24"/>
  <c r="D45" i="27"/>
  <c r="V45" i="24"/>
  <c r="C45" i="27"/>
  <c r="U45" i="24"/>
  <c r="B45" i="27"/>
  <c r="T45" i="24"/>
  <c r="S44" i="27"/>
  <c r="AK44" i="24"/>
  <c r="R44" i="27"/>
  <c r="AJ44" i="24"/>
  <c r="Q44" i="27"/>
  <c r="AI44" i="24"/>
  <c r="P44" i="27"/>
  <c r="AH44" i="24"/>
  <c r="O44" i="27"/>
  <c r="AG44" i="24"/>
  <c r="N44" i="27"/>
  <c r="AF44" i="24"/>
  <c r="M44" i="27"/>
  <c r="AE44" i="24"/>
  <c r="L44" i="27"/>
  <c r="AD44" i="24"/>
  <c r="K44" i="27"/>
  <c r="AC44" i="24"/>
  <c r="J44" i="27"/>
  <c r="AB44" i="24"/>
  <c r="I44" i="27"/>
  <c r="AA44" i="24"/>
  <c r="H44" i="27"/>
  <c r="Z44" i="24"/>
  <c r="G44" i="27"/>
  <c r="Y44" i="24"/>
  <c r="F44" i="27"/>
  <c r="X44" i="24"/>
  <c r="E44" i="27"/>
  <c r="W44" i="24"/>
  <c r="D44" i="27"/>
  <c r="V44" i="24"/>
  <c r="C44" i="27"/>
  <c r="U44" i="24"/>
  <c r="B44" i="27"/>
  <c r="T44" i="24"/>
  <c r="S43" i="27"/>
  <c r="AK43" i="24"/>
  <c r="R43" i="27"/>
  <c r="AJ43" i="24"/>
  <c r="Q43" i="27"/>
  <c r="AI43" i="24"/>
  <c r="P43" i="27"/>
  <c r="AH43" i="24"/>
  <c r="O43" i="27"/>
  <c r="AG43" i="24"/>
  <c r="N43" i="27"/>
  <c r="AF43" i="24"/>
  <c r="M43" i="27"/>
  <c r="AE43" i="24"/>
  <c r="L43" i="27"/>
  <c r="AD43" i="24"/>
  <c r="K43" i="27"/>
  <c r="AC43" i="24"/>
  <c r="J43" i="27"/>
  <c r="AB43" i="24"/>
  <c r="I43" i="27"/>
  <c r="AA43" i="24"/>
  <c r="H43" i="27"/>
  <c r="Z43" i="24"/>
  <c r="G43" i="27"/>
  <c r="Y43" i="24"/>
  <c r="F43" i="27"/>
  <c r="X43" i="24"/>
  <c r="E43" i="27"/>
  <c r="W43" i="24"/>
  <c r="D43" i="27"/>
  <c r="V43" i="24"/>
  <c r="C43" i="27"/>
  <c r="U43" i="24"/>
  <c r="B43" i="27"/>
  <c r="T43" i="24"/>
  <c r="S42" i="27"/>
  <c r="AK42" i="24"/>
  <c r="R42" i="27"/>
  <c r="AJ42" i="24"/>
  <c r="Q42" i="27"/>
  <c r="AI42" i="24"/>
  <c r="P42" i="27"/>
  <c r="AH42" i="24"/>
  <c r="O42" i="27"/>
  <c r="AG42" i="24"/>
  <c r="N42" i="27"/>
  <c r="AF42" i="24"/>
  <c r="M42" i="27"/>
  <c r="AE42" i="24"/>
  <c r="L42" i="27"/>
  <c r="AD42" i="24"/>
  <c r="K42" i="27"/>
  <c r="AC42" i="24"/>
  <c r="J42" i="27"/>
  <c r="AB42" i="24"/>
  <c r="I42" i="27"/>
  <c r="AA42" i="24"/>
  <c r="H42" i="27"/>
  <c r="Z42" i="24"/>
  <c r="G42" i="27"/>
  <c r="Y42" i="24"/>
  <c r="F42" i="27"/>
  <c r="X42" i="24"/>
  <c r="E42" i="27"/>
  <c r="W42" i="24"/>
  <c r="D42" i="27"/>
  <c r="V42" i="24"/>
  <c r="C42" i="27"/>
  <c r="U42" i="24"/>
  <c r="B42" i="27"/>
  <c r="T42" i="24"/>
  <c r="S41" i="27"/>
  <c r="AK41" i="24"/>
  <c r="R41" i="27"/>
  <c r="AJ41" i="24"/>
  <c r="Q41" i="27"/>
  <c r="AI41" i="24"/>
  <c r="P41" i="27"/>
  <c r="AH41" i="24"/>
  <c r="O41" i="27"/>
  <c r="AG41" i="24"/>
  <c r="N41" i="27"/>
  <c r="AF41" i="24"/>
  <c r="M41" i="27"/>
  <c r="AE41" i="24"/>
  <c r="L41" i="27"/>
  <c r="AD41" i="24"/>
  <c r="K41" i="27"/>
  <c r="AC41" i="24"/>
  <c r="J41" i="27"/>
  <c r="AB41" i="24"/>
  <c r="I41" i="27"/>
  <c r="AA41" i="24"/>
  <c r="H41" i="27"/>
  <c r="Z41" i="24"/>
  <c r="G41" i="27"/>
  <c r="Y41" i="24"/>
  <c r="F41" i="27"/>
  <c r="X41" i="24"/>
  <c r="E41" i="27"/>
  <c r="W41" i="24"/>
  <c r="D41" i="27"/>
  <c r="V41" i="24"/>
  <c r="C41" i="27"/>
  <c r="U41" i="24"/>
  <c r="B41" i="27"/>
  <c r="T41" i="24"/>
  <c r="S40" i="27"/>
  <c r="AK40" i="24"/>
  <c r="R40" i="27"/>
  <c r="AJ40" i="24"/>
  <c r="Q40" i="27"/>
  <c r="AI40" i="24"/>
  <c r="P40" i="27"/>
  <c r="AH40" i="24"/>
  <c r="O40" i="27"/>
  <c r="AG40" i="24"/>
  <c r="N40" i="27"/>
  <c r="AF40" i="24"/>
  <c r="M40" i="27"/>
  <c r="AE40" i="24"/>
  <c r="L40" i="27"/>
  <c r="AD40" i="24"/>
  <c r="K40" i="27"/>
  <c r="AC40" i="24"/>
  <c r="J40" i="27"/>
  <c r="AB40" i="24"/>
  <c r="I40" i="27"/>
  <c r="AA40" i="24"/>
  <c r="H40" i="27"/>
  <c r="Z40" i="24"/>
  <c r="G40" i="27"/>
  <c r="Y40" i="24"/>
  <c r="F40" i="27"/>
  <c r="X40" i="24"/>
  <c r="E40" i="27"/>
  <c r="W40" i="24"/>
  <c r="D40" i="27"/>
  <c r="V40" i="24"/>
  <c r="C40" i="27"/>
  <c r="U40" i="24"/>
  <c r="B40" i="27"/>
  <c r="T40" i="24"/>
  <c r="S39" i="27"/>
  <c r="AK39" i="24"/>
  <c r="R39" i="27"/>
  <c r="AJ39" i="24"/>
  <c r="Q39" i="27"/>
  <c r="AI39" i="24"/>
  <c r="P39" i="27"/>
  <c r="AH39" i="24"/>
  <c r="O39" i="27"/>
  <c r="AG39" i="24"/>
  <c r="N39" i="27"/>
  <c r="AF39" i="24"/>
  <c r="M39" i="27"/>
  <c r="AE39" i="24"/>
  <c r="L39" i="27"/>
  <c r="AD39" i="24"/>
  <c r="K39" i="27"/>
  <c r="AC39" i="24"/>
  <c r="J39" i="27"/>
  <c r="AB39" i="24"/>
  <c r="I39" i="27"/>
  <c r="AA39" i="24"/>
  <c r="H39" i="27"/>
  <c r="Z39" i="24"/>
  <c r="G39" i="27"/>
  <c r="Y39" i="24"/>
  <c r="F39" i="27"/>
  <c r="X39" i="24"/>
  <c r="E39" i="27"/>
  <c r="W39" i="24"/>
  <c r="D39" i="27"/>
  <c r="V39" i="24"/>
  <c r="C39" i="27"/>
  <c r="U39" i="24"/>
  <c r="B39" i="27"/>
  <c r="T39" i="24"/>
  <c r="S38" i="27"/>
  <c r="AK38" i="24"/>
  <c r="R38" i="27"/>
  <c r="AJ38" i="24"/>
  <c r="Q38" i="27"/>
  <c r="AI38" i="24"/>
  <c r="P38" i="27"/>
  <c r="AH38" i="24"/>
  <c r="O38" i="27"/>
  <c r="AG38" i="24"/>
  <c r="N38" i="27"/>
  <c r="AF38" i="24"/>
  <c r="M38" i="27"/>
  <c r="AE38" i="24"/>
  <c r="L38" i="27"/>
  <c r="AD38" i="24"/>
  <c r="K38" i="27"/>
  <c r="AC38" i="24"/>
  <c r="J38" i="27"/>
  <c r="AB38" i="24"/>
  <c r="I38" i="27"/>
  <c r="AA38" i="24"/>
  <c r="H38" i="27"/>
  <c r="Z38" i="24"/>
  <c r="G38" i="27"/>
  <c r="Y38" i="24"/>
  <c r="F38" i="27"/>
  <c r="X38" i="24"/>
  <c r="E38" i="27"/>
  <c r="W38" i="24"/>
  <c r="D38" i="27"/>
  <c r="V38" i="24"/>
  <c r="C38" i="27"/>
  <c r="U38" i="24"/>
  <c r="B38" i="27"/>
  <c r="T38" i="24"/>
  <c r="S37" i="27"/>
  <c r="AK37" i="24"/>
  <c r="R37" i="27"/>
  <c r="AJ37" i="24"/>
  <c r="Q37" i="27"/>
  <c r="AI37" i="24"/>
  <c r="P37" i="27"/>
  <c r="AH37" i="24"/>
  <c r="O37" i="27"/>
  <c r="AG37" i="24"/>
  <c r="N37" i="27"/>
  <c r="AF37" i="24"/>
  <c r="M37" i="27"/>
  <c r="AE37" i="24"/>
  <c r="L37" i="27"/>
  <c r="AD37" i="24"/>
  <c r="K37" i="27"/>
  <c r="AC37" i="24"/>
  <c r="J37" i="27"/>
  <c r="AB37" i="24"/>
  <c r="I37" i="27"/>
  <c r="AA37" i="24"/>
  <c r="H37" i="27"/>
  <c r="Z37" i="24"/>
  <c r="G37" i="27"/>
  <c r="Y37" i="24"/>
  <c r="F37" i="27"/>
  <c r="X37" i="24"/>
  <c r="E37" i="27"/>
  <c r="W37" i="24"/>
  <c r="D37" i="27"/>
  <c r="V37" i="24"/>
  <c r="C37" i="27"/>
  <c r="U37" i="24"/>
  <c r="B37" i="27"/>
  <c r="T37" i="24"/>
  <c r="S36" i="27"/>
  <c r="AK36" i="24"/>
  <c r="R36" i="27"/>
  <c r="AJ36" i="24"/>
  <c r="Q36" i="27"/>
  <c r="AI36" i="24"/>
  <c r="P36" i="27"/>
  <c r="AH36" i="24"/>
  <c r="O36" i="27"/>
  <c r="AG36" i="24"/>
  <c r="N36" i="27"/>
  <c r="AF36" i="24"/>
  <c r="M36" i="27"/>
  <c r="AE36" i="24"/>
  <c r="L36" i="27"/>
  <c r="AD36" i="24"/>
  <c r="K36" i="27"/>
  <c r="AC36" i="24"/>
  <c r="J36" i="27"/>
  <c r="AB36" i="24"/>
  <c r="I36" i="27"/>
  <c r="AA36" i="24"/>
  <c r="H36" i="27"/>
  <c r="Z36" i="24"/>
  <c r="G36" i="27"/>
  <c r="Y36" i="24"/>
  <c r="F36" i="27"/>
  <c r="X36" i="24"/>
  <c r="E36" i="27"/>
  <c r="W36" i="24"/>
  <c r="D36" i="27"/>
  <c r="V36" i="24"/>
  <c r="C36" i="27"/>
  <c r="U36" i="24"/>
  <c r="B36" i="27"/>
  <c r="T36" i="24"/>
  <c r="S35" i="27"/>
  <c r="AK35" i="24"/>
  <c r="R35" i="27"/>
  <c r="AJ35" i="24"/>
  <c r="Q35" i="27"/>
  <c r="AI35" i="24"/>
  <c r="P35" i="27"/>
  <c r="AH35" i="24"/>
  <c r="O35" i="27"/>
  <c r="AG35" i="24"/>
  <c r="N35" i="27"/>
  <c r="AF35" i="24"/>
  <c r="M35" i="27"/>
  <c r="AE35" i="24"/>
  <c r="L35" i="27"/>
  <c r="AD35" i="24"/>
  <c r="K35" i="27"/>
  <c r="AC35" i="24"/>
  <c r="J35" i="27"/>
  <c r="AB35" i="24"/>
  <c r="I35" i="27"/>
  <c r="AA35" i="24"/>
  <c r="H35" i="27"/>
  <c r="Z35" i="24"/>
  <c r="G35" i="27"/>
  <c r="Y35" i="24"/>
  <c r="F35" i="27"/>
  <c r="X35" i="24"/>
  <c r="E35" i="27"/>
  <c r="W35" i="24"/>
  <c r="D35" i="27"/>
  <c r="V35" i="24"/>
  <c r="C35" i="27"/>
  <c r="U35" i="24"/>
  <c r="B35" i="27"/>
  <c r="T35" i="24"/>
  <c r="S34" i="27"/>
  <c r="AK34" i="24"/>
  <c r="R34" i="27"/>
  <c r="AJ34" i="24"/>
  <c r="Q34" i="27"/>
  <c r="AI34" i="24"/>
  <c r="P34" i="27"/>
  <c r="AH34" i="24"/>
  <c r="O34" i="27"/>
  <c r="AG34" i="24"/>
  <c r="N34" i="27"/>
  <c r="AF34" i="24"/>
  <c r="M34" i="27"/>
  <c r="AE34" i="24"/>
  <c r="L34" i="27"/>
  <c r="AD34" i="24"/>
  <c r="K34" i="27"/>
  <c r="AC34" i="24"/>
  <c r="J34" i="27"/>
  <c r="AB34" i="24"/>
  <c r="I34" i="27"/>
  <c r="AA34" i="24"/>
  <c r="H34" i="27"/>
  <c r="Z34" i="24"/>
  <c r="G34" i="27"/>
  <c r="Y34" i="24"/>
  <c r="F34" i="27"/>
  <c r="X34" i="24"/>
  <c r="E34" i="27"/>
  <c r="W34" i="24"/>
  <c r="D34" i="27"/>
  <c r="V34" i="24"/>
  <c r="C34" i="27"/>
  <c r="U34" i="24"/>
  <c r="B34" i="27"/>
  <c r="T34" i="24"/>
  <c r="S33" i="27"/>
  <c r="AK33" i="24"/>
  <c r="R33" i="27"/>
  <c r="AJ33" i="24"/>
  <c r="Q33" i="27"/>
  <c r="AI33" i="24"/>
  <c r="P33" i="27"/>
  <c r="AH33" i="24"/>
  <c r="O33" i="27"/>
  <c r="AG33" i="24"/>
  <c r="N33" i="27"/>
  <c r="AF33" i="24"/>
  <c r="M33" i="27"/>
  <c r="AE33" i="24"/>
  <c r="L33" i="27"/>
  <c r="AD33" i="24"/>
  <c r="K33" i="27"/>
  <c r="AC33" i="24"/>
  <c r="J33" i="27"/>
  <c r="AB33" i="24"/>
  <c r="I33" i="27"/>
  <c r="AA33" i="24"/>
  <c r="H33" i="27"/>
  <c r="Z33" i="24"/>
  <c r="G33" i="27"/>
  <c r="Y33" i="24"/>
  <c r="F33" i="27"/>
  <c r="X33" i="24"/>
  <c r="E33" i="27"/>
  <c r="W33" i="24"/>
  <c r="D33" i="27"/>
  <c r="V33" i="24"/>
  <c r="C33" i="27"/>
  <c r="U33" i="24"/>
  <c r="B33" i="27"/>
  <c r="T33" i="24"/>
  <c r="S32" i="27"/>
  <c r="AK32" i="24"/>
  <c r="R32" i="27"/>
  <c r="AJ32" i="24"/>
  <c r="Q32" i="27"/>
  <c r="AI32" i="24"/>
  <c r="P32" i="27"/>
  <c r="AH32" i="24"/>
  <c r="O32" i="27"/>
  <c r="AG32" i="24"/>
  <c r="N32" i="27"/>
  <c r="AF32" i="24"/>
  <c r="M32" i="27"/>
  <c r="AE32" i="24"/>
  <c r="L32" i="27"/>
  <c r="AD32" i="24"/>
  <c r="K32" i="27"/>
  <c r="AC32" i="24"/>
  <c r="J32" i="27"/>
  <c r="AB32" i="24"/>
  <c r="I32" i="27"/>
  <c r="AA32" i="24"/>
  <c r="H32" i="27"/>
  <c r="Z32" i="24"/>
  <c r="G32" i="27"/>
  <c r="Y32" i="24"/>
  <c r="F32" i="27"/>
  <c r="X32" i="24"/>
  <c r="E32" i="27"/>
  <c r="W32" i="24"/>
  <c r="D32" i="27"/>
  <c r="V32" i="24"/>
  <c r="C32" i="27"/>
  <c r="U32" i="24"/>
  <c r="B32" i="27"/>
  <c r="T32" i="24"/>
  <c r="S31" i="27"/>
  <c r="AK31" i="24"/>
  <c r="R31" i="27"/>
  <c r="AJ31" i="24"/>
  <c r="Q31" i="27"/>
  <c r="AI31" i="24"/>
  <c r="P31" i="27"/>
  <c r="AH31" i="24"/>
  <c r="O31" i="27"/>
  <c r="AG31" i="24"/>
  <c r="N31" i="27"/>
  <c r="AF31" i="24"/>
  <c r="M31" i="27"/>
  <c r="AE31" i="24"/>
  <c r="L31" i="27"/>
  <c r="AD31" i="24"/>
  <c r="K31" i="27"/>
  <c r="AC31" i="24"/>
  <c r="J31" i="27"/>
  <c r="AB31" i="24"/>
  <c r="I31" i="27"/>
  <c r="AA31" i="24"/>
  <c r="H31" i="27"/>
  <c r="Z31" i="24"/>
  <c r="G31" i="27"/>
  <c r="Y31" i="24"/>
  <c r="F31" i="27"/>
  <c r="X31" i="24"/>
  <c r="E31" i="27"/>
  <c r="W31" i="24"/>
  <c r="D31" i="27"/>
  <c r="V31" i="24"/>
  <c r="C31" i="27"/>
  <c r="U31" i="24"/>
  <c r="B31" i="27"/>
  <c r="T31" i="24"/>
  <c r="S30" i="27"/>
  <c r="AK30" i="24"/>
  <c r="R30" i="27"/>
  <c r="AJ30" i="24"/>
  <c r="Q30" i="27"/>
  <c r="AI30" i="24"/>
  <c r="P30" i="27"/>
  <c r="AH30" i="24"/>
  <c r="O30" i="27"/>
  <c r="AG30" i="24"/>
  <c r="N30" i="27"/>
  <c r="AF30" i="24"/>
  <c r="M30" i="27"/>
  <c r="AE30" i="24"/>
  <c r="L30" i="27"/>
  <c r="AD30" i="24"/>
  <c r="K30" i="27"/>
  <c r="AC30" i="24"/>
  <c r="J30" i="27"/>
  <c r="AB30" i="24"/>
  <c r="I30" i="27"/>
  <c r="AA30" i="24"/>
  <c r="H30" i="27"/>
  <c r="Z30" i="24"/>
  <c r="G30" i="27"/>
  <c r="Y30" i="24"/>
  <c r="F30" i="27"/>
  <c r="X30" i="24"/>
  <c r="E30" i="27"/>
  <c r="W30" i="24"/>
  <c r="D30" i="27"/>
  <c r="V30" i="24"/>
  <c r="C30" i="27"/>
  <c r="U30" i="24"/>
  <c r="B30" i="27"/>
  <c r="T30" i="24"/>
  <c r="S29" i="27"/>
  <c r="AK29" i="24"/>
  <c r="R29" i="27"/>
  <c r="AJ29" i="24"/>
  <c r="Q29" i="27"/>
  <c r="AI29" i="24"/>
  <c r="P29" i="27"/>
  <c r="AH29" i="24"/>
  <c r="O29" i="27"/>
  <c r="AG29" i="24"/>
  <c r="N29" i="27"/>
  <c r="AF29" i="24"/>
  <c r="M29" i="27"/>
  <c r="AE29" i="24"/>
  <c r="L29" i="27"/>
  <c r="AD29" i="24"/>
  <c r="K29" i="27"/>
  <c r="AC29" i="24"/>
  <c r="J29" i="27"/>
  <c r="AB29" i="24"/>
  <c r="I29" i="27"/>
  <c r="AA29" i="24"/>
  <c r="H29" i="27"/>
  <c r="Z29" i="24"/>
  <c r="G29" i="27"/>
  <c r="Y29" i="24"/>
  <c r="F29" i="27"/>
  <c r="X29" i="24"/>
  <c r="E29" i="27"/>
  <c r="W29" i="24"/>
  <c r="D29" i="27"/>
  <c r="V29" i="24"/>
  <c r="C29" i="27"/>
  <c r="U29" i="24"/>
  <c r="B29" i="27"/>
  <c r="T29" i="24"/>
  <c r="S28" i="27"/>
  <c r="AK28" i="24"/>
  <c r="R28" i="27"/>
  <c r="AJ28" i="24"/>
  <c r="Q28" i="27"/>
  <c r="AI28" i="24"/>
  <c r="P28" i="27"/>
  <c r="AH28" i="24"/>
  <c r="O28" i="27"/>
  <c r="AG28" i="24"/>
  <c r="N28" i="27"/>
  <c r="AF28" i="24"/>
  <c r="M28" i="27"/>
  <c r="AE28" i="24"/>
  <c r="L28" i="27"/>
  <c r="AD28" i="24"/>
  <c r="K28" i="27"/>
  <c r="AC28" i="24"/>
  <c r="J28" i="27"/>
  <c r="AB28" i="24"/>
  <c r="I28" i="27"/>
  <c r="AA28" i="24"/>
  <c r="H28" i="27"/>
  <c r="Z28" i="24"/>
  <c r="G28" i="27"/>
  <c r="Y28" i="24"/>
  <c r="F28" i="27"/>
  <c r="X28" i="24"/>
  <c r="E28" i="27"/>
  <c r="W28" i="24"/>
  <c r="D28" i="27"/>
  <c r="V28" i="24"/>
  <c r="C28" i="27"/>
  <c r="U28" i="24"/>
  <c r="B28" i="27"/>
  <c r="T28" i="24"/>
  <c r="S27" i="27"/>
  <c r="AK27" i="24"/>
  <c r="R27" i="27"/>
  <c r="AJ27" i="24"/>
  <c r="Q27" i="27"/>
  <c r="AI27" i="24"/>
  <c r="P27" i="27"/>
  <c r="AH27" i="24"/>
  <c r="O27" i="27"/>
  <c r="AG27" i="24"/>
  <c r="N27" i="27"/>
  <c r="AF27" i="24"/>
  <c r="M27" i="27"/>
  <c r="AE27" i="24"/>
  <c r="L27" i="27"/>
  <c r="AD27" i="24"/>
  <c r="K27" i="27"/>
  <c r="AC27" i="24"/>
  <c r="J27" i="27"/>
  <c r="AB27" i="24"/>
  <c r="I27" i="27"/>
  <c r="AA27" i="24"/>
  <c r="H27" i="27"/>
  <c r="Z27" i="24"/>
  <c r="G27" i="27"/>
  <c r="Y27" i="24"/>
  <c r="F27" i="27"/>
  <c r="X27" i="24"/>
  <c r="E27" i="27"/>
  <c r="W27" i="24"/>
  <c r="D27" i="27"/>
  <c r="V27" i="24"/>
  <c r="C27" i="27"/>
  <c r="U27" i="24"/>
  <c r="B27" i="27"/>
  <c r="T27" i="24"/>
  <c r="S26" i="27"/>
  <c r="AK26" i="24"/>
  <c r="R26" i="27"/>
  <c r="AJ26" i="24"/>
  <c r="Q26" i="27"/>
  <c r="AI26" i="24"/>
  <c r="P26" i="27"/>
  <c r="AH26" i="24"/>
  <c r="O26" i="27"/>
  <c r="AG26" i="24"/>
  <c r="N26" i="27"/>
  <c r="AF26" i="24"/>
  <c r="M26" i="27"/>
  <c r="AE26" i="24"/>
  <c r="L26" i="27"/>
  <c r="AD26" i="24"/>
  <c r="K26" i="27"/>
  <c r="AC26" i="24"/>
  <c r="J26" i="27"/>
  <c r="AB26" i="24"/>
  <c r="I26" i="27"/>
  <c r="AA26" i="24"/>
  <c r="H26" i="27"/>
  <c r="Z26" i="24"/>
  <c r="G26" i="27"/>
  <c r="Y26" i="24"/>
  <c r="F26" i="27"/>
  <c r="X26" i="24"/>
  <c r="E26" i="27"/>
  <c r="W26" i="24"/>
  <c r="D26" i="27"/>
  <c r="V26" i="24"/>
  <c r="C26" i="27"/>
  <c r="U26" i="24"/>
  <c r="B26" i="27"/>
  <c r="T26" i="24"/>
  <c r="S25" i="27"/>
  <c r="AK25" i="24"/>
  <c r="R25" i="27"/>
  <c r="AJ25" i="24"/>
  <c r="Q25" i="27"/>
  <c r="AI25" i="24"/>
  <c r="P25" i="27"/>
  <c r="AH25" i="24"/>
  <c r="O25" i="27"/>
  <c r="AG25" i="24"/>
  <c r="N25" i="27"/>
  <c r="AF25" i="24"/>
  <c r="M25" i="27"/>
  <c r="AE25" i="24"/>
  <c r="L25" i="27"/>
  <c r="AD25" i="24"/>
  <c r="K25" i="27"/>
  <c r="AC25" i="24"/>
  <c r="J25" i="27"/>
  <c r="AB25" i="24"/>
  <c r="I25" i="27"/>
  <c r="AA25" i="24"/>
  <c r="H25" i="27"/>
  <c r="Z25" i="24"/>
  <c r="G25" i="27"/>
  <c r="Y25" i="24"/>
  <c r="F25" i="27"/>
  <c r="X25" i="24"/>
  <c r="E25" i="27"/>
  <c r="W25" i="24"/>
  <c r="D25" i="27"/>
  <c r="V25" i="24"/>
  <c r="C25" i="27"/>
  <c r="U25" i="24"/>
  <c r="B25" i="27"/>
  <c r="T25" i="24"/>
  <c r="S24" i="27"/>
  <c r="AK24" i="24"/>
  <c r="R24" i="27"/>
  <c r="AJ24" i="24"/>
  <c r="Q24" i="27"/>
  <c r="AI24" i="24"/>
  <c r="P24" i="27"/>
  <c r="AH24" i="24"/>
  <c r="O24" i="27"/>
  <c r="AG24" i="24"/>
  <c r="N24" i="27"/>
  <c r="AF24" i="24"/>
  <c r="M24" i="27"/>
  <c r="AE24" i="24"/>
  <c r="L24" i="27"/>
  <c r="AD24" i="24"/>
  <c r="K24" i="27"/>
  <c r="AC24" i="24"/>
  <c r="J24" i="27"/>
  <c r="AB24" i="24"/>
  <c r="I24" i="27"/>
  <c r="AA24" i="24"/>
  <c r="H24" i="27"/>
  <c r="Z24" i="24"/>
  <c r="G24" i="27"/>
  <c r="Y24" i="24"/>
  <c r="F24" i="27"/>
  <c r="X24" i="24"/>
  <c r="E24" i="27"/>
  <c r="W24" i="24"/>
  <c r="D24" i="27"/>
  <c r="V24" i="24"/>
  <c r="C24" i="27"/>
  <c r="U24" i="24"/>
  <c r="B24" i="27"/>
  <c r="T24" i="24"/>
  <c r="S23" i="27"/>
  <c r="AK23" i="24"/>
  <c r="R23" i="27"/>
  <c r="AJ23" i="24"/>
  <c r="Q23" i="27"/>
  <c r="AI23" i="24"/>
  <c r="P23" i="27"/>
  <c r="AH23" i="24"/>
  <c r="O23" i="27"/>
  <c r="AG23" i="24"/>
  <c r="N23" i="27"/>
  <c r="AF23" i="24"/>
  <c r="M23" i="27"/>
  <c r="AE23" i="24"/>
  <c r="L23" i="27"/>
  <c r="AD23" i="24"/>
  <c r="K23" i="27"/>
  <c r="AC23" i="24"/>
  <c r="J23" i="27"/>
  <c r="AB23" i="24"/>
  <c r="I23" i="27"/>
  <c r="AA23" i="24"/>
  <c r="H23" i="27"/>
  <c r="Z23" i="24"/>
  <c r="G23" i="27"/>
  <c r="Y23" i="24"/>
  <c r="F23" i="27"/>
  <c r="X23" i="24"/>
  <c r="E23" i="27"/>
  <c r="W23" i="24"/>
  <c r="D23" i="27"/>
  <c r="V23" i="24"/>
  <c r="C23" i="27"/>
  <c r="U23" i="24"/>
  <c r="B23" i="27"/>
  <c r="T23" i="24"/>
  <c r="S22" i="27"/>
  <c r="AK22" i="24"/>
  <c r="R22" i="27"/>
  <c r="AJ22" i="24"/>
  <c r="Q22" i="27"/>
  <c r="AI22" i="24"/>
  <c r="P22" i="27"/>
  <c r="AH22" i="24"/>
  <c r="O22" i="27"/>
  <c r="AG22" i="24"/>
  <c r="N22" i="27"/>
  <c r="AF22" i="24"/>
  <c r="M22" i="27"/>
  <c r="AE22" i="24"/>
  <c r="L22" i="27"/>
  <c r="AD22" i="24"/>
  <c r="K22" i="27"/>
  <c r="AC22" i="24"/>
  <c r="J22" i="27"/>
  <c r="AB22" i="24"/>
  <c r="I22" i="27"/>
  <c r="AA22" i="24"/>
  <c r="H22" i="27"/>
  <c r="Z22" i="24"/>
  <c r="G22" i="27"/>
  <c r="Y22" i="24"/>
  <c r="F22" i="27"/>
  <c r="X22" i="24"/>
  <c r="E22" i="27"/>
  <c r="W22" i="24"/>
  <c r="D22" i="27"/>
  <c r="V22" i="24"/>
  <c r="C22" i="27"/>
  <c r="U22" i="24"/>
  <c r="B22" i="27"/>
  <c r="T22" i="24"/>
  <c r="S21" i="27"/>
  <c r="AK21" i="24"/>
  <c r="R21" i="27"/>
  <c r="AJ21" i="24"/>
  <c r="Q21" i="27"/>
  <c r="AI21" i="24"/>
  <c r="P21" i="27"/>
  <c r="AH21" i="24"/>
  <c r="O21" i="27"/>
  <c r="AG21" i="24"/>
  <c r="N21" i="27"/>
  <c r="AF21" i="24"/>
  <c r="M21" i="27"/>
  <c r="AE21" i="24"/>
  <c r="L21" i="27"/>
  <c r="AD21" i="24"/>
  <c r="K21" i="27"/>
  <c r="AC21" i="24"/>
  <c r="J21" i="27"/>
  <c r="AB21" i="24"/>
  <c r="I21" i="27"/>
  <c r="AA21" i="24"/>
  <c r="H21" i="27"/>
  <c r="Z21" i="24"/>
  <c r="G21" i="27"/>
  <c r="Y21" i="24"/>
  <c r="F21" i="27"/>
  <c r="X21" i="24"/>
  <c r="E21" i="27"/>
  <c r="W21" i="24"/>
  <c r="D21" i="27"/>
  <c r="V21" i="24"/>
  <c r="C21" i="27"/>
  <c r="U21" i="24"/>
  <c r="B21" i="27"/>
  <c r="T21" i="24"/>
  <c r="S20" i="27"/>
  <c r="AK20" i="24"/>
  <c r="R20" i="27"/>
  <c r="AJ20" i="24"/>
  <c r="Q20" i="27"/>
  <c r="AI20" i="24"/>
  <c r="P20" i="27"/>
  <c r="AH20" i="24"/>
  <c r="O20" i="27"/>
  <c r="AG20" i="24"/>
  <c r="N20" i="27"/>
  <c r="AF20" i="24"/>
  <c r="M20" i="27"/>
  <c r="AE20" i="24"/>
  <c r="L20" i="27"/>
  <c r="AD20" i="24"/>
  <c r="K20" i="27"/>
  <c r="AC20" i="24"/>
  <c r="J20" i="27"/>
  <c r="AB20" i="24"/>
  <c r="I20" i="27"/>
  <c r="AA20" i="24"/>
  <c r="H20" i="27"/>
  <c r="Z20" i="24"/>
  <c r="G20" i="27"/>
  <c r="Y20" i="24"/>
  <c r="F20" i="27"/>
  <c r="X20" i="24"/>
  <c r="E20" i="27"/>
  <c r="W20" i="24"/>
  <c r="D20" i="27"/>
  <c r="V20" i="24"/>
  <c r="C20" i="27"/>
  <c r="U20" i="24"/>
  <c r="B20" i="27"/>
  <c r="T20" i="24"/>
  <c r="S19" i="27"/>
  <c r="AK19" i="24"/>
  <c r="R19" i="27"/>
  <c r="AJ19" i="24"/>
  <c r="Q19" i="27"/>
  <c r="AI19" i="24"/>
  <c r="P19" i="27"/>
  <c r="AH19" i="24"/>
  <c r="O19" i="27"/>
  <c r="AG19" i="24"/>
  <c r="N19" i="27"/>
  <c r="AF19" i="24"/>
  <c r="M19" i="27"/>
  <c r="AE19" i="24"/>
  <c r="L19" i="27"/>
  <c r="AD19" i="24"/>
  <c r="K19" i="27"/>
  <c r="AC19" i="24"/>
  <c r="J19" i="27"/>
  <c r="AB19" i="24"/>
  <c r="I19" i="27"/>
  <c r="AA19" i="24"/>
  <c r="H19" i="27"/>
  <c r="Z19" i="24"/>
  <c r="G19" i="27"/>
  <c r="Y19" i="24"/>
  <c r="F19" i="27"/>
  <c r="X19" i="24"/>
  <c r="E19" i="27"/>
  <c r="W19" i="24"/>
  <c r="D19" i="27"/>
  <c r="V19" i="24"/>
  <c r="C19" i="27"/>
  <c r="U19" i="24"/>
  <c r="B19" i="27"/>
  <c r="T19" i="24"/>
  <c r="S18" i="27"/>
  <c r="AK18" i="24"/>
  <c r="R18" i="27"/>
  <c r="AJ18" i="24"/>
  <c r="Q18" i="27"/>
  <c r="AI18" i="24"/>
  <c r="P18" i="27"/>
  <c r="AH18" i="24"/>
  <c r="O18" i="27"/>
  <c r="AG18" i="24"/>
  <c r="N18" i="27"/>
  <c r="AF18" i="24"/>
  <c r="M18" i="27"/>
  <c r="AE18" i="24"/>
  <c r="L18" i="27"/>
  <c r="AD18" i="24"/>
  <c r="K18" i="27"/>
  <c r="AC18" i="24"/>
  <c r="J18" i="27"/>
  <c r="AB18" i="24"/>
  <c r="I18" i="27"/>
  <c r="AA18" i="24"/>
  <c r="H18" i="27"/>
  <c r="Z18" i="24"/>
  <c r="G18" i="27"/>
  <c r="Y18" i="24"/>
  <c r="F18" i="27"/>
  <c r="X18" i="24"/>
  <c r="E18" i="27"/>
  <c r="W18" i="24"/>
  <c r="D18" i="27"/>
  <c r="V18" i="24"/>
  <c r="C18" i="27"/>
  <c r="U18" i="24"/>
  <c r="B18" i="27"/>
  <c r="T18" i="24"/>
  <c r="S17" i="27"/>
  <c r="AK17" i="24"/>
  <c r="R17" i="27"/>
  <c r="AJ17" i="24"/>
  <c r="Q17" i="27"/>
  <c r="AI17" i="24"/>
  <c r="P17" i="27"/>
  <c r="AH17" i="24"/>
  <c r="O17" i="27"/>
  <c r="AG17" i="24"/>
  <c r="N17" i="27"/>
  <c r="AF17" i="24"/>
  <c r="M17" i="27"/>
  <c r="AE17" i="24"/>
  <c r="L17" i="27"/>
  <c r="AD17" i="24"/>
  <c r="K17" i="27"/>
  <c r="AC17" i="24"/>
  <c r="J17" i="27"/>
  <c r="AB17" i="24"/>
  <c r="I17" i="27"/>
  <c r="AA17" i="24"/>
  <c r="H17" i="27"/>
  <c r="Z17" i="24"/>
  <c r="G17" i="27"/>
  <c r="Y17" i="24"/>
  <c r="F17" i="27"/>
  <c r="X17" i="24"/>
  <c r="E17" i="27"/>
  <c r="W17" i="24"/>
  <c r="D17" i="27"/>
  <c r="V17" i="24"/>
  <c r="C17" i="27"/>
  <c r="U17" i="24"/>
  <c r="B17" i="27"/>
  <c r="T17" i="24"/>
  <c r="S16" i="27"/>
  <c r="AK16" i="24"/>
  <c r="R16" i="27"/>
  <c r="AJ16" i="24"/>
  <c r="Q16" i="27"/>
  <c r="AI16" i="24"/>
  <c r="P16" i="27"/>
  <c r="AH16" i="24"/>
  <c r="O16" i="27"/>
  <c r="AG16" i="24"/>
  <c r="N16" i="27"/>
  <c r="AF16" i="24"/>
  <c r="M16" i="27"/>
  <c r="AE16" i="24"/>
  <c r="L16" i="27"/>
  <c r="AD16" i="24"/>
  <c r="K16" i="27"/>
  <c r="AC16" i="24"/>
  <c r="J16" i="27"/>
  <c r="AB16" i="24"/>
  <c r="I16" i="27"/>
  <c r="AA16" i="24"/>
  <c r="H16" i="27"/>
  <c r="Z16" i="24"/>
  <c r="G16" i="27"/>
  <c r="Y16" i="24"/>
  <c r="F16" i="27"/>
  <c r="X16" i="24"/>
  <c r="E16" i="27"/>
  <c r="W16" i="24"/>
  <c r="D16" i="27"/>
  <c r="V16" i="24"/>
  <c r="C16" i="27"/>
  <c r="U16" i="24"/>
  <c r="B16" i="27"/>
  <c r="T16" i="24"/>
  <c r="S15" i="27"/>
  <c r="AK15" i="24"/>
  <c r="R15" i="27"/>
  <c r="AJ15" i="24"/>
  <c r="Q15" i="27"/>
  <c r="AI15" i="24"/>
  <c r="P15" i="27"/>
  <c r="AH15" i="24"/>
  <c r="O15" i="27"/>
  <c r="AG15" i="24"/>
  <c r="N15" i="27"/>
  <c r="AF15" i="24"/>
  <c r="M15" i="27"/>
  <c r="AE15" i="24"/>
  <c r="L15" i="27"/>
  <c r="AD15" i="24"/>
  <c r="K15" i="27"/>
  <c r="AC15" i="24"/>
  <c r="J15" i="27"/>
  <c r="AB15" i="24"/>
  <c r="I15" i="27"/>
  <c r="AA15" i="24"/>
  <c r="H15" i="27"/>
  <c r="Z15" i="24"/>
  <c r="G15" i="27"/>
  <c r="Y15" i="24"/>
  <c r="F15" i="27"/>
  <c r="X15" i="24"/>
  <c r="E15" i="27"/>
  <c r="W15" i="24"/>
  <c r="D15" i="27"/>
  <c r="V15" i="24"/>
  <c r="C15" i="27"/>
  <c r="U15" i="24"/>
  <c r="B15" i="27"/>
  <c r="T15" i="24"/>
  <c r="S14" i="27"/>
  <c r="AK14" i="24"/>
  <c r="R14" i="27"/>
  <c r="AJ14" i="24"/>
  <c r="Q14" i="27"/>
  <c r="AI14" i="24"/>
  <c r="P14" i="27"/>
  <c r="AH14" i="24"/>
  <c r="O14" i="27"/>
  <c r="AG14" i="24"/>
  <c r="N14" i="27"/>
  <c r="AF14" i="24"/>
  <c r="M14" i="27"/>
  <c r="AE14" i="24"/>
  <c r="L14" i="27"/>
  <c r="AD14" i="24"/>
  <c r="K14" i="27"/>
  <c r="AC14" i="24"/>
  <c r="J14" i="27"/>
  <c r="AB14" i="24"/>
  <c r="I14" i="27"/>
  <c r="AA14" i="24"/>
  <c r="H14" i="27"/>
  <c r="Z14" i="24"/>
  <c r="G14" i="27"/>
  <c r="Y14" i="24"/>
  <c r="F14" i="27"/>
  <c r="X14" i="24"/>
  <c r="E14" i="27"/>
  <c r="W14" i="24"/>
  <c r="D14" i="27"/>
  <c r="V14" i="24"/>
  <c r="C14" i="27"/>
  <c r="U14" i="24"/>
  <c r="B14" i="27"/>
  <c r="T14" i="24"/>
  <c r="S13" i="27"/>
  <c r="AK13" i="24"/>
  <c r="R13" i="27"/>
  <c r="AJ13" i="24"/>
  <c r="Q13" i="27"/>
  <c r="AI13" i="24"/>
  <c r="P13" i="27"/>
  <c r="AH13" i="24"/>
  <c r="O13" i="27"/>
  <c r="AG13" i="24"/>
  <c r="N13" i="27"/>
  <c r="AF13" i="24"/>
  <c r="M13" i="27"/>
  <c r="AE13" i="24"/>
  <c r="L13" i="27"/>
  <c r="AD13" i="24"/>
  <c r="K13" i="27"/>
  <c r="AC13" i="24"/>
  <c r="J13" i="27"/>
  <c r="AB13" i="24"/>
  <c r="I13" i="27"/>
  <c r="AA13" i="24"/>
  <c r="H13" i="27"/>
  <c r="Z13" i="24"/>
  <c r="G13" i="27"/>
  <c r="Y13" i="24"/>
  <c r="F13" i="27"/>
  <c r="X13" i="24"/>
  <c r="E13" i="27"/>
  <c r="W13" i="24"/>
  <c r="D13" i="27"/>
  <c r="V13" i="24"/>
  <c r="C13" i="27"/>
  <c r="U13" i="24"/>
  <c r="B13" i="27"/>
  <c r="T13" i="24"/>
  <c r="S12" i="27"/>
  <c r="AK12" i="24"/>
  <c r="R12" i="27"/>
  <c r="AJ12" i="24"/>
  <c r="Q12" i="27"/>
  <c r="AI12" i="24"/>
  <c r="P12" i="27"/>
  <c r="AH12" i="24"/>
  <c r="O12" i="27"/>
  <c r="AG12" i="24"/>
  <c r="N12" i="27"/>
  <c r="AF12" i="24"/>
  <c r="M12" i="27"/>
  <c r="AE12" i="24"/>
  <c r="L12" i="27"/>
  <c r="AD12" i="24"/>
  <c r="K12" i="27"/>
  <c r="AC12" i="24"/>
  <c r="J12" i="27"/>
  <c r="AB12" i="24"/>
  <c r="I12" i="27"/>
  <c r="AA12" i="24"/>
  <c r="H12" i="27"/>
  <c r="Z12" i="24"/>
  <c r="G12" i="27"/>
  <c r="Y12" i="24"/>
  <c r="F12" i="27"/>
  <c r="X12" i="24"/>
  <c r="E12" i="27"/>
  <c r="W12" i="24"/>
  <c r="D12" i="27"/>
  <c r="V12" i="24"/>
  <c r="C12" i="27"/>
  <c r="U12" i="24"/>
  <c r="B12" i="27"/>
  <c r="T12" i="24"/>
  <c r="S11" i="27"/>
  <c r="AK11" i="24"/>
  <c r="R11" i="27"/>
  <c r="AJ11" i="24"/>
  <c r="Q11" i="27"/>
  <c r="AI11" i="24"/>
  <c r="P11" i="27"/>
  <c r="AH11" i="24"/>
  <c r="O11" i="27"/>
  <c r="AG11" i="24"/>
  <c r="N11" i="27"/>
  <c r="AF11" i="24"/>
  <c r="M11" i="27"/>
  <c r="AE11" i="24"/>
  <c r="L11" i="27"/>
  <c r="AD11" i="24"/>
  <c r="K11" i="27"/>
  <c r="AC11" i="24"/>
  <c r="J11" i="27"/>
  <c r="AB11" i="24"/>
  <c r="I11" i="27"/>
  <c r="AA11" i="24"/>
  <c r="H11" i="27"/>
  <c r="Z11" i="24"/>
  <c r="G11" i="27"/>
  <c r="Y11" i="24"/>
  <c r="F11" i="27"/>
  <c r="X11" i="24"/>
  <c r="E11" i="27"/>
  <c r="W11" i="24"/>
  <c r="D11" i="27"/>
  <c r="V11" i="24"/>
  <c r="C11" i="27"/>
  <c r="U11" i="24"/>
  <c r="B11" i="27"/>
  <c r="T11" i="24"/>
  <c r="S10" i="27"/>
  <c r="AK10" i="24"/>
  <c r="R10" i="27"/>
  <c r="AJ10" i="24"/>
  <c r="Q10" i="27"/>
  <c r="AI10" i="24"/>
  <c r="P10" i="27"/>
  <c r="AH10" i="24"/>
  <c r="O10" i="27"/>
  <c r="AG10" i="24"/>
  <c r="N10" i="27"/>
  <c r="AF10" i="24"/>
  <c r="M10" i="27"/>
  <c r="AE10" i="24"/>
  <c r="L10" i="27"/>
  <c r="AD10" i="24"/>
  <c r="K10" i="27"/>
  <c r="AC10" i="24"/>
  <c r="J10" i="27"/>
  <c r="AB10" i="24"/>
  <c r="I10" i="27"/>
  <c r="AA10" i="24"/>
  <c r="H10" i="27"/>
  <c r="Z10" i="24"/>
  <c r="G10" i="27"/>
  <c r="Y10" i="24"/>
  <c r="F10" i="27"/>
  <c r="X10" i="24"/>
  <c r="E10" i="27"/>
  <c r="W10" i="24"/>
  <c r="D10" i="27"/>
  <c r="V10" i="24"/>
  <c r="C10" i="27"/>
  <c r="U10" i="24"/>
  <c r="B10" i="27"/>
  <c r="T10" i="24"/>
  <c r="S9" i="27"/>
  <c r="AK9" i="24"/>
  <c r="R9" i="27"/>
  <c r="AJ9" i="24"/>
  <c r="Q9" i="27"/>
  <c r="AI9" i="24"/>
  <c r="P9" i="27"/>
  <c r="AH9" i="24"/>
  <c r="O9" i="27"/>
  <c r="AG9" i="24"/>
  <c r="N9" i="27"/>
  <c r="AF9" i="24"/>
  <c r="M9" i="27"/>
  <c r="AE9" i="24"/>
  <c r="L9" i="27"/>
  <c r="AD9" i="24"/>
  <c r="K9" i="27"/>
  <c r="AC9" i="24"/>
  <c r="J9" i="27"/>
  <c r="AB9" i="24"/>
  <c r="I9" i="27"/>
  <c r="AA9" i="24"/>
  <c r="H9" i="27"/>
  <c r="Z9" i="24"/>
  <c r="G9" i="27"/>
  <c r="Y9" i="24"/>
  <c r="F9" i="27"/>
  <c r="X9" i="24"/>
  <c r="E9" i="27"/>
  <c r="W9" i="24"/>
  <c r="D9" i="27"/>
  <c r="V9" i="24"/>
  <c r="C9" i="27"/>
  <c r="U9" i="24"/>
  <c r="B9" i="27"/>
  <c r="T9" i="24"/>
  <c r="S8" i="27"/>
  <c r="AK8" i="24"/>
  <c r="R8" i="27"/>
  <c r="AJ8" i="24"/>
  <c r="Q8" i="27"/>
  <c r="AI8" i="24"/>
  <c r="P8" i="27"/>
  <c r="AH8" i="24"/>
  <c r="O8" i="27"/>
  <c r="AG8" i="24"/>
  <c r="N8" i="27"/>
  <c r="AF8" i="24"/>
  <c r="M8" i="27"/>
  <c r="AE8" i="24"/>
  <c r="L8" i="27"/>
  <c r="AD8" i="24"/>
  <c r="K8" i="27"/>
  <c r="AC8" i="24"/>
  <c r="J8" i="27"/>
  <c r="AB8" i="24"/>
  <c r="I8" i="27"/>
  <c r="AA8" i="24"/>
  <c r="H8" i="27"/>
  <c r="Z8" i="24"/>
  <c r="G8" i="27"/>
  <c r="Y8" i="24"/>
  <c r="F8" i="27"/>
  <c r="X8" i="24"/>
  <c r="E8" i="27"/>
  <c r="W8" i="24"/>
  <c r="D8" i="27"/>
  <c r="V8" i="24"/>
  <c r="C8" i="27"/>
  <c r="U8" i="24"/>
  <c r="B8" i="27"/>
  <c r="T8" i="24"/>
  <c r="S7" i="27"/>
  <c r="AK7" i="24"/>
  <c r="R7" i="27"/>
  <c r="AJ7" i="24"/>
  <c r="Q7" i="27"/>
  <c r="AI7" i="24"/>
  <c r="P7" i="27"/>
  <c r="AH7" i="24"/>
  <c r="O7" i="27"/>
  <c r="AG7" i="24"/>
  <c r="N7" i="27"/>
  <c r="AF7" i="24"/>
  <c r="M7" i="27"/>
  <c r="AE7" i="24"/>
  <c r="L7" i="27"/>
  <c r="AD7" i="24"/>
  <c r="K7" i="27"/>
  <c r="AC7" i="24"/>
  <c r="J7" i="27"/>
  <c r="AB7" i="24"/>
  <c r="I7" i="27"/>
  <c r="AA7" i="24"/>
  <c r="H7" i="27"/>
  <c r="Z7" i="24"/>
  <c r="G7" i="27"/>
  <c r="Y7" i="24"/>
  <c r="F7" i="27"/>
  <c r="X7" i="24"/>
  <c r="E7" i="27"/>
  <c r="W7" i="24"/>
  <c r="D7" i="27"/>
  <c r="V7" i="24"/>
  <c r="C7" i="27"/>
  <c r="U7" i="24"/>
  <c r="B7" i="27"/>
  <c r="T7" i="24"/>
  <c r="S6" i="27"/>
  <c r="AK6" i="24"/>
  <c r="R6" i="27"/>
  <c r="AJ6" i="24"/>
  <c r="Q6" i="27"/>
  <c r="AI6" i="24"/>
  <c r="P6" i="27"/>
  <c r="AH6" i="24"/>
  <c r="O6" i="27"/>
  <c r="AG6" i="24"/>
  <c r="N6" i="27"/>
  <c r="AF6" i="24"/>
  <c r="M6" i="27"/>
  <c r="AE6" i="24"/>
  <c r="L6" i="27"/>
  <c r="AD6" i="24"/>
  <c r="K6" i="27"/>
  <c r="AC6" i="24"/>
  <c r="J6" i="27"/>
  <c r="AB6" i="24"/>
  <c r="I6" i="27"/>
  <c r="AA6" i="24"/>
  <c r="H6" i="27"/>
  <c r="Z6" i="24"/>
  <c r="G6" i="27"/>
  <c r="Y6" i="24"/>
  <c r="F6" i="27"/>
  <c r="X6" i="24"/>
  <c r="E6" i="27"/>
  <c r="W6" i="24"/>
  <c r="D6" i="27"/>
  <c r="V6" i="24"/>
  <c r="C6" i="27"/>
  <c r="U6" i="24"/>
  <c r="B6" i="27"/>
  <c r="T6" i="24"/>
  <c r="S5" i="27"/>
  <c r="AK5" i="24"/>
  <c r="R5" i="27"/>
  <c r="AJ5" i="24"/>
  <c r="Q5" i="27"/>
  <c r="AI5" i="24"/>
  <c r="P5" i="27"/>
  <c r="AH5" i="24"/>
  <c r="O5" i="27"/>
  <c r="AG5" i="24"/>
  <c r="N5" i="27"/>
  <c r="AF5" i="24"/>
  <c r="M5" i="27"/>
  <c r="AE5" i="24"/>
  <c r="L5" i="27"/>
  <c r="AD5" i="24"/>
  <c r="K5" i="27"/>
  <c r="AC5" i="24"/>
  <c r="J5" i="27"/>
  <c r="AB5" i="24"/>
  <c r="I5" i="27"/>
  <c r="AA5" i="24"/>
  <c r="H5" i="27"/>
  <c r="Z5" i="24"/>
  <c r="G5" i="27"/>
  <c r="Y5" i="24"/>
  <c r="F5" i="27"/>
  <c r="X5" i="24"/>
  <c r="E5" i="27"/>
  <c r="W5" i="24"/>
  <c r="D5" i="27"/>
  <c r="V5" i="24"/>
  <c r="C5" i="27"/>
  <c r="U5" i="24"/>
  <c r="B5" i="27"/>
  <c r="T5" i="24"/>
  <c r="S4" i="27"/>
  <c r="AK4" i="24"/>
  <c r="R4" i="27"/>
  <c r="AJ4" i="24"/>
  <c r="Q4" i="27"/>
  <c r="AI4" i="24"/>
  <c r="P4" i="27"/>
  <c r="AH4" i="24"/>
  <c r="O4" i="27"/>
  <c r="AG4" i="24"/>
  <c r="N4" i="27"/>
  <c r="AF4" i="24"/>
  <c r="M4" i="27"/>
  <c r="AE4" i="24"/>
  <c r="L4" i="27"/>
  <c r="AD4" i="24"/>
  <c r="K4" i="27"/>
  <c r="AC4" i="24"/>
  <c r="J4" i="27"/>
  <c r="AB4" i="24"/>
  <c r="I4" i="27"/>
  <c r="AA4" i="24"/>
  <c r="H4" i="27"/>
  <c r="Z4" i="24"/>
  <c r="G4" i="27"/>
  <c r="Y4" i="24"/>
  <c r="F4" i="27"/>
  <c r="X4" i="24"/>
  <c r="E4" i="27"/>
  <c r="W4" i="24"/>
  <c r="D4" i="27"/>
  <c r="V4" i="24"/>
  <c r="C4" i="27"/>
  <c r="U4" i="24"/>
  <c r="B4" i="27"/>
  <c r="T4" i="24"/>
  <c r="S3" i="27"/>
  <c r="AK3" i="24"/>
  <c r="R3" i="27"/>
  <c r="AJ3" i="24"/>
  <c r="Q3" i="27"/>
  <c r="AI3" i="24"/>
  <c r="P3" i="27"/>
  <c r="AH3" i="24"/>
  <c r="O3" i="27"/>
  <c r="AG3" i="24"/>
  <c r="N3" i="27"/>
  <c r="AF3" i="24"/>
  <c r="M3" i="27"/>
  <c r="AE3" i="24"/>
  <c r="L3" i="27"/>
  <c r="AD3" i="24"/>
  <c r="K3" i="27"/>
  <c r="AC3" i="24"/>
  <c r="J3" i="27"/>
  <c r="AB3" i="24"/>
  <c r="I3" i="27"/>
  <c r="AA3" i="24"/>
  <c r="H3" i="27"/>
  <c r="Z3" i="24"/>
  <c r="G3" i="27"/>
  <c r="Y3" i="24"/>
  <c r="F3" i="27"/>
  <c r="X3" i="24"/>
  <c r="E3" i="27"/>
  <c r="W3" i="24"/>
  <c r="D3" i="27"/>
  <c r="V3" i="24"/>
  <c r="C3" i="27"/>
  <c r="U3" i="24"/>
  <c r="B3" i="27"/>
  <c r="T3" i="24"/>
  <c r="S2" i="27"/>
  <c r="AK2" i="24"/>
  <c r="R2" i="27"/>
  <c r="AJ2" i="24"/>
  <c r="Q2" i="27"/>
  <c r="AI2" i="24"/>
  <c r="P2" i="27"/>
  <c r="AH2" i="24"/>
  <c r="O2" i="27"/>
  <c r="AG2" i="24"/>
  <c r="N2" i="27"/>
  <c r="AF2" i="24"/>
  <c r="M2" i="27"/>
  <c r="AE2" i="24"/>
  <c r="L2" i="27"/>
  <c r="AD2" i="24"/>
  <c r="K2" i="27"/>
  <c r="AC2" i="24"/>
  <c r="J2" i="27"/>
  <c r="AB2" i="24"/>
  <c r="I2" i="27"/>
  <c r="AA2" i="24"/>
  <c r="H2" i="27"/>
  <c r="Z2" i="24"/>
  <c r="G2" i="27"/>
  <c r="Y2" i="24"/>
  <c r="F2" i="27"/>
  <c r="X2" i="24"/>
  <c r="E2" i="27"/>
  <c r="W2" i="24"/>
  <c r="D2" i="27"/>
  <c r="V2" i="24"/>
  <c r="C2" i="27"/>
  <c r="U2" i="24"/>
  <c r="B2" i="27"/>
  <c r="T2" i="24"/>
  <c r="FZ2" i="24"/>
  <c r="GA2" i="24"/>
  <c r="GB2" i="24"/>
  <c r="GC2" i="24"/>
  <c r="GD2" i="24"/>
  <c r="GE2" i="24"/>
  <c r="GF2" i="24"/>
  <c r="GG2" i="24"/>
  <c r="GH2" i="24"/>
  <c r="GI2" i="24"/>
  <c r="GJ2" i="24"/>
  <c r="GK2" i="24"/>
  <c r="GL2" i="24"/>
  <c r="GM2" i="24"/>
  <c r="GN2" i="24"/>
  <c r="GO2" i="24"/>
  <c r="GP2" i="24"/>
  <c r="GQ2" i="24"/>
  <c r="FZ3" i="24"/>
  <c r="GA3" i="24"/>
  <c r="GB3" i="24"/>
  <c r="GC3" i="24"/>
  <c r="GD3" i="24"/>
  <c r="GE3" i="24"/>
  <c r="GF3" i="24"/>
  <c r="GG3" i="24"/>
  <c r="GH3" i="24"/>
  <c r="GI3" i="24"/>
  <c r="GJ3" i="24"/>
  <c r="GK3" i="24"/>
  <c r="GL3" i="24"/>
  <c r="GM3" i="24"/>
  <c r="GN3" i="24"/>
  <c r="GO3" i="24"/>
  <c r="GP3" i="24"/>
  <c r="GQ3" i="24"/>
  <c r="FZ4" i="24"/>
  <c r="GA4" i="24"/>
  <c r="GB4" i="24"/>
  <c r="GC4" i="24"/>
  <c r="GD4" i="24"/>
  <c r="GE4" i="24"/>
  <c r="GF4" i="24"/>
  <c r="GG4" i="24"/>
  <c r="GH4" i="24"/>
  <c r="GI4" i="24"/>
  <c r="GJ4" i="24"/>
  <c r="GK4" i="24"/>
  <c r="GL4" i="24"/>
  <c r="GM4" i="24"/>
  <c r="GN4" i="24"/>
  <c r="GO4" i="24"/>
  <c r="GP4" i="24"/>
  <c r="GQ4" i="24"/>
  <c r="FZ5" i="24"/>
  <c r="GA5" i="24"/>
  <c r="GB5" i="24"/>
  <c r="GC5" i="24"/>
  <c r="GD5" i="24"/>
  <c r="GE5" i="24"/>
  <c r="GF5" i="24"/>
  <c r="GG5" i="24"/>
  <c r="GH5" i="24"/>
  <c r="GI5" i="24"/>
  <c r="GJ5" i="24"/>
  <c r="GK5" i="24"/>
  <c r="GL5" i="24"/>
  <c r="GM5" i="24"/>
  <c r="GN5" i="24"/>
  <c r="GO5" i="24"/>
  <c r="GP5" i="24"/>
  <c r="GQ5" i="24"/>
  <c r="FZ6" i="24"/>
  <c r="GA6" i="24"/>
  <c r="GB6" i="24"/>
  <c r="GC6" i="24"/>
  <c r="GD6" i="24"/>
  <c r="GE6" i="24"/>
  <c r="GF6" i="24"/>
  <c r="GG6" i="24"/>
  <c r="GH6" i="24"/>
  <c r="GI6" i="24"/>
  <c r="GJ6" i="24"/>
  <c r="GK6" i="24"/>
  <c r="GL6" i="24"/>
  <c r="GM6" i="24"/>
  <c r="GN6" i="24"/>
  <c r="GO6" i="24"/>
  <c r="GP6" i="24"/>
  <c r="GQ6" i="24"/>
  <c r="FZ7" i="24"/>
  <c r="GA7" i="24"/>
  <c r="GB7" i="24"/>
  <c r="GC7" i="24"/>
  <c r="GD7" i="24"/>
  <c r="GE7" i="24"/>
  <c r="GF7" i="24"/>
  <c r="GG7" i="24"/>
  <c r="GH7" i="24"/>
  <c r="GI7" i="24"/>
  <c r="GJ7" i="24"/>
  <c r="GK7" i="24"/>
  <c r="GL7" i="24"/>
  <c r="GM7" i="24"/>
  <c r="GN7" i="24"/>
  <c r="GO7" i="24"/>
  <c r="GP7" i="24"/>
  <c r="GQ7" i="24"/>
  <c r="FZ8" i="24"/>
  <c r="GA8" i="24"/>
  <c r="GB8" i="24"/>
  <c r="GC8" i="24"/>
  <c r="GD8" i="24"/>
  <c r="GE8" i="24"/>
  <c r="GF8" i="24"/>
  <c r="GG8" i="24"/>
  <c r="GH8" i="24"/>
  <c r="GI8" i="24"/>
  <c r="GJ8" i="24"/>
  <c r="GK8" i="24"/>
  <c r="GL8" i="24"/>
  <c r="GM8" i="24"/>
  <c r="GN8" i="24"/>
  <c r="GO8" i="24"/>
  <c r="GP8" i="24"/>
  <c r="GQ8" i="24"/>
  <c r="FZ9" i="24"/>
  <c r="GA9" i="24"/>
  <c r="GB9" i="24"/>
  <c r="GC9" i="24"/>
  <c r="GD9" i="24"/>
  <c r="GE9" i="24"/>
  <c r="GF9" i="24"/>
  <c r="GG9" i="24"/>
  <c r="GH9" i="24"/>
  <c r="GI9" i="24"/>
  <c r="GJ9" i="24"/>
  <c r="GK9" i="24"/>
  <c r="GL9" i="24"/>
  <c r="GM9" i="24"/>
  <c r="GN9" i="24"/>
  <c r="GO9" i="24"/>
  <c r="GP9" i="24"/>
  <c r="GQ9" i="24"/>
  <c r="FZ10" i="24"/>
  <c r="GA10" i="24"/>
  <c r="GB10" i="24"/>
  <c r="GC10" i="24"/>
  <c r="GD10" i="24"/>
  <c r="GE10" i="24"/>
  <c r="GF10" i="24"/>
  <c r="GG10" i="24"/>
  <c r="GH10" i="24"/>
  <c r="GI10" i="24"/>
  <c r="GJ10" i="24"/>
  <c r="GK10" i="24"/>
  <c r="GL10" i="24"/>
  <c r="GM10" i="24"/>
  <c r="GN10" i="24"/>
  <c r="GO10" i="24"/>
  <c r="GP10" i="24"/>
  <c r="GQ10" i="24"/>
  <c r="FZ11" i="24"/>
  <c r="GA11" i="24"/>
  <c r="GB11" i="24"/>
  <c r="GC11" i="24"/>
  <c r="GD11" i="24"/>
  <c r="GE11" i="24"/>
  <c r="GF11" i="24"/>
  <c r="GG11" i="24"/>
  <c r="GH11" i="24"/>
  <c r="GI11" i="24"/>
  <c r="GJ11" i="24"/>
  <c r="GK11" i="24"/>
  <c r="GL11" i="24"/>
  <c r="GM11" i="24"/>
  <c r="GN11" i="24"/>
  <c r="GO11" i="24"/>
  <c r="GP11" i="24"/>
  <c r="GQ11" i="24"/>
  <c r="FZ12" i="24"/>
  <c r="GA12" i="24"/>
  <c r="GB12" i="24"/>
  <c r="GC12" i="24"/>
  <c r="GD12" i="24"/>
  <c r="GE12" i="24"/>
  <c r="GF12" i="24"/>
  <c r="GG12" i="24"/>
  <c r="GH12" i="24"/>
  <c r="GI12" i="24"/>
  <c r="GJ12" i="24"/>
  <c r="GK12" i="24"/>
  <c r="GL12" i="24"/>
  <c r="GM12" i="24"/>
  <c r="GN12" i="24"/>
  <c r="GO12" i="24"/>
  <c r="GP12" i="24"/>
  <c r="GQ12" i="24"/>
  <c r="FZ13" i="24"/>
  <c r="GA13" i="24"/>
  <c r="GB13" i="24"/>
  <c r="GC13" i="24"/>
  <c r="GD13" i="24"/>
  <c r="GE13" i="24"/>
  <c r="GF13" i="24"/>
  <c r="GG13" i="24"/>
  <c r="GH13" i="24"/>
  <c r="GI13" i="24"/>
  <c r="GJ13" i="24"/>
  <c r="GK13" i="24"/>
  <c r="GL13" i="24"/>
  <c r="GM13" i="24"/>
  <c r="GN13" i="24"/>
  <c r="GO13" i="24"/>
  <c r="GP13" i="24"/>
  <c r="GQ13" i="24"/>
  <c r="FZ14" i="24"/>
  <c r="GA14" i="24"/>
  <c r="GB14" i="24"/>
  <c r="GC14" i="24"/>
  <c r="GD14" i="24"/>
  <c r="GE14" i="24"/>
  <c r="GF14" i="24"/>
  <c r="GG14" i="24"/>
  <c r="GH14" i="24"/>
  <c r="GI14" i="24"/>
  <c r="GJ14" i="24"/>
  <c r="GK14" i="24"/>
  <c r="GL14" i="24"/>
  <c r="GM14" i="24"/>
  <c r="GN14" i="24"/>
  <c r="GO14" i="24"/>
  <c r="GP14" i="24"/>
  <c r="GQ14" i="24"/>
  <c r="FZ15" i="24"/>
  <c r="GA15" i="24"/>
  <c r="GB15" i="24"/>
  <c r="GC15" i="24"/>
  <c r="GD15" i="24"/>
  <c r="GE15" i="24"/>
  <c r="GF15" i="24"/>
  <c r="GG15" i="24"/>
  <c r="GH15" i="24"/>
  <c r="GI15" i="24"/>
  <c r="GJ15" i="24"/>
  <c r="GK15" i="24"/>
  <c r="GL15" i="24"/>
  <c r="GM15" i="24"/>
  <c r="GN15" i="24"/>
  <c r="GO15" i="24"/>
  <c r="GP15" i="24"/>
  <c r="GQ15" i="24"/>
  <c r="FZ16" i="24"/>
  <c r="GA16" i="24"/>
  <c r="GB16" i="24"/>
  <c r="GC16" i="24"/>
  <c r="GD16" i="24"/>
  <c r="GE16" i="24"/>
  <c r="GF16" i="24"/>
  <c r="GG16" i="24"/>
  <c r="GH16" i="24"/>
  <c r="GI16" i="24"/>
  <c r="GJ16" i="24"/>
  <c r="GK16" i="24"/>
  <c r="GL16" i="24"/>
  <c r="GM16" i="24"/>
  <c r="GN16" i="24"/>
  <c r="GO16" i="24"/>
  <c r="GP16" i="24"/>
  <c r="GQ16" i="24"/>
  <c r="FZ17" i="24"/>
  <c r="GA17" i="24"/>
  <c r="GB17" i="24"/>
  <c r="GC17" i="24"/>
  <c r="GD17" i="24"/>
  <c r="GE17" i="24"/>
  <c r="GF17" i="24"/>
  <c r="GG17" i="24"/>
  <c r="GH17" i="24"/>
  <c r="GI17" i="24"/>
  <c r="GJ17" i="24"/>
  <c r="GK17" i="24"/>
  <c r="GL17" i="24"/>
  <c r="GM17" i="24"/>
  <c r="GN17" i="24"/>
  <c r="GO17" i="24"/>
  <c r="GP17" i="24"/>
  <c r="GQ17" i="24"/>
  <c r="FZ18" i="24"/>
  <c r="GA18" i="24"/>
  <c r="GB18" i="24"/>
  <c r="GC18" i="24"/>
  <c r="GD18" i="24"/>
  <c r="GE18" i="24"/>
  <c r="GF18" i="24"/>
  <c r="GG18" i="24"/>
  <c r="GH18" i="24"/>
  <c r="GI18" i="24"/>
  <c r="GJ18" i="24"/>
  <c r="GK18" i="24"/>
  <c r="GL18" i="24"/>
  <c r="GM18" i="24"/>
  <c r="GN18" i="24"/>
  <c r="GO18" i="24"/>
  <c r="GP18" i="24"/>
  <c r="GQ18" i="24"/>
  <c r="FZ19" i="24"/>
  <c r="GA19" i="24"/>
  <c r="GB19" i="24"/>
  <c r="GC19" i="24"/>
  <c r="GD19" i="24"/>
  <c r="GE19" i="24"/>
  <c r="GF19" i="24"/>
  <c r="GG19" i="24"/>
  <c r="GH19" i="24"/>
  <c r="GI19" i="24"/>
  <c r="GJ19" i="24"/>
  <c r="GK19" i="24"/>
  <c r="GL19" i="24"/>
  <c r="GM19" i="24"/>
  <c r="GN19" i="24"/>
  <c r="GO19" i="24"/>
  <c r="GP19" i="24"/>
  <c r="GQ19" i="24"/>
  <c r="FZ20" i="24"/>
  <c r="GA20" i="24"/>
  <c r="GB20" i="24"/>
  <c r="GC20" i="24"/>
  <c r="GD20" i="24"/>
  <c r="GE20" i="24"/>
  <c r="GF20" i="24"/>
  <c r="GG20" i="24"/>
  <c r="GH20" i="24"/>
  <c r="GI20" i="24"/>
  <c r="GJ20" i="24"/>
  <c r="GK20" i="24"/>
  <c r="GL20" i="24"/>
  <c r="GM20" i="24"/>
  <c r="GN20" i="24"/>
  <c r="GO20" i="24"/>
  <c r="GP20" i="24"/>
  <c r="GQ20" i="24"/>
  <c r="FZ21" i="24"/>
  <c r="GA21" i="24"/>
  <c r="GB21" i="24"/>
  <c r="GC21" i="24"/>
  <c r="GD21" i="24"/>
  <c r="GE21" i="24"/>
  <c r="GF21" i="24"/>
  <c r="GG21" i="24"/>
  <c r="GH21" i="24"/>
  <c r="GI21" i="24"/>
  <c r="GJ21" i="24"/>
  <c r="GK21" i="24"/>
  <c r="GL21" i="24"/>
  <c r="GM21" i="24"/>
  <c r="GN21" i="24"/>
  <c r="GO21" i="24"/>
  <c r="GP21" i="24"/>
  <c r="GQ21" i="24"/>
  <c r="FZ22" i="24"/>
  <c r="GA22" i="24"/>
  <c r="GB22" i="24"/>
  <c r="GC22" i="24"/>
  <c r="GD22" i="24"/>
  <c r="GE22" i="24"/>
  <c r="GF22" i="24"/>
  <c r="GG22" i="24"/>
  <c r="GH22" i="24"/>
  <c r="GI22" i="24"/>
  <c r="GJ22" i="24"/>
  <c r="GK22" i="24"/>
  <c r="GL22" i="24"/>
  <c r="GM22" i="24"/>
  <c r="GN22" i="24"/>
  <c r="GO22" i="24"/>
  <c r="GP22" i="24"/>
  <c r="GQ22" i="24"/>
  <c r="FZ23" i="24"/>
  <c r="GA23" i="24"/>
  <c r="GB23" i="24"/>
  <c r="GC23" i="24"/>
  <c r="GD23" i="24"/>
  <c r="GE23" i="24"/>
  <c r="GF23" i="24"/>
  <c r="GG23" i="24"/>
  <c r="GH23" i="24"/>
  <c r="GI23" i="24"/>
  <c r="GJ23" i="24"/>
  <c r="GK23" i="24"/>
  <c r="GL23" i="24"/>
  <c r="GM23" i="24"/>
  <c r="GN23" i="24"/>
  <c r="GO23" i="24"/>
  <c r="GP23" i="24"/>
  <c r="GQ23" i="24"/>
  <c r="FZ24" i="24"/>
  <c r="GA24" i="24"/>
  <c r="GB24" i="24"/>
  <c r="GC24" i="24"/>
  <c r="GD24" i="24"/>
  <c r="GE24" i="24"/>
  <c r="GF24" i="24"/>
  <c r="GG24" i="24"/>
  <c r="GH24" i="24"/>
  <c r="GI24" i="24"/>
  <c r="GJ24" i="24"/>
  <c r="GK24" i="24"/>
  <c r="GL24" i="24"/>
  <c r="GM24" i="24"/>
  <c r="GN24" i="24"/>
  <c r="GO24" i="24"/>
  <c r="GP24" i="24"/>
  <c r="GQ24" i="24"/>
  <c r="FZ25" i="24"/>
  <c r="GA25" i="24"/>
  <c r="GB25" i="24"/>
  <c r="GC25" i="24"/>
  <c r="GD25" i="24"/>
  <c r="GE25" i="24"/>
  <c r="GF25" i="24"/>
  <c r="GG25" i="24"/>
  <c r="GH25" i="24"/>
  <c r="GI25" i="24"/>
  <c r="GJ25" i="24"/>
  <c r="GK25" i="24"/>
  <c r="GL25" i="24"/>
  <c r="GM25" i="24"/>
  <c r="GN25" i="24"/>
  <c r="GO25" i="24"/>
  <c r="GP25" i="24"/>
  <c r="GQ25" i="24"/>
  <c r="FZ26" i="24"/>
  <c r="GA26" i="24"/>
  <c r="GB26" i="24"/>
  <c r="GC26" i="24"/>
  <c r="GD26" i="24"/>
  <c r="GE26" i="24"/>
  <c r="GF26" i="24"/>
  <c r="GG26" i="24"/>
  <c r="GH26" i="24"/>
  <c r="GI26" i="24"/>
  <c r="GJ26" i="24"/>
  <c r="GK26" i="24"/>
  <c r="GL26" i="24"/>
  <c r="GM26" i="24"/>
  <c r="GN26" i="24"/>
  <c r="GO26" i="24"/>
  <c r="GP26" i="24"/>
  <c r="GQ26" i="24"/>
  <c r="FZ27" i="24"/>
  <c r="GA27" i="24"/>
  <c r="GB27" i="24"/>
  <c r="GC27" i="24"/>
  <c r="GD27" i="24"/>
  <c r="GE27" i="24"/>
  <c r="GF27" i="24"/>
  <c r="GG27" i="24"/>
  <c r="GH27" i="24"/>
  <c r="GI27" i="24"/>
  <c r="GJ27" i="24"/>
  <c r="GK27" i="24"/>
  <c r="GL27" i="24"/>
  <c r="GM27" i="24"/>
  <c r="GN27" i="24"/>
  <c r="GO27" i="24"/>
  <c r="GP27" i="24"/>
  <c r="GQ27" i="24"/>
  <c r="FZ28" i="24"/>
  <c r="GA28" i="24"/>
  <c r="GB28" i="24"/>
  <c r="GC28" i="24"/>
  <c r="GD28" i="24"/>
  <c r="GE28" i="24"/>
  <c r="GF28" i="24"/>
  <c r="GG28" i="24"/>
  <c r="GH28" i="24"/>
  <c r="GI28" i="24"/>
  <c r="GJ28" i="24"/>
  <c r="GK28" i="24"/>
  <c r="GL28" i="24"/>
  <c r="GM28" i="24"/>
  <c r="GN28" i="24"/>
  <c r="GO28" i="24"/>
  <c r="GP28" i="24"/>
  <c r="GQ28" i="24"/>
  <c r="FZ29" i="24"/>
  <c r="GA29" i="24"/>
  <c r="GB29" i="24"/>
  <c r="GC29" i="24"/>
  <c r="GD29" i="24"/>
  <c r="GE29" i="24"/>
  <c r="GF29" i="24"/>
  <c r="GG29" i="24"/>
  <c r="GH29" i="24"/>
  <c r="GI29" i="24"/>
  <c r="GJ29" i="24"/>
  <c r="GK29" i="24"/>
  <c r="GL29" i="24"/>
  <c r="GM29" i="24"/>
  <c r="GN29" i="24"/>
  <c r="GO29" i="24"/>
  <c r="GP29" i="24"/>
  <c r="GQ29" i="24"/>
  <c r="FZ30" i="24"/>
  <c r="GA30" i="24"/>
  <c r="GB30" i="24"/>
  <c r="GC30" i="24"/>
  <c r="GD30" i="24"/>
  <c r="GE30" i="24"/>
  <c r="GF30" i="24"/>
  <c r="GG30" i="24"/>
  <c r="GH30" i="24"/>
  <c r="GI30" i="24"/>
  <c r="GJ30" i="24"/>
  <c r="GK30" i="24"/>
  <c r="GL30" i="24"/>
  <c r="GM30" i="24"/>
  <c r="GN30" i="24"/>
  <c r="GO30" i="24"/>
  <c r="GP30" i="24"/>
  <c r="GQ30" i="24"/>
  <c r="FZ31" i="24"/>
  <c r="GA31" i="24"/>
  <c r="GB31" i="24"/>
  <c r="GC31" i="24"/>
  <c r="GD31" i="24"/>
  <c r="GE31" i="24"/>
  <c r="GF31" i="24"/>
  <c r="GG31" i="24"/>
  <c r="GH31" i="24"/>
  <c r="GI31" i="24"/>
  <c r="GJ31" i="24"/>
  <c r="GK31" i="24"/>
  <c r="GL31" i="24"/>
  <c r="GM31" i="24"/>
  <c r="GN31" i="24"/>
  <c r="GO31" i="24"/>
  <c r="GP31" i="24"/>
  <c r="GQ31" i="24"/>
  <c r="FZ32" i="24"/>
  <c r="GA32" i="24"/>
  <c r="GB32" i="24"/>
  <c r="GC32" i="24"/>
  <c r="GD32" i="24"/>
  <c r="GE32" i="24"/>
  <c r="GF32" i="24"/>
  <c r="GG32" i="24"/>
  <c r="GH32" i="24"/>
  <c r="GI32" i="24"/>
  <c r="GJ32" i="24"/>
  <c r="GK32" i="24"/>
  <c r="GL32" i="24"/>
  <c r="GM32" i="24"/>
  <c r="GN32" i="24"/>
  <c r="GO32" i="24"/>
  <c r="GP32" i="24"/>
  <c r="GQ32" i="24"/>
  <c r="FZ33" i="24"/>
  <c r="GA33" i="24"/>
  <c r="GB33" i="24"/>
  <c r="GC33" i="24"/>
  <c r="GD33" i="24"/>
  <c r="GE33" i="24"/>
  <c r="GF33" i="24"/>
  <c r="GG33" i="24"/>
  <c r="GH33" i="24"/>
  <c r="GI33" i="24"/>
  <c r="GJ33" i="24"/>
  <c r="GK33" i="24"/>
  <c r="GL33" i="24"/>
  <c r="GM33" i="24"/>
  <c r="GN33" i="24"/>
  <c r="GO33" i="24"/>
  <c r="GP33" i="24"/>
  <c r="GQ33" i="24"/>
  <c r="FZ34" i="24"/>
  <c r="GA34" i="24"/>
  <c r="GB34" i="24"/>
  <c r="GC34" i="24"/>
  <c r="GD34" i="24"/>
  <c r="GE34" i="24"/>
  <c r="GF34" i="24"/>
  <c r="GG34" i="24"/>
  <c r="GH34" i="24"/>
  <c r="GI34" i="24"/>
  <c r="GJ34" i="24"/>
  <c r="GK34" i="24"/>
  <c r="GL34" i="24"/>
  <c r="GM34" i="24"/>
  <c r="GN34" i="24"/>
  <c r="GO34" i="24"/>
  <c r="GP34" i="24"/>
  <c r="GQ34" i="24"/>
  <c r="FZ35" i="24"/>
  <c r="GA35" i="24"/>
  <c r="GB35" i="24"/>
  <c r="GC35" i="24"/>
  <c r="GD35" i="24"/>
  <c r="GE35" i="24"/>
  <c r="GF35" i="24"/>
  <c r="GG35" i="24"/>
  <c r="GH35" i="24"/>
  <c r="GI35" i="24"/>
  <c r="GJ35" i="24"/>
  <c r="GK35" i="24"/>
  <c r="GL35" i="24"/>
  <c r="GM35" i="24"/>
  <c r="GN35" i="24"/>
  <c r="GO35" i="24"/>
  <c r="GP35" i="24"/>
  <c r="GQ35" i="24"/>
  <c r="FZ36" i="24"/>
  <c r="GA36" i="24"/>
  <c r="GB36" i="24"/>
  <c r="GC36" i="24"/>
  <c r="GD36" i="24"/>
  <c r="GE36" i="24"/>
  <c r="GF36" i="24"/>
  <c r="GG36" i="24"/>
  <c r="GH36" i="24"/>
  <c r="GI36" i="24"/>
  <c r="GJ36" i="24"/>
  <c r="GK36" i="24"/>
  <c r="GL36" i="24"/>
  <c r="GM36" i="24"/>
  <c r="GN36" i="24"/>
  <c r="GO36" i="24"/>
  <c r="GP36" i="24"/>
  <c r="GQ36" i="24"/>
  <c r="FZ37" i="24"/>
  <c r="GA37" i="24"/>
  <c r="GB37" i="24"/>
  <c r="GC37" i="24"/>
  <c r="GD37" i="24"/>
  <c r="GE37" i="24"/>
  <c r="GF37" i="24"/>
  <c r="GG37" i="24"/>
  <c r="GH37" i="24"/>
  <c r="GI37" i="24"/>
  <c r="GJ37" i="24"/>
  <c r="GK37" i="24"/>
  <c r="GL37" i="24"/>
  <c r="GM37" i="24"/>
  <c r="GN37" i="24"/>
  <c r="GO37" i="24"/>
  <c r="GP37" i="24"/>
  <c r="GQ37" i="24"/>
  <c r="FZ38" i="24"/>
  <c r="GA38" i="24"/>
  <c r="GB38" i="24"/>
  <c r="GC38" i="24"/>
  <c r="GD38" i="24"/>
  <c r="GE38" i="24"/>
  <c r="GF38" i="24"/>
  <c r="GG38" i="24"/>
  <c r="GH38" i="24"/>
  <c r="GI38" i="24"/>
  <c r="GJ38" i="24"/>
  <c r="GK38" i="24"/>
  <c r="GL38" i="24"/>
  <c r="GM38" i="24"/>
  <c r="GN38" i="24"/>
  <c r="GO38" i="24"/>
  <c r="GP38" i="24"/>
  <c r="GQ38" i="24"/>
  <c r="FZ39" i="24"/>
  <c r="GA39" i="24"/>
  <c r="GB39" i="24"/>
  <c r="GC39" i="24"/>
  <c r="GD39" i="24"/>
  <c r="GE39" i="24"/>
  <c r="GF39" i="24"/>
  <c r="GG39" i="24"/>
  <c r="GH39" i="24"/>
  <c r="GI39" i="24"/>
  <c r="GJ39" i="24"/>
  <c r="GK39" i="24"/>
  <c r="GL39" i="24"/>
  <c r="GM39" i="24"/>
  <c r="GN39" i="24"/>
  <c r="GO39" i="24"/>
  <c r="GP39" i="24"/>
  <c r="GQ39" i="24"/>
  <c r="FZ40" i="24"/>
  <c r="GA40" i="24"/>
  <c r="GB40" i="24"/>
  <c r="GC40" i="24"/>
  <c r="GD40" i="24"/>
  <c r="GE40" i="24"/>
  <c r="GF40" i="24"/>
  <c r="GG40" i="24"/>
  <c r="GH40" i="24"/>
  <c r="GI40" i="24"/>
  <c r="GJ40" i="24"/>
  <c r="GK40" i="24"/>
  <c r="GL40" i="24"/>
  <c r="GM40" i="24"/>
  <c r="GN40" i="24"/>
  <c r="GO40" i="24"/>
  <c r="GP40" i="24"/>
  <c r="GQ40" i="24"/>
  <c r="FZ41" i="24"/>
  <c r="GA41" i="24"/>
  <c r="GB41" i="24"/>
  <c r="GC41" i="24"/>
  <c r="GD41" i="24"/>
  <c r="GE41" i="24"/>
  <c r="GF41" i="24"/>
  <c r="GG41" i="24"/>
  <c r="GH41" i="24"/>
  <c r="GI41" i="24"/>
  <c r="GJ41" i="24"/>
  <c r="GK41" i="24"/>
  <c r="GL41" i="24"/>
  <c r="GM41" i="24"/>
  <c r="GN41" i="24"/>
  <c r="GO41" i="24"/>
  <c r="GP41" i="24"/>
  <c r="GQ41" i="24"/>
  <c r="FZ42" i="24"/>
  <c r="GA42" i="24"/>
  <c r="GB42" i="24"/>
  <c r="GC42" i="24"/>
  <c r="GD42" i="24"/>
  <c r="GE42" i="24"/>
  <c r="GF42" i="24"/>
  <c r="GG42" i="24"/>
  <c r="GH42" i="24"/>
  <c r="GI42" i="24"/>
  <c r="GJ42" i="24"/>
  <c r="GK42" i="24"/>
  <c r="GL42" i="24"/>
  <c r="GM42" i="24"/>
  <c r="GN42" i="24"/>
  <c r="GO42" i="24"/>
  <c r="GP42" i="24"/>
  <c r="GQ42" i="24"/>
  <c r="FZ43" i="24"/>
  <c r="GA43" i="24"/>
  <c r="GB43" i="24"/>
  <c r="GC43" i="24"/>
  <c r="GD43" i="24"/>
  <c r="GE43" i="24"/>
  <c r="GF43" i="24"/>
  <c r="GG43" i="24"/>
  <c r="GH43" i="24"/>
  <c r="GI43" i="24"/>
  <c r="GJ43" i="24"/>
  <c r="GK43" i="24"/>
  <c r="GL43" i="24"/>
  <c r="GM43" i="24"/>
  <c r="GN43" i="24"/>
  <c r="GO43" i="24"/>
  <c r="GP43" i="24"/>
  <c r="GQ43" i="24"/>
  <c r="FZ44" i="24"/>
  <c r="GA44" i="24"/>
  <c r="GB44" i="24"/>
  <c r="GC44" i="24"/>
  <c r="GD44" i="24"/>
  <c r="GE44" i="24"/>
  <c r="GF44" i="24"/>
  <c r="GG44" i="24"/>
  <c r="GH44" i="24"/>
  <c r="GI44" i="24"/>
  <c r="GJ44" i="24"/>
  <c r="GK44" i="24"/>
  <c r="GL44" i="24"/>
  <c r="GM44" i="24"/>
  <c r="GN44" i="24"/>
  <c r="GO44" i="24"/>
  <c r="GP44" i="24"/>
  <c r="GQ44" i="24"/>
  <c r="FZ45" i="24"/>
  <c r="GA45" i="24"/>
  <c r="GB45" i="24"/>
  <c r="GC45" i="24"/>
  <c r="GD45" i="24"/>
  <c r="GE45" i="24"/>
  <c r="GF45" i="24"/>
  <c r="GG45" i="24"/>
  <c r="GH45" i="24"/>
  <c r="GI45" i="24"/>
  <c r="GJ45" i="24"/>
  <c r="GK45" i="24"/>
  <c r="GL45" i="24"/>
  <c r="GM45" i="24"/>
  <c r="GN45" i="24"/>
  <c r="GO45" i="24"/>
  <c r="GP45" i="24"/>
  <c r="GQ45" i="24"/>
  <c r="FZ46" i="24"/>
  <c r="GA46" i="24"/>
  <c r="GB46" i="24"/>
  <c r="GC46" i="24"/>
  <c r="GD46" i="24"/>
  <c r="GE46" i="24"/>
  <c r="GF46" i="24"/>
  <c r="GG46" i="24"/>
  <c r="GH46" i="24"/>
  <c r="GI46" i="24"/>
  <c r="GJ46" i="24"/>
  <c r="GK46" i="24"/>
  <c r="GL46" i="24"/>
  <c r="GM46" i="24"/>
  <c r="GN46" i="24"/>
  <c r="GO46" i="24"/>
  <c r="GP46" i="24"/>
  <c r="GQ46" i="24"/>
  <c r="FZ47" i="24"/>
  <c r="GA47" i="24"/>
  <c r="GB47" i="24"/>
  <c r="GC47" i="24"/>
  <c r="GD47" i="24"/>
  <c r="GE47" i="24"/>
  <c r="GF47" i="24"/>
  <c r="GG47" i="24"/>
  <c r="GH47" i="24"/>
  <c r="GI47" i="24"/>
  <c r="GJ47" i="24"/>
  <c r="GK47" i="24"/>
  <c r="GL47" i="24"/>
  <c r="GM47" i="24"/>
  <c r="GN47" i="24"/>
  <c r="GO47" i="24"/>
  <c r="GP47" i="24"/>
  <c r="GQ47" i="24"/>
  <c r="FZ48" i="24"/>
  <c r="GA48" i="24"/>
  <c r="GB48" i="24"/>
  <c r="GC48" i="24"/>
  <c r="GD48" i="24"/>
  <c r="GE48" i="24"/>
  <c r="GF48" i="24"/>
  <c r="GG48" i="24"/>
  <c r="GH48" i="24"/>
  <c r="GI48" i="24"/>
  <c r="GJ48" i="24"/>
  <c r="GK48" i="24"/>
  <c r="GL48" i="24"/>
  <c r="GM48" i="24"/>
  <c r="GN48" i="24"/>
  <c r="GO48" i="24"/>
  <c r="GP48" i="24"/>
  <c r="GQ48" i="24"/>
  <c r="FZ49" i="24"/>
  <c r="GA49" i="24"/>
  <c r="GB49" i="24"/>
  <c r="GC49" i="24"/>
  <c r="GD49" i="24"/>
  <c r="GE49" i="24"/>
  <c r="GF49" i="24"/>
  <c r="GG49" i="24"/>
  <c r="GH49" i="24"/>
  <c r="GI49" i="24"/>
  <c r="GJ49" i="24"/>
  <c r="GK49" i="24"/>
  <c r="GL49" i="24"/>
  <c r="GM49" i="24"/>
  <c r="GN49" i="24"/>
  <c r="GO49" i="24"/>
  <c r="GP49" i="24"/>
  <c r="GQ49" i="24"/>
  <c r="FZ50" i="24"/>
  <c r="GA50" i="24"/>
  <c r="GB50" i="24"/>
  <c r="GC50" i="24"/>
  <c r="GD50" i="24"/>
  <c r="GE50" i="24"/>
  <c r="GF50" i="24"/>
  <c r="GG50" i="24"/>
  <c r="GH50" i="24"/>
  <c r="GI50" i="24"/>
  <c r="GJ50" i="24"/>
  <c r="GK50" i="24"/>
  <c r="GL50" i="24"/>
  <c r="GM50" i="24"/>
  <c r="GN50" i="24"/>
  <c r="GO50" i="24"/>
  <c r="GP50" i="24"/>
  <c r="GQ50" i="24"/>
  <c r="FZ51" i="24"/>
  <c r="GA51" i="24"/>
  <c r="GB51" i="24"/>
  <c r="GC51" i="24"/>
  <c r="GD51" i="24"/>
  <c r="GE51" i="24"/>
  <c r="GF51" i="24"/>
  <c r="GG51" i="24"/>
  <c r="GH51" i="24"/>
  <c r="GI51" i="24"/>
  <c r="GJ51" i="24"/>
  <c r="GK51" i="24"/>
  <c r="GL51" i="24"/>
  <c r="GM51" i="24"/>
  <c r="GN51" i="24"/>
  <c r="GO51" i="24"/>
  <c r="GP51" i="24"/>
  <c r="GQ51" i="24"/>
  <c r="FZ52" i="24"/>
  <c r="GA52" i="24"/>
  <c r="GB52" i="24"/>
  <c r="GC52" i="24"/>
  <c r="GD52" i="24"/>
  <c r="GE52" i="24"/>
  <c r="GF52" i="24"/>
  <c r="GG52" i="24"/>
  <c r="GH52" i="24"/>
  <c r="GI52" i="24"/>
  <c r="GJ52" i="24"/>
  <c r="GK52" i="24"/>
  <c r="GL52" i="24"/>
  <c r="GM52" i="24"/>
  <c r="GN52" i="24"/>
  <c r="GO52" i="24"/>
  <c r="GP52" i="24"/>
  <c r="GQ52" i="24"/>
  <c r="FH2" i="24"/>
  <c r="FI2" i="24"/>
  <c r="FJ2" i="24"/>
  <c r="FK2" i="24"/>
  <c r="FL2" i="24"/>
  <c r="FM2" i="24"/>
  <c r="FN2" i="24"/>
  <c r="FO2" i="24"/>
  <c r="FP2" i="24"/>
  <c r="FQ2" i="24"/>
  <c r="FR2" i="24"/>
  <c r="FS2" i="24"/>
  <c r="FT2" i="24"/>
  <c r="FU2" i="24"/>
  <c r="FV2" i="24"/>
  <c r="FW2" i="24"/>
  <c r="FX2" i="24"/>
  <c r="FY2" i="24"/>
  <c r="FH3" i="24"/>
  <c r="FI3" i="24"/>
  <c r="FJ3" i="24"/>
  <c r="FK3" i="24"/>
  <c r="FL3" i="24"/>
  <c r="FM3" i="24"/>
  <c r="FN3" i="24"/>
  <c r="FO3" i="24"/>
  <c r="FP3" i="24"/>
  <c r="FQ3" i="24"/>
  <c r="FR3" i="24"/>
  <c r="FS3" i="24"/>
  <c r="FT3" i="24"/>
  <c r="FU3" i="24"/>
  <c r="FV3" i="24"/>
  <c r="FW3" i="24"/>
  <c r="FX3" i="24"/>
  <c r="FY3" i="24"/>
  <c r="FH4" i="24"/>
  <c r="FI4" i="24"/>
  <c r="FJ4" i="24"/>
  <c r="FK4" i="24"/>
  <c r="FL4" i="24"/>
  <c r="FM4" i="24"/>
  <c r="FN4" i="24"/>
  <c r="FO4" i="24"/>
  <c r="FP4" i="24"/>
  <c r="FQ4" i="24"/>
  <c r="FR4" i="24"/>
  <c r="FS4" i="24"/>
  <c r="FT4" i="24"/>
  <c r="FU4" i="24"/>
  <c r="FV4" i="24"/>
  <c r="FW4" i="24"/>
  <c r="FX4" i="24"/>
  <c r="FY4" i="24"/>
  <c r="FH5" i="24"/>
  <c r="FI5" i="24"/>
  <c r="FJ5" i="24"/>
  <c r="FK5" i="24"/>
  <c r="FL5" i="24"/>
  <c r="FM5" i="24"/>
  <c r="FN5" i="24"/>
  <c r="FO5" i="24"/>
  <c r="FP5" i="24"/>
  <c r="FQ5" i="24"/>
  <c r="FR5" i="24"/>
  <c r="FS5" i="24"/>
  <c r="FT5" i="24"/>
  <c r="FU5" i="24"/>
  <c r="FV5" i="24"/>
  <c r="FW5" i="24"/>
  <c r="FX5" i="24"/>
  <c r="FY5" i="24"/>
  <c r="FH6" i="24"/>
  <c r="FI6" i="24"/>
  <c r="FJ6" i="24"/>
  <c r="FK6" i="24"/>
  <c r="FL6" i="24"/>
  <c r="FM6" i="24"/>
  <c r="FN6" i="24"/>
  <c r="FO6" i="24"/>
  <c r="FP6" i="24"/>
  <c r="FQ6" i="24"/>
  <c r="FR6" i="24"/>
  <c r="FS6" i="24"/>
  <c r="FT6" i="24"/>
  <c r="FU6" i="24"/>
  <c r="FV6" i="24"/>
  <c r="FW6" i="24"/>
  <c r="FX6" i="24"/>
  <c r="FY6" i="24"/>
  <c r="FH7" i="24"/>
  <c r="FI7" i="24"/>
  <c r="FJ7" i="24"/>
  <c r="FK7" i="24"/>
  <c r="FL7" i="24"/>
  <c r="FM7" i="24"/>
  <c r="FN7" i="24"/>
  <c r="FO7" i="24"/>
  <c r="FP7" i="24"/>
  <c r="FQ7" i="24"/>
  <c r="FR7" i="24"/>
  <c r="FS7" i="24"/>
  <c r="FT7" i="24"/>
  <c r="FU7" i="24"/>
  <c r="FV7" i="24"/>
  <c r="FW7" i="24"/>
  <c r="FX7" i="24"/>
  <c r="FY7" i="24"/>
  <c r="FH8" i="24"/>
  <c r="FI8" i="24"/>
  <c r="FJ8" i="24"/>
  <c r="FK8" i="24"/>
  <c r="FL8" i="24"/>
  <c r="FM8" i="24"/>
  <c r="FN8" i="24"/>
  <c r="FO8" i="24"/>
  <c r="FP8" i="24"/>
  <c r="FQ8" i="24"/>
  <c r="FR8" i="24"/>
  <c r="FS8" i="24"/>
  <c r="FT8" i="24"/>
  <c r="FU8" i="24"/>
  <c r="FV8" i="24"/>
  <c r="FW8" i="24"/>
  <c r="FX8" i="24"/>
  <c r="FY8" i="24"/>
  <c r="FH9" i="24"/>
  <c r="FI9" i="24"/>
  <c r="FJ9" i="24"/>
  <c r="FK9" i="24"/>
  <c r="FL9" i="24"/>
  <c r="FM9" i="24"/>
  <c r="FN9" i="24"/>
  <c r="FO9" i="24"/>
  <c r="FP9" i="24"/>
  <c r="FQ9" i="24"/>
  <c r="FR9" i="24"/>
  <c r="FS9" i="24"/>
  <c r="FT9" i="24"/>
  <c r="FU9" i="24"/>
  <c r="FV9" i="24"/>
  <c r="FW9" i="24"/>
  <c r="FX9" i="24"/>
  <c r="FY9" i="24"/>
  <c r="FH10" i="24"/>
  <c r="FI10" i="24"/>
  <c r="FJ10" i="24"/>
  <c r="FK10" i="24"/>
  <c r="FL10" i="24"/>
  <c r="FM10" i="24"/>
  <c r="FN10" i="24"/>
  <c r="FO10" i="24"/>
  <c r="FP10" i="24"/>
  <c r="FQ10" i="24"/>
  <c r="FR10" i="24"/>
  <c r="FS10" i="24"/>
  <c r="FT10" i="24"/>
  <c r="FU10" i="24"/>
  <c r="FV10" i="24"/>
  <c r="FW10" i="24"/>
  <c r="FX10" i="24"/>
  <c r="FY10" i="24"/>
  <c r="FH11" i="24"/>
  <c r="FI11" i="24"/>
  <c r="FJ11" i="24"/>
  <c r="FK11" i="24"/>
  <c r="FL11" i="24"/>
  <c r="FM11" i="24"/>
  <c r="FN11" i="24"/>
  <c r="FO11" i="24"/>
  <c r="FP11" i="24"/>
  <c r="FQ11" i="24"/>
  <c r="FR11" i="24"/>
  <c r="FS11" i="24"/>
  <c r="FT11" i="24"/>
  <c r="FU11" i="24"/>
  <c r="FV11" i="24"/>
  <c r="FW11" i="24"/>
  <c r="FX11" i="24"/>
  <c r="FY11" i="24"/>
  <c r="FH12" i="24"/>
  <c r="FI12" i="24"/>
  <c r="FJ12" i="24"/>
  <c r="FK12" i="24"/>
  <c r="FL12" i="24"/>
  <c r="FM12" i="24"/>
  <c r="FN12" i="24"/>
  <c r="FO12" i="24"/>
  <c r="FP12" i="24"/>
  <c r="FQ12" i="24"/>
  <c r="FR12" i="24"/>
  <c r="FS12" i="24"/>
  <c r="FT12" i="24"/>
  <c r="FU12" i="24"/>
  <c r="FV12" i="24"/>
  <c r="FW12" i="24"/>
  <c r="FX12" i="24"/>
  <c r="FY12" i="24"/>
  <c r="FH13" i="24"/>
  <c r="FI13" i="24"/>
  <c r="FJ13" i="24"/>
  <c r="FK13" i="24"/>
  <c r="FL13" i="24"/>
  <c r="FM13" i="24"/>
  <c r="FN13" i="24"/>
  <c r="FO13" i="24"/>
  <c r="FP13" i="24"/>
  <c r="FQ13" i="24"/>
  <c r="FR13" i="24"/>
  <c r="FS13" i="24"/>
  <c r="FT13" i="24"/>
  <c r="FU13" i="24"/>
  <c r="FV13" i="24"/>
  <c r="FW13" i="24"/>
  <c r="FX13" i="24"/>
  <c r="FY13" i="24"/>
  <c r="FH14" i="24"/>
  <c r="FI14" i="24"/>
  <c r="FJ14" i="24"/>
  <c r="FK14" i="24"/>
  <c r="FL14" i="24"/>
  <c r="FM14" i="24"/>
  <c r="FN14" i="24"/>
  <c r="FO14" i="24"/>
  <c r="FP14" i="24"/>
  <c r="FQ14" i="24"/>
  <c r="FR14" i="24"/>
  <c r="FS14" i="24"/>
  <c r="FT14" i="24"/>
  <c r="FU14" i="24"/>
  <c r="FV14" i="24"/>
  <c r="FW14" i="24"/>
  <c r="FX14" i="24"/>
  <c r="FY14" i="24"/>
  <c r="FH15" i="24"/>
  <c r="FI15" i="24"/>
  <c r="FJ15" i="24"/>
  <c r="FK15" i="24"/>
  <c r="FL15" i="24"/>
  <c r="FM15" i="24"/>
  <c r="FN15" i="24"/>
  <c r="FO15" i="24"/>
  <c r="FP15" i="24"/>
  <c r="FQ15" i="24"/>
  <c r="FR15" i="24"/>
  <c r="FS15" i="24"/>
  <c r="FT15" i="24"/>
  <c r="FU15" i="24"/>
  <c r="FV15" i="24"/>
  <c r="FW15" i="24"/>
  <c r="FX15" i="24"/>
  <c r="FY15" i="24"/>
  <c r="FH16" i="24"/>
  <c r="FI16" i="24"/>
  <c r="FJ16" i="24"/>
  <c r="FK16" i="24"/>
  <c r="FL16" i="24"/>
  <c r="FM16" i="24"/>
  <c r="FN16" i="24"/>
  <c r="FO16" i="24"/>
  <c r="FP16" i="24"/>
  <c r="FQ16" i="24"/>
  <c r="FR16" i="24"/>
  <c r="FS16" i="24"/>
  <c r="FT16" i="24"/>
  <c r="FU16" i="24"/>
  <c r="FV16" i="24"/>
  <c r="FW16" i="24"/>
  <c r="FX16" i="24"/>
  <c r="FY16" i="24"/>
  <c r="FH17" i="24"/>
  <c r="FI17" i="24"/>
  <c r="FJ17" i="24"/>
  <c r="FK17" i="24"/>
  <c r="FL17" i="24"/>
  <c r="FM17" i="24"/>
  <c r="FN17" i="24"/>
  <c r="FO17" i="24"/>
  <c r="FP17" i="24"/>
  <c r="FQ17" i="24"/>
  <c r="FR17" i="24"/>
  <c r="FS17" i="24"/>
  <c r="FT17" i="24"/>
  <c r="FU17" i="24"/>
  <c r="FV17" i="24"/>
  <c r="FW17" i="24"/>
  <c r="FX17" i="24"/>
  <c r="FY17" i="24"/>
  <c r="FH18" i="24"/>
  <c r="FI18" i="24"/>
  <c r="FJ18" i="24"/>
  <c r="FK18" i="24"/>
  <c r="FL18" i="24"/>
  <c r="FM18" i="24"/>
  <c r="FN18" i="24"/>
  <c r="FO18" i="24"/>
  <c r="FP18" i="24"/>
  <c r="FQ18" i="24"/>
  <c r="FR18" i="24"/>
  <c r="FS18" i="24"/>
  <c r="FT18" i="24"/>
  <c r="FU18" i="24"/>
  <c r="FV18" i="24"/>
  <c r="FW18" i="24"/>
  <c r="FX18" i="24"/>
  <c r="FY18" i="24"/>
  <c r="FH19" i="24"/>
  <c r="FI19" i="24"/>
  <c r="FJ19" i="24"/>
  <c r="FK19" i="24"/>
  <c r="FL19" i="24"/>
  <c r="FM19" i="24"/>
  <c r="FN19" i="24"/>
  <c r="FO19" i="24"/>
  <c r="FP19" i="24"/>
  <c r="FQ19" i="24"/>
  <c r="FR19" i="24"/>
  <c r="FS19" i="24"/>
  <c r="FT19" i="24"/>
  <c r="FU19" i="24"/>
  <c r="FV19" i="24"/>
  <c r="FW19" i="24"/>
  <c r="FX19" i="24"/>
  <c r="FY19" i="24"/>
  <c r="FH20" i="24"/>
  <c r="FI20" i="24"/>
  <c r="FJ20" i="24"/>
  <c r="FK20" i="24"/>
  <c r="FL20" i="24"/>
  <c r="FM20" i="24"/>
  <c r="FN20" i="24"/>
  <c r="FO20" i="24"/>
  <c r="FP20" i="24"/>
  <c r="FQ20" i="24"/>
  <c r="FR20" i="24"/>
  <c r="FS20" i="24"/>
  <c r="FT20" i="24"/>
  <c r="FU20" i="24"/>
  <c r="FV20" i="24"/>
  <c r="FW20" i="24"/>
  <c r="FX20" i="24"/>
  <c r="FY20" i="24"/>
  <c r="FH21" i="24"/>
  <c r="FI21" i="24"/>
  <c r="FJ21" i="24"/>
  <c r="FK21" i="24"/>
  <c r="FL21" i="24"/>
  <c r="FM21" i="24"/>
  <c r="FN21" i="24"/>
  <c r="FO21" i="24"/>
  <c r="FP21" i="24"/>
  <c r="FQ21" i="24"/>
  <c r="FR21" i="24"/>
  <c r="FS21" i="24"/>
  <c r="FT21" i="24"/>
  <c r="FU21" i="24"/>
  <c r="FV21" i="24"/>
  <c r="FW21" i="24"/>
  <c r="FX21" i="24"/>
  <c r="FY21" i="24"/>
  <c r="FH22" i="24"/>
  <c r="FI22" i="24"/>
  <c r="FJ22" i="24"/>
  <c r="FK22" i="24"/>
  <c r="FL22" i="24"/>
  <c r="FM22" i="24"/>
  <c r="FN22" i="24"/>
  <c r="FO22" i="24"/>
  <c r="FP22" i="24"/>
  <c r="FQ22" i="24"/>
  <c r="FR22" i="24"/>
  <c r="FS22" i="24"/>
  <c r="FT22" i="24"/>
  <c r="FU22" i="24"/>
  <c r="FV22" i="24"/>
  <c r="FW22" i="24"/>
  <c r="FX22" i="24"/>
  <c r="FY22" i="24"/>
  <c r="FH23" i="24"/>
  <c r="FI23" i="24"/>
  <c r="FJ23" i="24"/>
  <c r="FK23" i="24"/>
  <c r="FL23" i="24"/>
  <c r="FM23" i="24"/>
  <c r="FN23" i="24"/>
  <c r="FO23" i="24"/>
  <c r="FP23" i="24"/>
  <c r="FQ23" i="24"/>
  <c r="FR23" i="24"/>
  <c r="FS23" i="24"/>
  <c r="FT23" i="24"/>
  <c r="FU23" i="24"/>
  <c r="FV23" i="24"/>
  <c r="FW23" i="24"/>
  <c r="FX23" i="24"/>
  <c r="FY23" i="24"/>
  <c r="FH24" i="24"/>
  <c r="FI24" i="24"/>
  <c r="FJ24" i="24"/>
  <c r="FK24" i="24"/>
  <c r="FL24" i="24"/>
  <c r="FM24" i="24"/>
  <c r="FN24" i="24"/>
  <c r="FO24" i="24"/>
  <c r="FP24" i="24"/>
  <c r="FQ24" i="24"/>
  <c r="FR24" i="24"/>
  <c r="FS24" i="24"/>
  <c r="FT24" i="24"/>
  <c r="FU24" i="24"/>
  <c r="FV24" i="24"/>
  <c r="FW24" i="24"/>
  <c r="FX24" i="24"/>
  <c r="FY24" i="24"/>
  <c r="FH25" i="24"/>
  <c r="FI25" i="24"/>
  <c r="FJ25" i="24"/>
  <c r="FK25" i="24"/>
  <c r="FL25" i="24"/>
  <c r="FM25" i="24"/>
  <c r="FN25" i="24"/>
  <c r="FO25" i="24"/>
  <c r="FP25" i="24"/>
  <c r="FQ25" i="24"/>
  <c r="FR25" i="24"/>
  <c r="FS25" i="24"/>
  <c r="FT25" i="24"/>
  <c r="FU25" i="24"/>
  <c r="FV25" i="24"/>
  <c r="FW25" i="24"/>
  <c r="FX25" i="24"/>
  <c r="FY25" i="24"/>
  <c r="FH26" i="24"/>
  <c r="FI26" i="24"/>
  <c r="FJ26" i="24"/>
  <c r="FK26" i="24"/>
  <c r="FL26" i="24"/>
  <c r="FM26" i="24"/>
  <c r="FN26" i="24"/>
  <c r="FO26" i="24"/>
  <c r="FP26" i="24"/>
  <c r="FQ26" i="24"/>
  <c r="FR26" i="24"/>
  <c r="FS26" i="24"/>
  <c r="FT26" i="24"/>
  <c r="FU26" i="24"/>
  <c r="FV26" i="24"/>
  <c r="FW26" i="24"/>
  <c r="FX26" i="24"/>
  <c r="FY26" i="24"/>
  <c r="FH27" i="24"/>
  <c r="FI27" i="24"/>
  <c r="FJ27" i="24"/>
  <c r="FK27" i="24"/>
  <c r="FL27" i="24"/>
  <c r="FM27" i="24"/>
  <c r="FN27" i="24"/>
  <c r="FO27" i="24"/>
  <c r="FP27" i="24"/>
  <c r="FQ27" i="24"/>
  <c r="FR27" i="24"/>
  <c r="FS27" i="24"/>
  <c r="FT27" i="24"/>
  <c r="FU27" i="24"/>
  <c r="FV27" i="24"/>
  <c r="FW27" i="24"/>
  <c r="FX27" i="24"/>
  <c r="FY27" i="24"/>
  <c r="FH28" i="24"/>
  <c r="FI28" i="24"/>
  <c r="FJ28" i="24"/>
  <c r="FK28" i="24"/>
  <c r="FL28" i="24"/>
  <c r="FM28" i="24"/>
  <c r="FN28" i="24"/>
  <c r="FO28" i="24"/>
  <c r="FP28" i="24"/>
  <c r="FQ28" i="24"/>
  <c r="FR28" i="24"/>
  <c r="FS28" i="24"/>
  <c r="FT28" i="24"/>
  <c r="FU28" i="24"/>
  <c r="FV28" i="24"/>
  <c r="FW28" i="24"/>
  <c r="FX28" i="24"/>
  <c r="FY28" i="24"/>
  <c r="FH29" i="24"/>
  <c r="FI29" i="24"/>
  <c r="FJ29" i="24"/>
  <c r="FK29" i="24"/>
  <c r="FL29" i="24"/>
  <c r="FM29" i="24"/>
  <c r="FN29" i="24"/>
  <c r="FO29" i="24"/>
  <c r="FP29" i="24"/>
  <c r="FQ29" i="24"/>
  <c r="FR29" i="24"/>
  <c r="FS29" i="24"/>
  <c r="FT29" i="24"/>
  <c r="FU29" i="24"/>
  <c r="FV29" i="24"/>
  <c r="FW29" i="24"/>
  <c r="FX29" i="24"/>
  <c r="FY29" i="24"/>
  <c r="FH30" i="24"/>
  <c r="FI30" i="24"/>
  <c r="FJ30" i="24"/>
  <c r="FK30" i="24"/>
  <c r="FL30" i="24"/>
  <c r="FM30" i="24"/>
  <c r="FN30" i="24"/>
  <c r="FO30" i="24"/>
  <c r="FP30" i="24"/>
  <c r="FQ30" i="24"/>
  <c r="FR30" i="24"/>
  <c r="FS30" i="24"/>
  <c r="FT30" i="24"/>
  <c r="FU30" i="24"/>
  <c r="FV30" i="24"/>
  <c r="FW30" i="24"/>
  <c r="FX30" i="24"/>
  <c r="FY30" i="24"/>
  <c r="FH31" i="24"/>
  <c r="FI31" i="24"/>
  <c r="FJ31" i="24"/>
  <c r="FK31" i="24"/>
  <c r="FL31" i="24"/>
  <c r="FM31" i="24"/>
  <c r="FN31" i="24"/>
  <c r="FO31" i="24"/>
  <c r="FP31" i="24"/>
  <c r="FQ31" i="24"/>
  <c r="FR31" i="24"/>
  <c r="FS31" i="24"/>
  <c r="FT31" i="24"/>
  <c r="FU31" i="24"/>
  <c r="FV31" i="24"/>
  <c r="FW31" i="24"/>
  <c r="FX31" i="24"/>
  <c r="FY31" i="24"/>
  <c r="FH32" i="24"/>
  <c r="FI32" i="24"/>
  <c r="FJ32" i="24"/>
  <c r="FK32" i="24"/>
  <c r="FL32" i="24"/>
  <c r="FM32" i="24"/>
  <c r="FN32" i="24"/>
  <c r="FO32" i="24"/>
  <c r="FP32" i="24"/>
  <c r="FQ32" i="24"/>
  <c r="FR32" i="24"/>
  <c r="FS32" i="24"/>
  <c r="FT32" i="24"/>
  <c r="FU32" i="24"/>
  <c r="FV32" i="24"/>
  <c r="FW32" i="24"/>
  <c r="FX32" i="24"/>
  <c r="FY32" i="24"/>
  <c r="FH33" i="24"/>
  <c r="FI33" i="24"/>
  <c r="FJ33" i="24"/>
  <c r="FK33" i="24"/>
  <c r="FL33" i="24"/>
  <c r="FM33" i="24"/>
  <c r="FN33" i="24"/>
  <c r="FO33" i="24"/>
  <c r="FP33" i="24"/>
  <c r="FQ33" i="24"/>
  <c r="FR33" i="24"/>
  <c r="FS33" i="24"/>
  <c r="FT33" i="24"/>
  <c r="FU33" i="24"/>
  <c r="FV33" i="24"/>
  <c r="FW33" i="24"/>
  <c r="FX33" i="24"/>
  <c r="FY33" i="24"/>
  <c r="FH34" i="24"/>
  <c r="FI34" i="24"/>
  <c r="FJ34" i="24"/>
  <c r="FK34" i="24"/>
  <c r="FL34" i="24"/>
  <c r="FM34" i="24"/>
  <c r="FN34" i="24"/>
  <c r="FO34" i="24"/>
  <c r="FP34" i="24"/>
  <c r="FQ34" i="24"/>
  <c r="FR34" i="24"/>
  <c r="FS34" i="24"/>
  <c r="FT34" i="24"/>
  <c r="FU34" i="24"/>
  <c r="FV34" i="24"/>
  <c r="FW34" i="24"/>
  <c r="FX34" i="24"/>
  <c r="FY34" i="24"/>
  <c r="FH35" i="24"/>
  <c r="FI35" i="24"/>
  <c r="FJ35" i="24"/>
  <c r="FK35" i="24"/>
  <c r="FL35" i="24"/>
  <c r="FM35" i="24"/>
  <c r="FN35" i="24"/>
  <c r="FO35" i="24"/>
  <c r="FP35" i="24"/>
  <c r="FQ35" i="24"/>
  <c r="FR35" i="24"/>
  <c r="FS35" i="24"/>
  <c r="FT35" i="24"/>
  <c r="FU35" i="24"/>
  <c r="FV35" i="24"/>
  <c r="FW35" i="24"/>
  <c r="FX35" i="24"/>
  <c r="FY35" i="24"/>
  <c r="FH36" i="24"/>
  <c r="FI36" i="24"/>
  <c r="FJ36" i="24"/>
  <c r="FK36" i="24"/>
  <c r="FL36" i="24"/>
  <c r="FM36" i="24"/>
  <c r="FN36" i="24"/>
  <c r="FO36" i="24"/>
  <c r="FP36" i="24"/>
  <c r="FQ36" i="24"/>
  <c r="FR36" i="24"/>
  <c r="FS36" i="24"/>
  <c r="FT36" i="24"/>
  <c r="FU36" i="24"/>
  <c r="FV36" i="24"/>
  <c r="FW36" i="24"/>
  <c r="FX36" i="24"/>
  <c r="FY36" i="24"/>
  <c r="FH37" i="24"/>
  <c r="FI37" i="24"/>
  <c r="FJ37" i="24"/>
  <c r="FK37" i="24"/>
  <c r="FL37" i="24"/>
  <c r="FM37" i="24"/>
  <c r="FN37" i="24"/>
  <c r="FO37" i="24"/>
  <c r="FP37" i="24"/>
  <c r="FQ37" i="24"/>
  <c r="FR37" i="24"/>
  <c r="FS37" i="24"/>
  <c r="FT37" i="24"/>
  <c r="FU37" i="24"/>
  <c r="FV37" i="24"/>
  <c r="FW37" i="24"/>
  <c r="FX37" i="24"/>
  <c r="FY37" i="24"/>
  <c r="FH38" i="24"/>
  <c r="FI38" i="24"/>
  <c r="FJ38" i="24"/>
  <c r="FK38" i="24"/>
  <c r="FL38" i="24"/>
  <c r="FM38" i="24"/>
  <c r="FN38" i="24"/>
  <c r="FO38" i="24"/>
  <c r="FP38" i="24"/>
  <c r="FQ38" i="24"/>
  <c r="FR38" i="24"/>
  <c r="FS38" i="24"/>
  <c r="FT38" i="24"/>
  <c r="FU38" i="24"/>
  <c r="FV38" i="24"/>
  <c r="FW38" i="24"/>
  <c r="FX38" i="24"/>
  <c r="FY38" i="24"/>
  <c r="FH39" i="24"/>
  <c r="FI39" i="24"/>
  <c r="FJ39" i="24"/>
  <c r="FK39" i="24"/>
  <c r="FL39" i="24"/>
  <c r="FM39" i="24"/>
  <c r="FN39" i="24"/>
  <c r="FO39" i="24"/>
  <c r="FP39" i="24"/>
  <c r="FQ39" i="24"/>
  <c r="FR39" i="24"/>
  <c r="FS39" i="24"/>
  <c r="FT39" i="24"/>
  <c r="FU39" i="24"/>
  <c r="FV39" i="24"/>
  <c r="FW39" i="24"/>
  <c r="FX39" i="24"/>
  <c r="FY39" i="24"/>
  <c r="FH40" i="24"/>
  <c r="FI40" i="24"/>
  <c r="FJ40" i="24"/>
  <c r="FK40" i="24"/>
  <c r="FL40" i="24"/>
  <c r="FM40" i="24"/>
  <c r="FN40" i="24"/>
  <c r="FO40" i="24"/>
  <c r="FP40" i="24"/>
  <c r="FQ40" i="24"/>
  <c r="FR40" i="24"/>
  <c r="FS40" i="24"/>
  <c r="FT40" i="24"/>
  <c r="FU40" i="24"/>
  <c r="FV40" i="24"/>
  <c r="FW40" i="24"/>
  <c r="FX40" i="24"/>
  <c r="FY40" i="24"/>
  <c r="FH41" i="24"/>
  <c r="FI41" i="24"/>
  <c r="FJ41" i="24"/>
  <c r="FK41" i="24"/>
  <c r="FL41" i="24"/>
  <c r="FM41" i="24"/>
  <c r="FN41" i="24"/>
  <c r="FO41" i="24"/>
  <c r="FP41" i="24"/>
  <c r="FQ41" i="24"/>
  <c r="FR41" i="24"/>
  <c r="FS41" i="24"/>
  <c r="FT41" i="24"/>
  <c r="FU41" i="24"/>
  <c r="FV41" i="24"/>
  <c r="FW41" i="24"/>
  <c r="FX41" i="24"/>
  <c r="FY41" i="24"/>
  <c r="FH42" i="24"/>
  <c r="FI42" i="24"/>
  <c r="FJ42" i="24"/>
  <c r="FK42" i="24"/>
  <c r="FL42" i="24"/>
  <c r="FM42" i="24"/>
  <c r="FN42" i="24"/>
  <c r="FO42" i="24"/>
  <c r="FP42" i="24"/>
  <c r="FQ42" i="24"/>
  <c r="FR42" i="24"/>
  <c r="FS42" i="24"/>
  <c r="FT42" i="24"/>
  <c r="FU42" i="24"/>
  <c r="FV42" i="24"/>
  <c r="FW42" i="24"/>
  <c r="FX42" i="24"/>
  <c r="FY42" i="24"/>
  <c r="FH43" i="24"/>
  <c r="FI43" i="24"/>
  <c r="FJ43" i="24"/>
  <c r="FK43" i="24"/>
  <c r="FL43" i="24"/>
  <c r="FM43" i="24"/>
  <c r="FN43" i="24"/>
  <c r="FO43" i="24"/>
  <c r="FP43" i="24"/>
  <c r="FQ43" i="24"/>
  <c r="FR43" i="24"/>
  <c r="FS43" i="24"/>
  <c r="FT43" i="24"/>
  <c r="FU43" i="24"/>
  <c r="FV43" i="24"/>
  <c r="FW43" i="24"/>
  <c r="FX43" i="24"/>
  <c r="FY43" i="24"/>
  <c r="FH44" i="24"/>
  <c r="FI44" i="24"/>
  <c r="FJ44" i="24"/>
  <c r="FK44" i="24"/>
  <c r="FL44" i="24"/>
  <c r="FM44" i="24"/>
  <c r="FN44" i="24"/>
  <c r="FO44" i="24"/>
  <c r="FP44" i="24"/>
  <c r="FQ44" i="24"/>
  <c r="FR44" i="24"/>
  <c r="FS44" i="24"/>
  <c r="FT44" i="24"/>
  <c r="FU44" i="24"/>
  <c r="FV44" i="24"/>
  <c r="FW44" i="24"/>
  <c r="FX44" i="24"/>
  <c r="FY44" i="24"/>
  <c r="FH45" i="24"/>
  <c r="FI45" i="24"/>
  <c r="FJ45" i="24"/>
  <c r="FK45" i="24"/>
  <c r="FL45" i="24"/>
  <c r="FM45" i="24"/>
  <c r="FN45" i="24"/>
  <c r="FO45" i="24"/>
  <c r="FP45" i="24"/>
  <c r="FQ45" i="24"/>
  <c r="FR45" i="24"/>
  <c r="FS45" i="24"/>
  <c r="FT45" i="24"/>
  <c r="FU45" i="24"/>
  <c r="FV45" i="24"/>
  <c r="FW45" i="24"/>
  <c r="FX45" i="24"/>
  <c r="FY45" i="24"/>
  <c r="FH46" i="24"/>
  <c r="FI46" i="24"/>
  <c r="FJ46" i="24"/>
  <c r="FK46" i="24"/>
  <c r="FL46" i="24"/>
  <c r="FM46" i="24"/>
  <c r="FN46" i="24"/>
  <c r="FO46" i="24"/>
  <c r="FP46" i="24"/>
  <c r="FQ46" i="24"/>
  <c r="FR46" i="24"/>
  <c r="FS46" i="24"/>
  <c r="FT46" i="24"/>
  <c r="FU46" i="24"/>
  <c r="FV46" i="24"/>
  <c r="FW46" i="24"/>
  <c r="FX46" i="24"/>
  <c r="FY46" i="24"/>
  <c r="FH47" i="24"/>
  <c r="FI47" i="24"/>
  <c r="FJ47" i="24"/>
  <c r="FK47" i="24"/>
  <c r="FL47" i="24"/>
  <c r="FM47" i="24"/>
  <c r="FN47" i="24"/>
  <c r="FO47" i="24"/>
  <c r="FP47" i="24"/>
  <c r="FQ47" i="24"/>
  <c r="FR47" i="24"/>
  <c r="FS47" i="24"/>
  <c r="FT47" i="24"/>
  <c r="FU47" i="24"/>
  <c r="FV47" i="24"/>
  <c r="FW47" i="24"/>
  <c r="FX47" i="24"/>
  <c r="FY47" i="24"/>
  <c r="FH48" i="24"/>
  <c r="FI48" i="24"/>
  <c r="FJ48" i="24"/>
  <c r="FK48" i="24"/>
  <c r="FL48" i="24"/>
  <c r="FM48" i="24"/>
  <c r="FN48" i="24"/>
  <c r="FO48" i="24"/>
  <c r="FP48" i="24"/>
  <c r="FQ48" i="24"/>
  <c r="FR48" i="24"/>
  <c r="FS48" i="24"/>
  <c r="FT48" i="24"/>
  <c r="FU48" i="24"/>
  <c r="FV48" i="24"/>
  <c r="FW48" i="24"/>
  <c r="FX48" i="24"/>
  <c r="FY48" i="24"/>
  <c r="FH49" i="24"/>
  <c r="FI49" i="24"/>
  <c r="FJ49" i="24"/>
  <c r="FK49" i="24"/>
  <c r="FL49" i="24"/>
  <c r="FM49" i="24"/>
  <c r="FN49" i="24"/>
  <c r="FO49" i="24"/>
  <c r="FP49" i="24"/>
  <c r="FQ49" i="24"/>
  <c r="FR49" i="24"/>
  <c r="FS49" i="24"/>
  <c r="FT49" i="24"/>
  <c r="FU49" i="24"/>
  <c r="FV49" i="24"/>
  <c r="FW49" i="24"/>
  <c r="FX49" i="24"/>
  <c r="FY49" i="24"/>
  <c r="FH50" i="24"/>
  <c r="FI50" i="24"/>
  <c r="FJ50" i="24"/>
  <c r="FK50" i="24"/>
  <c r="FL50" i="24"/>
  <c r="FM50" i="24"/>
  <c r="FN50" i="24"/>
  <c r="FO50" i="24"/>
  <c r="FP50" i="24"/>
  <c r="FQ50" i="24"/>
  <c r="FR50" i="24"/>
  <c r="FS50" i="24"/>
  <c r="FT50" i="24"/>
  <c r="FU50" i="24"/>
  <c r="FV50" i="24"/>
  <c r="FW50" i="24"/>
  <c r="FX50" i="24"/>
  <c r="FY50" i="24"/>
  <c r="FH51" i="24"/>
  <c r="FI51" i="24"/>
  <c r="FJ51" i="24"/>
  <c r="FK51" i="24"/>
  <c r="FL51" i="24"/>
  <c r="FM51" i="24"/>
  <c r="FN51" i="24"/>
  <c r="FO51" i="24"/>
  <c r="FP51" i="24"/>
  <c r="FQ51" i="24"/>
  <c r="FR51" i="24"/>
  <c r="FS51" i="24"/>
  <c r="FT51" i="24"/>
  <c r="FU51" i="24"/>
  <c r="FV51" i="24"/>
  <c r="FW51" i="24"/>
  <c r="FX51" i="24"/>
  <c r="FY51" i="24"/>
  <c r="FH52" i="24"/>
  <c r="FI52" i="24"/>
  <c r="FJ52" i="24"/>
  <c r="FK52" i="24"/>
  <c r="FL52" i="24"/>
  <c r="FM52" i="24"/>
  <c r="FN52" i="24"/>
  <c r="FO52" i="24"/>
  <c r="FP52" i="24"/>
  <c r="FQ52" i="24"/>
  <c r="FR52" i="24"/>
  <c r="FS52" i="24"/>
  <c r="FT52" i="24"/>
  <c r="FU52" i="24"/>
  <c r="FV52" i="24"/>
  <c r="FW52" i="24"/>
  <c r="FX52" i="24"/>
  <c r="FY52" i="24"/>
  <c r="DX2" i="24"/>
  <c r="DY2" i="24"/>
  <c r="DZ2" i="24"/>
  <c r="EA2" i="24"/>
  <c r="EB2" i="24"/>
  <c r="EC2" i="24"/>
  <c r="ED2" i="24"/>
  <c r="EE2" i="24"/>
  <c r="EF2" i="24"/>
  <c r="EG2" i="24"/>
  <c r="EH2" i="24"/>
  <c r="EI2" i="24"/>
  <c r="EJ2" i="24"/>
  <c r="EK2" i="24"/>
  <c r="EL2" i="24"/>
  <c r="EM2" i="24"/>
  <c r="EN2" i="24"/>
  <c r="EO2" i="24"/>
  <c r="DX3" i="24"/>
  <c r="DY3" i="24"/>
  <c r="DZ3" i="24"/>
  <c r="EA3" i="24"/>
  <c r="EB3" i="24"/>
  <c r="EC3" i="24"/>
  <c r="ED3" i="24"/>
  <c r="EE3" i="24"/>
  <c r="EF3" i="24"/>
  <c r="EG3" i="24"/>
  <c r="EH3" i="24"/>
  <c r="EI3" i="24"/>
  <c r="EJ3" i="24"/>
  <c r="EK3" i="24"/>
  <c r="EL3" i="24"/>
  <c r="EM3" i="24"/>
  <c r="EN3" i="24"/>
  <c r="EO3" i="24"/>
  <c r="DX4" i="24"/>
  <c r="DY4" i="24"/>
  <c r="DZ4" i="24"/>
  <c r="EA4" i="24"/>
  <c r="EB4" i="24"/>
  <c r="EC4" i="24"/>
  <c r="ED4" i="24"/>
  <c r="EE4" i="24"/>
  <c r="EF4" i="24"/>
  <c r="EG4" i="24"/>
  <c r="EH4" i="24"/>
  <c r="EI4" i="24"/>
  <c r="EJ4" i="24"/>
  <c r="EK4" i="24"/>
  <c r="EL4" i="24"/>
  <c r="EM4" i="24"/>
  <c r="EN4" i="24"/>
  <c r="EO4" i="24"/>
  <c r="DX5" i="24"/>
  <c r="DY5" i="24"/>
  <c r="DZ5" i="24"/>
  <c r="EA5" i="24"/>
  <c r="EB5" i="24"/>
  <c r="EC5" i="24"/>
  <c r="ED5" i="24"/>
  <c r="EE5" i="24"/>
  <c r="EF5" i="24"/>
  <c r="EG5" i="24"/>
  <c r="EH5" i="24"/>
  <c r="EI5" i="24"/>
  <c r="EJ5" i="24"/>
  <c r="EK5" i="24"/>
  <c r="EL5" i="24"/>
  <c r="EM5" i="24"/>
  <c r="EN5" i="24"/>
  <c r="EO5" i="24"/>
  <c r="DX6" i="24"/>
  <c r="DY6" i="24"/>
  <c r="DZ6" i="24"/>
  <c r="EA6" i="24"/>
  <c r="EB6" i="24"/>
  <c r="EC6" i="24"/>
  <c r="ED6" i="24"/>
  <c r="EE6" i="24"/>
  <c r="EF6" i="24"/>
  <c r="EG6" i="24"/>
  <c r="EH6" i="24"/>
  <c r="EI6" i="24"/>
  <c r="EJ6" i="24"/>
  <c r="EK6" i="24"/>
  <c r="EL6" i="24"/>
  <c r="EM6" i="24"/>
  <c r="EN6" i="24"/>
  <c r="EO6" i="24"/>
  <c r="DX7" i="24"/>
  <c r="DY7" i="24"/>
  <c r="DZ7" i="24"/>
  <c r="EA7" i="24"/>
  <c r="EB7" i="24"/>
  <c r="EC7" i="24"/>
  <c r="ED7" i="24"/>
  <c r="EE7" i="24"/>
  <c r="EF7" i="24"/>
  <c r="EG7" i="24"/>
  <c r="EH7" i="24"/>
  <c r="EI7" i="24"/>
  <c r="EJ7" i="24"/>
  <c r="EK7" i="24"/>
  <c r="EL7" i="24"/>
  <c r="EM7" i="24"/>
  <c r="EN7" i="24"/>
  <c r="EO7" i="24"/>
  <c r="DX8" i="24"/>
  <c r="DY8" i="24"/>
  <c r="DZ8" i="24"/>
  <c r="EA8" i="24"/>
  <c r="EB8" i="24"/>
  <c r="EC8" i="24"/>
  <c r="ED8" i="24"/>
  <c r="EE8" i="24"/>
  <c r="EF8" i="24"/>
  <c r="EG8" i="24"/>
  <c r="EH8" i="24"/>
  <c r="EI8" i="24"/>
  <c r="EJ8" i="24"/>
  <c r="EK8" i="24"/>
  <c r="EL8" i="24"/>
  <c r="EM8" i="24"/>
  <c r="EN8" i="24"/>
  <c r="EO8" i="24"/>
  <c r="DX9" i="24"/>
  <c r="DY9" i="24"/>
  <c r="DZ9" i="24"/>
  <c r="EA9" i="24"/>
  <c r="EB9" i="24"/>
  <c r="EC9" i="24"/>
  <c r="ED9" i="24"/>
  <c r="EE9" i="24"/>
  <c r="EF9" i="24"/>
  <c r="EG9" i="24"/>
  <c r="EH9" i="24"/>
  <c r="EI9" i="24"/>
  <c r="EJ9" i="24"/>
  <c r="EK9" i="24"/>
  <c r="EL9" i="24"/>
  <c r="EM9" i="24"/>
  <c r="EN9" i="24"/>
  <c r="EO9" i="24"/>
  <c r="DX10" i="24"/>
  <c r="DY10" i="24"/>
  <c r="DZ10" i="24"/>
  <c r="EA10" i="24"/>
  <c r="EB10" i="24"/>
  <c r="EC10" i="24"/>
  <c r="ED10" i="24"/>
  <c r="EE10" i="24"/>
  <c r="EF10" i="24"/>
  <c r="EG10" i="24"/>
  <c r="EH10" i="24"/>
  <c r="EI10" i="24"/>
  <c r="EJ10" i="24"/>
  <c r="EK10" i="24"/>
  <c r="EL10" i="24"/>
  <c r="EM10" i="24"/>
  <c r="EN10" i="24"/>
  <c r="EO10" i="24"/>
  <c r="DX11" i="24"/>
  <c r="DY11" i="24"/>
  <c r="DZ11" i="24"/>
  <c r="EA11" i="24"/>
  <c r="EB11" i="24"/>
  <c r="EC11" i="24"/>
  <c r="ED11" i="24"/>
  <c r="EE11" i="24"/>
  <c r="EF11" i="24"/>
  <c r="EG11" i="24"/>
  <c r="EH11" i="24"/>
  <c r="EI11" i="24"/>
  <c r="EJ11" i="24"/>
  <c r="EK11" i="24"/>
  <c r="EL11" i="24"/>
  <c r="EM11" i="24"/>
  <c r="EN11" i="24"/>
  <c r="EO11" i="24"/>
  <c r="DX12" i="24"/>
  <c r="DY12" i="24"/>
  <c r="DZ12" i="24"/>
  <c r="EA12" i="24"/>
  <c r="EB12" i="24"/>
  <c r="EC12" i="24"/>
  <c r="ED12" i="24"/>
  <c r="EE12" i="24"/>
  <c r="EF12" i="24"/>
  <c r="EG12" i="24"/>
  <c r="EH12" i="24"/>
  <c r="EI12" i="24"/>
  <c r="EJ12" i="24"/>
  <c r="EK12" i="24"/>
  <c r="EL12" i="24"/>
  <c r="EM12" i="24"/>
  <c r="EN12" i="24"/>
  <c r="EO12" i="24"/>
  <c r="DX13" i="24"/>
  <c r="DY13" i="24"/>
  <c r="DZ13" i="24"/>
  <c r="EA13" i="24"/>
  <c r="EB13" i="24"/>
  <c r="EC13" i="24"/>
  <c r="ED13" i="24"/>
  <c r="EE13" i="24"/>
  <c r="EF13" i="24"/>
  <c r="EG13" i="24"/>
  <c r="EH13" i="24"/>
  <c r="EI13" i="24"/>
  <c r="EJ13" i="24"/>
  <c r="EK13" i="24"/>
  <c r="EL13" i="24"/>
  <c r="EM13" i="24"/>
  <c r="EN13" i="24"/>
  <c r="EO13" i="24"/>
  <c r="DX14" i="24"/>
  <c r="DY14" i="24"/>
  <c r="DZ14" i="24"/>
  <c r="EA14" i="24"/>
  <c r="EB14" i="24"/>
  <c r="EC14" i="24"/>
  <c r="ED14" i="24"/>
  <c r="EE14" i="24"/>
  <c r="EF14" i="24"/>
  <c r="EG14" i="24"/>
  <c r="EH14" i="24"/>
  <c r="EI14" i="24"/>
  <c r="EJ14" i="24"/>
  <c r="EK14" i="24"/>
  <c r="EL14" i="24"/>
  <c r="EM14" i="24"/>
  <c r="EN14" i="24"/>
  <c r="EO14" i="24"/>
  <c r="DX15" i="24"/>
  <c r="DY15" i="24"/>
  <c r="DZ15" i="24"/>
  <c r="EA15" i="24"/>
  <c r="EB15" i="24"/>
  <c r="EC15" i="24"/>
  <c r="ED15" i="24"/>
  <c r="EE15" i="24"/>
  <c r="EF15" i="24"/>
  <c r="EG15" i="24"/>
  <c r="EH15" i="24"/>
  <c r="EI15" i="24"/>
  <c r="EJ15" i="24"/>
  <c r="EK15" i="24"/>
  <c r="EL15" i="24"/>
  <c r="EM15" i="24"/>
  <c r="EN15" i="24"/>
  <c r="EO15" i="24"/>
  <c r="DX16" i="24"/>
  <c r="DY16" i="24"/>
  <c r="DZ16" i="24"/>
  <c r="EA16" i="24"/>
  <c r="EB16" i="24"/>
  <c r="EC16" i="24"/>
  <c r="ED16" i="24"/>
  <c r="EE16" i="24"/>
  <c r="EF16" i="24"/>
  <c r="EG16" i="24"/>
  <c r="EH16" i="24"/>
  <c r="EI16" i="24"/>
  <c r="EJ16" i="24"/>
  <c r="EK16" i="24"/>
  <c r="EL16" i="24"/>
  <c r="EM16" i="24"/>
  <c r="EN16" i="24"/>
  <c r="EO16" i="24"/>
  <c r="DX17" i="24"/>
  <c r="DY17" i="24"/>
  <c r="DZ17" i="24"/>
  <c r="EA17" i="24"/>
  <c r="EB17" i="24"/>
  <c r="EC17" i="24"/>
  <c r="ED17" i="24"/>
  <c r="EE17" i="24"/>
  <c r="EF17" i="24"/>
  <c r="EG17" i="24"/>
  <c r="EH17" i="24"/>
  <c r="EI17" i="24"/>
  <c r="EJ17" i="24"/>
  <c r="EK17" i="24"/>
  <c r="EL17" i="24"/>
  <c r="EM17" i="24"/>
  <c r="EN17" i="24"/>
  <c r="EO17" i="24"/>
  <c r="DX18" i="24"/>
  <c r="DY18" i="24"/>
  <c r="DZ18" i="24"/>
  <c r="EA18" i="24"/>
  <c r="EB18" i="24"/>
  <c r="EC18" i="24"/>
  <c r="ED18" i="24"/>
  <c r="EE18" i="24"/>
  <c r="EF18" i="24"/>
  <c r="EG18" i="24"/>
  <c r="EH18" i="24"/>
  <c r="EI18" i="24"/>
  <c r="EJ18" i="24"/>
  <c r="EK18" i="24"/>
  <c r="EL18" i="24"/>
  <c r="EM18" i="24"/>
  <c r="EN18" i="24"/>
  <c r="EO18" i="24"/>
  <c r="DX19" i="24"/>
  <c r="DY19" i="24"/>
  <c r="DZ19" i="24"/>
  <c r="EA19" i="24"/>
  <c r="EB19" i="24"/>
  <c r="EC19" i="24"/>
  <c r="ED19" i="24"/>
  <c r="EE19" i="24"/>
  <c r="EF19" i="24"/>
  <c r="EG19" i="24"/>
  <c r="EH19" i="24"/>
  <c r="EI19" i="24"/>
  <c r="EJ19" i="24"/>
  <c r="EK19" i="24"/>
  <c r="EL19" i="24"/>
  <c r="EM19" i="24"/>
  <c r="EN19" i="24"/>
  <c r="EO19" i="24"/>
  <c r="DX20" i="24"/>
  <c r="DY20" i="24"/>
  <c r="DZ20" i="24"/>
  <c r="EA20" i="24"/>
  <c r="EB20" i="24"/>
  <c r="EC20" i="24"/>
  <c r="ED20" i="24"/>
  <c r="EE20" i="24"/>
  <c r="EF20" i="24"/>
  <c r="EG20" i="24"/>
  <c r="EH20" i="24"/>
  <c r="EI20" i="24"/>
  <c r="EJ20" i="24"/>
  <c r="EK20" i="24"/>
  <c r="EL20" i="24"/>
  <c r="EM20" i="24"/>
  <c r="EN20" i="24"/>
  <c r="EO20" i="24"/>
  <c r="DX21" i="24"/>
  <c r="DY21" i="24"/>
  <c r="DZ21" i="24"/>
  <c r="EA21" i="24"/>
  <c r="EB21" i="24"/>
  <c r="EC21" i="24"/>
  <c r="ED21" i="24"/>
  <c r="EE21" i="24"/>
  <c r="EF21" i="24"/>
  <c r="EG21" i="24"/>
  <c r="EH21" i="24"/>
  <c r="EI21" i="24"/>
  <c r="EJ21" i="24"/>
  <c r="EK21" i="24"/>
  <c r="EL21" i="24"/>
  <c r="EM21" i="24"/>
  <c r="EN21" i="24"/>
  <c r="EO21" i="24"/>
  <c r="DX22" i="24"/>
  <c r="DY22" i="24"/>
  <c r="DZ22" i="24"/>
  <c r="EA22" i="24"/>
  <c r="EB22" i="24"/>
  <c r="EC22" i="24"/>
  <c r="ED22" i="24"/>
  <c r="EE22" i="24"/>
  <c r="EF22" i="24"/>
  <c r="EG22" i="24"/>
  <c r="EH22" i="24"/>
  <c r="EI22" i="24"/>
  <c r="EJ22" i="24"/>
  <c r="EK22" i="24"/>
  <c r="EL22" i="24"/>
  <c r="EM22" i="24"/>
  <c r="EN22" i="24"/>
  <c r="EO22" i="24"/>
  <c r="DX23" i="24"/>
  <c r="DY23" i="24"/>
  <c r="DZ23" i="24"/>
  <c r="EA23" i="24"/>
  <c r="EB23" i="24"/>
  <c r="EC23" i="24"/>
  <c r="ED23" i="24"/>
  <c r="EE23" i="24"/>
  <c r="EF23" i="24"/>
  <c r="EG23" i="24"/>
  <c r="EH23" i="24"/>
  <c r="EI23" i="24"/>
  <c r="EJ23" i="24"/>
  <c r="EK23" i="24"/>
  <c r="EL23" i="24"/>
  <c r="EM23" i="24"/>
  <c r="EN23" i="24"/>
  <c r="EO23" i="24"/>
  <c r="DX24" i="24"/>
  <c r="DY24" i="24"/>
  <c r="DZ24" i="24"/>
  <c r="EA24" i="24"/>
  <c r="EB24" i="24"/>
  <c r="EC24" i="24"/>
  <c r="ED24" i="24"/>
  <c r="EE24" i="24"/>
  <c r="EF24" i="24"/>
  <c r="EG24" i="24"/>
  <c r="EH24" i="24"/>
  <c r="EI24" i="24"/>
  <c r="EJ24" i="24"/>
  <c r="EK24" i="24"/>
  <c r="EL24" i="24"/>
  <c r="EM24" i="24"/>
  <c r="EN24" i="24"/>
  <c r="EO24" i="24"/>
  <c r="DX25" i="24"/>
  <c r="DY25" i="24"/>
  <c r="DZ25" i="24"/>
  <c r="EA25" i="24"/>
  <c r="EB25" i="24"/>
  <c r="EC25" i="24"/>
  <c r="ED25" i="24"/>
  <c r="EE25" i="24"/>
  <c r="EF25" i="24"/>
  <c r="EG25" i="24"/>
  <c r="EH25" i="24"/>
  <c r="EI25" i="24"/>
  <c r="EJ25" i="24"/>
  <c r="EK25" i="24"/>
  <c r="EL25" i="24"/>
  <c r="EM25" i="24"/>
  <c r="EN25" i="24"/>
  <c r="EO25" i="24"/>
  <c r="DX26" i="24"/>
  <c r="DY26" i="24"/>
  <c r="DZ26" i="24"/>
  <c r="EA26" i="24"/>
  <c r="EB26" i="24"/>
  <c r="EC26" i="24"/>
  <c r="ED26" i="24"/>
  <c r="EE26" i="24"/>
  <c r="EF26" i="24"/>
  <c r="EG26" i="24"/>
  <c r="EH26" i="24"/>
  <c r="EI26" i="24"/>
  <c r="EJ26" i="24"/>
  <c r="EK26" i="24"/>
  <c r="EL26" i="24"/>
  <c r="EM26" i="24"/>
  <c r="EN26" i="24"/>
  <c r="EO26" i="24"/>
  <c r="DX27" i="24"/>
  <c r="DY27" i="24"/>
  <c r="DZ27" i="24"/>
  <c r="EA27" i="24"/>
  <c r="EB27" i="24"/>
  <c r="EC27" i="24"/>
  <c r="ED27" i="24"/>
  <c r="EE27" i="24"/>
  <c r="EF27" i="24"/>
  <c r="EG27" i="24"/>
  <c r="EH27" i="24"/>
  <c r="EI27" i="24"/>
  <c r="EJ27" i="24"/>
  <c r="EK27" i="24"/>
  <c r="EL27" i="24"/>
  <c r="EM27" i="24"/>
  <c r="EN27" i="24"/>
  <c r="EO27" i="24"/>
  <c r="DX28" i="24"/>
  <c r="DY28" i="24"/>
  <c r="DZ28" i="24"/>
  <c r="EA28" i="24"/>
  <c r="EB28" i="24"/>
  <c r="EC28" i="24"/>
  <c r="ED28" i="24"/>
  <c r="EE28" i="24"/>
  <c r="EF28" i="24"/>
  <c r="EG28" i="24"/>
  <c r="EH28" i="24"/>
  <c r="EI28" i="24"/>
  <c r="EJ28" i="24"/>
  <c r="EK28" i="24"/>
  <c r="EL28" i="24"/>
  <c r="EM28" i="24"/>
  <c r="EN28" i="24"/>
  <c r="EO28" i="24"/>
  <c r="DX29" i="24"/>
  <c r="DY29" i="24"/>
  <c r="DZ29" i="24"/>
  <c r="EA29" i="24"/>
  <c r="EB29" i="24"/>
  <c r="EC29" i="24"/>
  <c r="ED29" i="24"/>
  <c r="EE29" i="24"/>
  <c r="EF29" i="24"/>
  <c r="EG29" i="24"/>
  <c r="EH29" i="24"/>
  <c r="EI29" i="24"/>
  <c r="EJ29" i="24"/>
  <c r="EK29" i="24"/>
  <c r="EL29" i="24"/>
  <c r="EM29" i="24"/>
  <c r="EN29" i="24"/>
  <c r="EO29" i="24"/>
  <c r="DX30" i="24"/>
  <c r="DY30" i="24"/>
  <c r="DZ30" i="24"/>
  <c r="EA30" i="24"/>
  <c r="EB30" i="24"/>
  <c r="EC30" i="24"/>
  <c r="ED30" i="24"/>
  <c r="EE30" i="24"/>
  <c r="EF30" i="24"/>
  <c r="EG30" i="24"/>
  <c r="EH30" i="24"/>
  <c r="EI30" i="24"/>
  <c r="EJ30" i="24"/>
  <c r="EK30" i="24"/>
  <c r="EL30" i="24"/>
  <c r="EM30" i="24"/>
  <c r="EN30" i="24"/>
  <c r="EO30" i="24"/>
  <c r="DX31" i="24"/>
  <c r="DY31" i="24"/>
  <c r="DZ31" i="24"/>
  <c r="EA31" i="24"/>
  <c r="EB31" i="24"/>
  <c r="EC31" i="24"/>
  <c r="ED31" i="24"/>
  <c r="EE31" i="24"/>
  <c r="EF31" i="24"/>
  <c r="EG31" i="24"/>
  <c r="EH31" i="24"/>
  <c r="EI31" i="24"/>
  <c r="EJ31" i="24"/>
  <c r="EK31" i="24"/>
  <c r="EL31" i="24"/>
  <c r="EM31" i="24"/>
  <c r="EN31" i="24"/>
  <c r="EO31" i="24"/>
  <c r="DX32" i="24"/>
  <c r="DY32" i="24"/>
  <c r="DZ32" i="24"/>
  <c r="EA32" i="24"/>
  <c r="EB32" i="24"/>
  <c r="EC32" i="24"/>
  <c r="ED32" i="24"/>
  <c r="EE32" i="24"/>
  <c r="EF32" i="24"/>
  <c r="EG32" i="24"/>
  <c r="EH32" i="24"/>
  <c r="EI32" i="24"/>
  <c r="EJ32" i="24"/>
  <c r="EK32" i="24"/>
  <c r="EL32" i="24"/>
  <c r="EM32" i="24"/>
  <c r="EN32" i="24"/>
  <c r="EO32" i="24"/>
  <c r="DX33" i="24"/>
  <c r="DY33" i="24"/>
  <c r="DZ33" i="24"/>
  <c r="EA33" i="24"/>
  <c r="EB33" i="24"/>
  <c r="EC33" i="24"/>
  <c r="ED33" i="24"/>
  <c r="EE33" i="24"/>
  <c r="EF33" i="24"/>
  <c r="EG33" i="24"/>
  <c r="EH33" i="24"/>
  <c r="EI33" i="24"/>
  <c r="EJ33" i="24"/>
  <c r="EK33" i="24"/>
  <c r="EL33" i="24"/>
  <c r="EM33" i="24"/>
  <c r="EN33" i="24"/>
  <c r="EO33" i="24"/>
  <c r="DX34" i="24"/>
  <c r="DY34" i="24"/>
  <c r="DZ34" i="24"/>
  <c r="EA34" i="24"/>
  <c r="EB34" i="24"/>
  <c r="EC34" i="24"/>
  <c r="ED34" i="24"/>
  <c r="EE34" i="24"/>
  <c r="EF34" i="24"/>
  <c r="EG34" i="24"/>
  <c r="EH34" i="24"/>
  <c r="EI34" i="24"/>
  <c r="EJ34" i="24"/>
  <c r="EK34" i="24"/>
  <c r="EL34" i="24"/>
  <c r="EM34" i="24"/>
  <c r="EN34" i="24"/>
  <c r="EO34" i="24"/>
  <c r="DX35" i="24"/>
  <c r="DY35" i="24"/>
  <c r="DZ35" i="24"/>
  <c r="EA35" i="24"/>
  <c r="EB35" i="24"/>
  <c r="EC35" i="24"/>
  <c r="ED35" i="24"/>
  <c r="EE35" i="24"/>
  <c r="EF35" i="24"/>
  <c r="EG35" i="24"/>
  <c r="EH35" i="24"/>
  <c r="EI35" i="24"/>
  <c r="EJ35" i="24"/>
  <c r="EK35" i="24"/>
  <c r="EL35" i="24"/>
  <c r="EM35" i="24"/>
  <c r="EN35" i="24"/>
  <c r="EO35" i="24"/>
  <c r="DX36" i="24"/>
  <c r="DY36" i="24"/>
  <c r="DZ36" i="24"/>
  <c r="EA36" i="24"/>
  <c r="EB36" i="24"/>
  <c r="EC36" i="24"/>
  <c r="ED36" i="24"/>
  <c r="EE36" i="24"/>
  <c r="EF36" i="24"/>
  <c r="EG36" i="24"/>
  <c r="EH36" i="24"/>
  <c r="EI36" i="24"/>
  <c r="EJ36" i="24"/>
  <c r="EK36" i="24"/>
  <c r="EL36" i="24"/>
  <c r="EM36" i="24"/>
  <c r="EN36" i="24"/>
  <c r="EO36" i="24"/>
  <c r="DX37" i="24"/>
  <c r="DY37" i="24"/>
  <c r="DZ37" i="24"/>
  <c r="EA37" i="24"/>
  <c r="EB37" i="24"/>
  <c r="EC37" i="24"/>
  <c r="ED37" i="24"/>
  <c r="EE37" i="24"/>
  <c r="EF37" i="24"/>
  <c r="EG37" i="24"/>
  <c r="EH37" i="24"/>
  <c r="EI37" i="24"/>
  <c r="EJ37" i="24"/>
  <c r="EK37" i="24"/>
  <c r="EL37" i="24"/>
  <c r="EM37" i="24"/>
  <c r="EN37" i="24"/>
  <c r="EO37" i="24"/>
  <c r="DX38" i="24"/>
  <c r="DY38" i="24"/>
  <c r="DZ38" i="24"/>
  <c r="EA38" i="24"/>
  <c r="EB38" i="24"/>
  <c r="EC38" i="24"/>
  <c r="ED38" i="24"/>
  <c r="EE38" i="24"/>
  <c r="EF38" i="24"/>
  <c r="EG38" i="24"/>
  <c r="EH38" i="24"/>
  <c r="EI38" i="24"/>
  <c r="EJ38" i="24"/>
  <c r="EK38" i="24"/>
  <c r="EL38" i="24"/>
  <c r="EM38" i="24"/>
  <c r="EN38" i="24"/>
  <c r="EO38" i="24"/>
  <c r="DX39" i="24"/>
  <c r="DY39" i="24"/>
  <c r="DZ39" i="24"/>
  <c r="EA39" i="24"/>
  <c r="EB39" i="24"/>
  <c r="EC39" i="24"/>
  <c r="ED39" i="24"/>
  <c r="EE39" i="24"/>
  <c r="EF39" i="24"/>
  <c r="EG39" i="24"/>
  <c r="EH39" i="24"/>
  <c r="EI39" i="24"/>
  <c r="EJ39" i="24"/>
  <c r="EK39" i="24"/>
  <c r="EL39" i="24"/>
  <c r="EM39" i="24"/>
  <c r="EN39" i="24"/>
  <c r="EO39" i="24"/>
  <c r="DX40" i="24"/>
  <c r="DY40" i="24"/>
  <c r="DZ40" i="24"/>
  <c r="EA40" i="24"/>
  <c r="EB40" i="24"/>
  <c r="EC40" i="24"/>
  <c r="ED40" i="24"/>
  <c r="EE40" i="24"/>
  <c r="EF40" i="24"/>
  <c r="EG40" i="24"/>
  <c r="EH40" i="24"/>
  <c r="EI40" i="24"/>
  <c r="EJ40" i="24"/>
  <c r="EK40" i="24"/>
  <c r="EL40" i="24"/>
  <c r="EM40" i="24"/>
  <c r="EN40" i="24"/>
  <c r="EO40" i="24"/>
  <c r="DX41" i="24"/>
  <c r="DY41" i="24"/>
  <c r="DZ41" i="24"/>
  <c r="EA41" i="24"/>
  <c r="EB41" i="24"/>
  <c r="EC41" i="24"/>
  <c r="ED41" i="24"/>
  <c r="EE41" i="24"/>
  <c r="EF41" i="24"/>
  <c r="EG41" i="24"/>
  <c r="EH41" i="24"/>
  <c r="EI41" i="24"/>
  <c r="EJ41" i="24"/>
  <c r="EK41" i="24"/>
  <c r="EL41" i="24"/>
  <c r="EM41" i="24"/>
  <c r="EN41" i="24"/>
  <c r="EO41" i="24"/>
  <c r="DX42" i="24"/>
  <c r="DY42" i="24"/>
  <c r="DZ42" i="24"/>
  <c r="EA42" i="24"/>
  <c r="EB42" i="24"/>
  <c r="EC42" i="24"/>
  <c r="ED42" i="24"/>
  <c r="EE42" i="24"/>
  <c r="EF42" i="24"/>
  <c r="EG42" i="24"/>
  <c r="EH42" i="24"/>
  <c r="EI42" i="24"/>
  <c r="EJ42" i="24"/>
  <c r="EK42" i="24"/>
  <c r="EL42" i="24"/>
  <c r="EM42" i="24"/>
  <c r="EN42" i="24"/>
  <c r="EO42" i="24"/>
  <c r="DX43" i="24"/>
  <c r="DY43" i="24"/>
  <c r="DZ43" i="24"/>
  <c r="EA43" i="24"/>
  <c r="EB43" i="24"/>
  <c r="EC43" i="24"/>
  <c r="ED43" i="24"/>
  <c r="EE43" i="24"/>
  <c r="EF43" i="24"/>
  <c r="EG43" i="24"/>
  <c r="EH43" i="24"/>
  <c r="EI43" i="24"/>
  <c r="EJ43" i="24"/>
  <c r="EK43" i="24"/>
  <c r="EL43" i="24"/>
  <c r="EM43" i="24"/>
  <c r="EN43" i="24"/>
  <c r="EO43" i="24"/>
  <c r="DX44" i="24"/>
  <c r="DY44" i="24"/>
  <c r="DZ44" i="24"/>
  <c r="EA44" i="24"/>
  <c r="EB44" i="24"/>
  <c r="EC44" i="24"/>
  <c r="ED44" i="24"/>
  <c r="EE44" i="24"/>
  <c r="EF44" i="24"/>
  <c r="EG44" i="24"/>
  <c r="EH44" i="24"/>
  <c r="EI44" i="24"/>
  <c r="EJ44" i="24"/>
  <c r="EK44" i="24"/>
  <c r="EL44" i="24"/>
  <c r="EM44" i="24"/>
  <c r="EN44" i="24"/>
  <c r="EO44" i="24"/>
  <c r="DX45" i="24"/>
  <c r="DY45" i="24"/>
  <c r="DZ45" i="24"/>
  <c r="EA45" i="24"/>
  <c r="EB45" i="24"/>
  <c r="EC45" i="24"/>
  <c r="ED45" i="24"/>
  <c r="EE45" i="24"/>
  <c r="EF45" i="24"/>
  <c r="EG45" i="24"/>
  <c r="EH45" i="24"/>
  <c r="EI45" i="24"/>
  <c r="EJ45" i="24"/>
  <c r="EK45" i="24"/>
  <c r="EL45" i="24"/>
  <c r="EM45" i="24"/>
  <c r="EN45" i="24"/>
  <c r="EO45" i="24"/>
  <c r="DX46" i="24"/>
  <c r="DY46" i="24"/>
  <c r="DZ46" i="24"/>
  <c r="EA46" i="24"/>
  <c r="EB46" i="24"/>
  <c r="EC46" i="24"/>
  <c r="ED46" i="24"/>
  <c r="EE46" i="24"/>
  <c r="EF46" i="24"/>
  <c r="EG46" i="24"/>
  <c r="EH46" i="24"/>
  <c r="EI46" i="24"/>
  <c r="EJ46" i="24"/>
  <c r="EK46" i="24"/>
  <c r="EL46" i="24"/>
  <c r="EM46" i="24"/>
  <c r="EN46" i="24"/>
  <c r="EO46" i="24"/>
  <c r="DX47" i="24"/>
  <c r="DY47" i="24"/>
  <c r="DZ47" i="24"/>
  <c r="EA47" i="24"/>
  <c r="EB47" i="24"/>
  <c r="EC47" i="24"/>
  <c r="ED47" i="24"/>
  <c r="EE47" i="24"/>
  <c r="EF47" i="24"/>
  <c r="EG47" i="24"/>
  <c r="EH47" i="24"/>
  <c r="EI47" i="24"/>
  <c r="EJ47" i="24"/>
  <c r="EK47" i="24"/>
  <c r="EL47" i="24"/>
  <c r="EM47" i="24"/>
  <c r="EN47" i="24"/>
  <c r="EO47" i="24"/>
  <c r="DX48" i="24"/>
  <c r="DY48" i="24"/>
  <c r="DZ48" i="24"/>
  <c r="EA48" i="24"/>
  <c r="EB48" i="24"/>
  <c r="EC48" i="24"/>
  <c r="ED48" i="24"/>
  <c r="EE48" i="24"/>
  <c r="EF48" i="24"/>
  <c r="EG48" i="24"/>
  <c r="EH48" i="24"/>
  <c r="EI48" i="24"/>
  <c r="EJ48" i="24"/>
  <c r="EK48" i="24"/>
  <c r="EL48" i="24"/>
  <c r="EM48" i="24"/>
  <c r="EN48" i="24"/>
  <c r="EO48" i="24"/>
  <c r="DX49" i="24"/>
  <c r="DY49" i="24"/>
  <c r="DZ49" i="24"/>
  <c r="EA49" i="24"/>
  <c r="EB49" i="24"/>
  <c r="EC49" i="24"/>
  <c r="ED49" i="24"/>
  <c r="EE49" i="24"/>
  <c r="EF49" i="24"/>
  <c r="EG49" i="24"/>
  <c r="EH49" i="24"/>
  <c r="EI49" i="24"/>
  <c r="EJ49" i="24"/>
  <c r="EK49" i="24"/>
  <c r="EL49" i="24"/>
  <c r="EM49" i="24"/>
  <c r="EN49" i="24"/>
  <c r="EO49" i="24"/>
  <c r="DX50" i="24"/>
  <c r="DY50" i="24"/>
  <c r="DZ50" i="24"/>
  <c r="EA50" i="24"/>
  <c r="EB50" i="24"/>
  <c r="EC50" i="24"/>
  <c r="ED50" i="24"/>
  <c r="EE50" i="24"/>
  <c r="EF50" i="24"/>
  <c r="EG50" i="24"/>
  <c r="EH50" i="24"/>
  <c r="EI50" i="24"/>
  <c r="EJ50" i="24"/>
  <c r="EK50" i="24"/>
  <c r="EL50" i="24"/>
  <c r="EM50" i="24"/>
  <c r="EN50" i="24"/>
  <c r="EO50" i="24"/>
  <c r="DX51" i="24"/>
  <c r="DY51" i="24"/>
  <c r="DZ51" i="24"/>
  <c r="EA51" i="24"/>
  <c r="EB51" i="24"/>
  <c r="EC51" i="24"/>
  <c r="ED51" i="24"/>
  <c r="EE51" i="24"/>
  <c r="EF51" i="24"/>
  <c r="EG51" i="24"/>
  <c r="EH51" i="24"/>
  <c r="EI51" i="24"/>
  <c r="EJ51" i="24"/>
  <c r="EK51" i="24"/>
  <c r="EL51" i="24"/>
  <c r="EM51" i="24"/>
  <c r="EN51" i="24"/>
  <c r="EO51" i="24"/>
  <c r="DX52" i="24"/>
  <c r="DY52" i="24"/>
  <c r="DZ52" i="24"/>
  <c r="EA52" i="24"/>
  <c r="EB52" i="24"/>
  <c r="EC52" i="24"/>
  <c r="ED52" i="24"/>
  <c r="EE52" i="24"/>
  <c r="EF52" i="24"/>
  <c r="EG52" i="24"/>
  <c r="EH52" i="24"/>
  <c r="EI52" i="24"/>
  <c r="EJ52" i="24"/>
  <c r="EK52" i="24"/>
  <c r="EL52" i="24"/>
  <c r="EM52" i="24"/>
  <c r="EN52" i="24"/>
  <c r="EO52" i="24"/>
  <c r="DF2" i="24"/>
  <c r="DG2" i="24"/>
  <c r="DH2" i="24"/>
  <c r="DI2" i="24"/>
  <c r="DJ2" i="24"/>
  <c r="DK2" i="24"/>
  <c r="DL2" i="24"/>
  <c r="DM2" i="24"/>
  <c r="DN2" i="24"/>
  <c r="DO2" i="24"/>
  <c r="DP2" i="24"/>
  <c r="DQ2" i="24"/>
  <c r="DR2" i="24"/>
  <c r="DS2" i="24"/>
  <c r="DT2" i="24"/>
  <c r="DU2" i="24"/>
  <c r="DV2" i="24"/>
  <c r="DW2" i="24"/>
  <c r="DF3" i="24"/>
  <c r="DG3" i="24"/>
  <c r="DH3" i="24"/>
  <c r="DI3" i="24"/>
  <c r="DJ3" i="24"/>
  <c r="DK3" i="24"/>
  <c r="DL3" i="24"/>
  <c r="DM3" i="24"/>
  <c r="DN3" i="24"/>
  <c r="DO3" i="24"/>
  <c r="DP3" i="24"/>
  <c r="DQ3" i="24"/>
  <c r="DR3" i="24"/>
  <c r="DS3" i="24"/>
  <c r="DT3" i="24"/>
  <c r="DU3" i="24"/>
  <c r="DV3" i="24"/>
  <c r="DW3" i="24"/>
  <c r="DF4" i="24"/>
  <c r="DG4" i="24"/>
  <c r="DH4" i="24"/>
  <c r="DI4" i="24"/>
  <c r="DJ4" i="24"/>
  <c r="DK4" i="24"/>
  <c r="DL4" i="24"/>
  <c r="DM4" i="24"/>
  <c r="DN4" i="24"/>
  <c r="DO4" i="24"/>
  <c r="DP4" i="24"/>
  <c r="DQ4" i="24"/>
  <c r="DR4" i="24"/>
  <c r="DS4" i="24"/>
  <c r="DT4" i="24"/>
  <c r="DU4" i="24"/>
  <c r="DV4" i="24"/>
  <c r="DW4" i="24"/>
  <c r="DF5" i="24"/>
  <c r="DG5" i="24"/>
  <c r="DH5" i="24"/>
  <c r="DI5" i="24"/>
  <c r="DJ5" i="24"/>
  <c r="DK5" i="24"/>
  <c r="DL5" i="24"/>
  <c r="DM5" i="24"/>
  <c r="DN5" i="24"/>
  <c r="DO5" i="24"/>
  <c r="DP5" i="24"/>
  <c r="DQ5" i="24"/>
  <c r="DR5" i="24"/>
  <c r="DS5" i="24"/>
  <c r="DT5" i="24"/>
  <c r="DU5" i="24"/>
  <c r="DV5" i="24"/>
  <c r="DW5" i="24"/>
  <c r="DF6" i="24"/>
  <c r="DG6" i="24"/>
  <c r="DH6" i="24"/>
  <c r="DI6" i="24"/>
  <c r="DJ6" i="24"/>
  <c r="DK6" i="24"/>
  <c r="DL6" i="24"/>
  <c r="DM6" i="24"/>
  <c r="DN6" i="24"/>
  <c r="DO6" i="24"/>
  <c r="DP6" i="24"/>
  <c r="DQ6" i="24"/>
  <c r="DR6" i="24"/>
  <c r="DS6" i="24"/>
  <c r="DT6" i="24"/>
  <c r="DU6" i="24"/>
  <c r="DV6" i="24"/>
  <c r="DW6" i="24"/>
  <c r="DF7" i="24"/>
  <c r="DG7" i="24"/>
  <c r="DH7" i="24"/>
  <c r="DI7" i="24"/>
  <c r="DJ7" i="24"/>
  <c r="DK7" i="24"/>
  <c r="DL7" i="24"/>
  <c r="DM7" i="24"/>
  <c r="DN7" i="24"/>
  <c r="DO7" i="24"/>
  <c r="DP7" i="24"/>
  <c r="DQ7" i="24"/>
  <c r="DR7" i="24"/>
  <c r="DS7" i="24"/>
  <c r="DT7" i="24"/>
  <c r="DU7" i="24"/>
  <c r="DV7" i="24"/>
  <c r="DW7" i="24"/>
  <c r="DF8" i="24"/>
  <c r="DG8" i="24"/>
  <c r="DH8" i="24"/>
  <c r="DI8" i="24"/>
  <c r="DJ8" i="24"/>
  <c r="DK8" i="24"/>
  <c r="DL8" i="24"/>
  <c r="DM8" i="24"/>
  <c r="DN8" i="24"/>
  <c r="DO8" i="24"/>
  <c r="DP8" i="24"/>
  <c r="DQ8" i="24"/>
  <c r="DR8" i="24"/>
  <c r="DS8" i="24"/>
  <c r="DT8" i="24"/>
  <c r="DU8" i="24"/>
  <c r="DV8" i="24"/>
  <c r="DW8" i="24"/>
  <c r="DF9" i="24"/>
  <c r="DG9" i="24"/>
  <c r="DH9" i="24"/>
  <c r="DI9" i="24"/>
  <c r="DJ9" i="24"/>
  <c r="DK9" i="24"/>
  <c r="DL9" i="24"/>
  <c r="DM9" i="24"/>
  <c r="DN9" i="24"/>
  <c r="DO9" i="24"/>
  <c r="DP9" i="24"/>
  <c r="DQ9" i="24"/>
  <c r="DR9" i="24"/>
  <c r="DS9" i="24"/>
  <c r="DT9" i="24"/>
  <c r="DU9" i="24"/>
  <c r="DV9" i="24"/>
  <c r="DW9" i="24"/>
  <c r="DF10" i="24"/>
  <c r="DG10" i="24"/>
  <c r="DH10" i="24"/>
  <c r="DI10" i="24"/>
  <c r="DJ10" i="24"/>
  <c r="DK10" i="24"/>
  <c r="DL10" i="24"/>
  <c r="DM10" i="24"/>
  <c r="DN10" i="24"/>
  <c r="DO10" i="24"/>
  <c r="DP10" i="24"/>
  <c r="DQ10" i="24"/>
  <c r="DR10" i="24"/>
  <c r="DS10" i="24"/>
  <c r="DT10" i="24"/>
  <c r="DU10" i="24"/>
  <c r="DV10" i="24"/>
  <c r="DW10" i="24"/>
  <c r="DF11" i="24"/>
  <c r="DG11" i="24"/>
  <c r="DH11" i="24"/>
  <c r="DI11" i="24"/>
  <c r="DJ11" i="24"/>
  <c r="DK11" i="24"/>
  <c r="DL11" i="24"/>
  <c r="DM11" i="24"/>
  <c r="DN11" i="24"/>
  <c r="DO11" i="24"/>
  <c r="DP11" i="24"/>
  <c r="DQ11" i="24"/>
  <c r="DR11" i="24"/>
  <c r="DS11" i="24"/>
  <c r="DT11" i="24"/>
  <c r="DU11" i="24"/>
  <c r="DV11" i="24"/>
  <c r="DW11" i="24"/>
  <c r="DF12" i="24"/>
  <c r="DG12" i="24"/>
  <c r="DH12" i="24"/>
  <c r="DI12" i="24"/>
  <c r="DJ12" i="24"/>
  <c r="DK12" i="24"/>
  <c r="DL12" i="24"/>
  <c r="DM12" i="24"/>
  <c r="DN12" i="24"/>
  <c r="DO12" i="24"/>
  <c r="DP12" i="24"/>
  <c r="DQ12" i="24"/>
  <c r="DR12" i="24"/>
  <c r="DS12" i="24"/>
  <c r="DT12" i="24"/>
  <c r="DU12" i="24"/>
  <c r="DV12" i="24"/>
  <c r="DW12" i="24"/>
  <c r="DF13" i="24"/>
  <c r="DG13" i="24"/>
  <c r="DH13" i="24"/>
  <c r="DI13" i="24"/>
  <c r="DJ13" i="24"/>
  <c r="DK13" i="24"/>
  <c r="DL13" i="24"/>
  <c r="DM13" i="24"/>
  <c r="DN13" i="24"/>
  <c r="DO13" i="24"/>
  <c r="DP13" i="24"/>
  <c r="DQ13" i="24"/>
  <c r="DR13" i="24"/>
  <c r="DS13" i="24"/>
  <c r="DT13" i="24"/>
  <c r="DU13" i="24"/>
  <c r="DV13" i="24"/>
  <c r="DW13" i="24"/>
  <c r="DF14" i="24"/>
  <c r="DG14" i="24"/>
  <c r="DH14" i="24"/>
  <c r="DI14" i="24"/>
  <c r="DJ14" i="24"/>
  <c r="DK14" i="24"/>
  <c r="DL14" i="24"/>
  <c r="DM14" i="24"/>
  <c r="DN14" i="24"/>
  <c r="DO14" i="24"/>
  <c r="DP14" i="24"/>
  <c r="DQ14" i="24"/>
  <c r="DR14" i="24"/>
  <c r="DS14" i="24"/>
  <c r="DT14" i="24"/>
  <c r="DU14" i="24"/>
  <c r="DV14" i="24"/>
  <c r="DW14" i="24"/>
  <c r="DF15" i="24"/>
  <c r="DG15" i="24"/>
  <c r="DH15" i="24"/>
  <c r="DI15" i="24"/>
  <c r="DJ15" i="24"/>
  <c r="DK15" i="24"/>
  <c r="DL15" i="24"/>
  <c r="DM15" i="24"/>
  <c r="DN15" i="24"/>
  <c r="DO15" i="24"/>
  <c r="DP15" i="24"/>
  <c r="DQ15" i="24"/>
  <c r="DR15" i="24"/>
  <c r="DS15" i="24"/>
  <c r="DT15" i="24"/>
  <c r="DU15" i="24"/>
  <c r="DV15" i="24"/>
  <c r="DW15" i="24"/>
  <c r="DF16" i="24"/>
  <c r="DG16" i="24"/>
  <c r="DH16" i="24"/>
  <c r="DI16" i="24"/>
  <c r="DJ16" i="24"/>
  <c r="DK16" i="24"/>
  <c r="DL16" i="24"/>
  <c r="DM16" i="24"/>
  <c r="DN16" i="24"/>
  <c r="DO16" i="24"/>
  <c r="DP16" i="24"/>
  <c r="DQ16" i="24"/>
  <c r="DR16" i="24"/>
  <c r="DS16" i="24"/>
  <c r="DT16" i="24"/>
  <c r="DU16" i="24"/>
  <c r="DV16" i="24"/>
  <c r="DW16" i="24"/>
  <c r="DF17" i="24"/>
  <c r="DG17" i="24"/>
  <c r="DH17" i="24"/>
  <c r="DI17" i="24"/>
  <c r="DJ17" i="24"/>
  <c r="DK17" i="24"/>
  <c r="DL17" i="24"/>
  <c r="DM17" i="24"/>
  <c r="DN17" i="24"/>
  <c r="DO17" i="24"/>
  <c r="DP17" i="24"/>
  <c r="DQ17" i="24"/>
  <c r="DR17" i="24"/>
  <c r="DS17" i="24"/>
  <c r="DT17" i="24"/>
  <c r="DU17" i="24"/>
  <c r="DV17" i="24"/>
  <c r="DW17" i="24"/>
  <c r="DF18" i="24"/>
  <c r="DG18" i="24"/>
  <c r="DH18" i="24"/>
  <c r="DI18" i="24"/>
  <c r="DJ18" i="24"/>
  <c r="DK18" i="24"/>
  <c r="DL18" i="24"/>
  <c r="DM18" i="24"/>
  <c r="DN18" i="24"/>
  <c r="DO18" i="24"/>
  <c r="DP18" i="24"/>
  <c r="DQ18" i="24"/>
  <c r="DR18" i="24"/>
  <c r="DS18" i="24"/>
  <c r="DT18" i="24"/>
  <c r="DU18" i="24"/>
  <c r="DV18" i="24"/>
  <c r="DW18" i="24"/>
  <c r="DF19" i="24"/>
  <c r="DG19" i="24"/>
  <c r="DH19" i="24"/>
  <c r="DI19" i="24"/>
  <c r="DJ19" i="24"/>
  <c r="DK19" i="24"/>
  <c r="DL19" i="24"/>
  <c r="DM19" i="24"/>
  <c r="DN19" i="24"/>
  <c r="DO19" i="24"/>
  <c r="DP19" i="24"/>
  <c r="DQ19" i="24"/>
  <c r="DR19" i="24"/>
  <c r="DS19" i="24"/>
  <c r="DT19" i="24"/>
  <c r="DU19" i="24"/>
  <c r="DV19" i="24"/>
  <c r="DW19" i="24"/>
  <c r="DF20" i="24"/>
  <c r="DG20" i="24"/>
  <c r="DH20" i="24"/>
  <c r="DI20" i="24"/>
  <c r="DJ20" i="24"/>
  <c r="DK20" i="24"/>
  <c r="DL20" i="24"/>
  <c r="DM20" i="24"/>
  <c r="DN20" i="24"/>
  <c r="DO20" i="24"/>
  <c r="DP20" i="24"/>
  <c r="DQ20" i="24"/>
  <c r="DR20" i="24"/>
  <c r="DS20" i="24"/>
  <c r="DT20" i="24"/>
  <c r="DU20" i="24"/>
  <c r="DV20" i="24"/>
  <c r="DW20" i="24"/>
  <c r="DF21" i="24"/>
  <c r="DG21" i="24"/>
  <c r="DH21" i="24"/>
  <c r="DI21" i="24"/>
  <c r="DJ21" i="24"/>
  <c r="DK21" i="24"/>
  <c r="DL21" i="24"/>
  <c r="DM21" i="24"/>
  <c r="DN21" i="24"/>
  <c r="DO21" i="24"/>
  <c r="DP21" i="24"/>
  <c r="DQ21" i="24"/>
  <c r="DR21" i="24"/>
  <c r="DS21" i="24"/>
  <c r="DT21" i="24"/>
  <c r="DU21" i="24"/>
  <c r="DV21" i="24"/>
  <c r="DW21" i="24"/>
  <c r="DF22" i="24"/>
  <c r="DG22" i="24"/>
  <c r="DH22" i="24"/>
  <c r="DI22" i="24"/>
  <c r="DJ22" i="24"/>
  <c r="DK22" i="24"/>
  <c r="DL22" i="24"/>
  <c r="DM22" i="24"/>
  <c r="DN22" i="24"/>
  <c r="DO22" i="24"/>
  <c r="DP22" i="24"/>
  <c r="DQ22" i="24"/>
  <c r="DR22" i="24"/>
  <c r="DS22" i="24"/>
  <c r="DT22" i="24"/>
  <c r="DU22" i="24"/>
  <c r="DV22" i="24"/>
  <c r="DW22" i="24"/>
  <c r="DF23" i="24"/>
  <c r="DG23" i="24"/>
  <c r="DH23" i="24"/>
  <c r="DI23" i="24"/>
  <c r="DJ23" i="24"/>
  <c r="DK23" i="24"/>
  <c r="DL23" i="24"/>
  <c r="DM23" i="24"/>
  <c r="DN23" i="24"/>
  <c r="DO23" i="24"/>
  <c r="DP23" i="24"/>
  <c r="DQ23" i="24"/>
  <c r="DR23" i="24"/>
  <c r="DS23" i="24"/>
  <c r="DT23" i="24"/>
  <c r="DU23" i="24"/>
  <c r="DV23" i="24"/>
  <c r="DW23" i="24"/>
  <c r="DF24" i="24"/>
  <c r="DG24" i="24"/>
  <c r="DH24" i="24"/>
  <c r="DI24" i="24"/>
  <c r="DJ24" i="24"/>
  <c r="DK24" i="24"/>
  <c r="DL24" i="24"/>
  <c r="DM24" i="24"/>
  <c r="DN24" i="24"/>
  <c r="DO24" i="24"/>
  <c r="DP24" i="24"/>
  <c r="DQ24" i="24"/>
  <c r="DR24" i="24"/>
  <c r="DS24" i="24"/>
  <c r="DT24" i="24"/>
  <c r="DU24" i="24"/>
  <c r="DV24" i="24"/>
  <c r="DW24" i="24"/>
  <c r="DF25" i="24"/>
  <c r="DG25" i="24"/>
  <c r="DH25" i="24"/>
  <c r="DI25" i="24"/>
  <c r="DJ25" i="24"/>
  <c r="DK25" i="24"/>
  <c r="DL25" i="24"/>
  <c r="DM25" i="24"/>
  <c r="DN25" i="24"/>
  <c r="DO25" i="24"/>
  <c r="DP25" i="24"/>
  <c r="DQ25" i="24"/>
  <c r="DR25" i="24"/>
  <c r="DS25" i="24"/>
  <c r="DT25" i="24"/>
  <c r="DU25" i="24"/>
  <c r="DV25" i="24"/>
  <c r="DW25" i="24"/>
  <c r="DF26" i="24"/>
  <c r="DG26" i="24"/>
  <c r="DH26" i="24"/>
  <c r="DI26" i="24"/>
  <c r="DJ26" i="24"/>
  <c r="DK26" i="24"/>
  <c r="DL26" i="24"/>
  <c r="DM26" i="24"/>
  <c r="DN26" i="24"/>
  <c r="DO26" i="24"/>
  <c r="DP26" i="24"/>
  <c r="DQ26" i="24"/>
  <c r="DR26" i="24"/>
  <c r="DS26" i="24"/>
  <c r="DT26" i="24"/>
  <c r="DU26" i="24"/>
  <c r="DV26" i="24"/>
  <c r="DW26" i="24"/>
  <c r="DF27" i="24"/>
  <c r="DG27" i="24"/>
  <c r="DH27" i="24"/>
  <c r="DI27" i="24"/>
  <c r="DJ27" i="24"/>
  <c r="DK27" i="24"/>
  <c r="DL27" i="24"/>
  <c r="DM27" i="24"/>
  <c r="DN27" i="24"/>
  <c r="DO27" i="24"/>
  <c r="DP27" i="24"/>
  <c r="DQ27" i="24"/>
  <c r="DR27" i="24"/>
  <c r="DS27" i="24"/>
  <c r="DT27" i="24"/>
  <c r="DU27" i="24"/>
  <c r="DV27" i="24"/>
  <c r="DW27" i="24"/>
  <c r="DF28" i="24"/>
  <c r="DG28" i="24"/>
  <c r="DH28" i="24"/>
  <c r="DI28" i="24"/>
  <c r="DJ28" i="24"/>
  <c r="DK28" i="24"/>
  <c r="DL28" i="24"/>
  <c r="DM28" i="24"/>
  <c r="DN28" i="24"/>
  <c r="DO28" i="24"/>
  <c r="DP28" i="24"/>
  <c r="DQ28" i="24"/>
  <c r="DR28" i="24"/>
  <c r="DS28" i="24"/>
  <c r="DT28" i="24"/>
  <c r="DU28" i="24"/>
  <c r="DV28" i="24"/>
  <c r="DW28" i="24"/>
  <c r="DF29" i="24"/>
  <c r="DG29" i="24"/>
  <c r="DH29" i="24"/>
  <c r="DI29" i="24"/>
  <c r="DJ29" i="24"/>
  <c r="DK29" i="24"/>
  <c r="DL29" i="24"/>
  <c r="DM29" i="24"/>
  <c r="DN29" i="24"/>
  <c r="DO29" i="24"/>
  <c r="DP29" i="24"/>
  <c r="DQ29" i="24"/>
  <c r="DR29" i="24"/>
  <c r="DS29" i="24"/>
  <c r="DT29" i="24"/>
  <c r="DU29" i="24"/>
  <c r="DV29" i="24"/>
  <c r="DW29" i="24"/>
  <c r="DF30" i="24"/>
  <c r="DG30" i="24"/>
  <c r="DH30" i="24"/>
  <c r="DI30" i="24"/>
  <c r="DJ30" i="24"/>
  <c r="DK30" i="24"/>
  <c r="DL30" i="24"/>
  <c r="DM30" i="24"/>
  <c r="DN30" i="24"/>
  <c r="DO30" i="24"/>
  <c r="DP30" i="24"/>
  <c r="DQ30" i="24"/>
  <c r="DR30" i="24"/>
  <c r="DS30" i="24"/>
  <c r="DT30" i="24"/>
  <c r="DU30" i="24"/>
  <c r="DV30" i="24"/>
  <c r="DW30" i="24"/>
  <c r="DF31" i="24"/>
  <c r="DG31" i="24"/>
  <c r="DH31" i="24"/>
  <c r="DI31" i="24"/>
  <c r="DJ31" i="24"/>
  <c r="DK31" i="24"/>
  <c r="DL31" i="24"/>
  <c r="DM31" i="24"/>
  <c r="DN31" i="24"/>
  <c r="DO31" i="24"/>
  <c r="DP31" i="24"/>
  <c r="DQ31" i="24"/>
  <c r="DR31" i="24"/>
  <c r="DS31" i="24"/>
  <c r="DT31" i="24"/>
  <c r="DU31" i="24"/>
  <c r="DV31" i="24"/>
  <c r="DW31" i="24"/>
  <c r="DF32" i="24"/>
  <c r="DG32" i="24"/>
  <c r="DH32" i="24"/>
  <c r="DI32" i="24"/>
  <c r="DJ32" i="24"/>
  <c r="DK32" i="24"/>
  <c r="DL32" i="24"/>
  <c r="DM32" i="24"/>
  <c r="DN32" i="24"/>
  <c r="DO32" i="24"/>
  <c r="DP32" i="24"/>
  <c r="DQ32" i="24"/>
  <c r="DR32" i="24"/>
  <c r="DS32" i="24"/>
  <c r="DT32" i="24"/>
  <c r="DU32" i="24"/>
  <c r="DV32" i="24"/>
  <c r="DW32" i="24"/>
  <c r="DF33" i="24"/>
  <c r="DG33" i="24"/>
  <c r="DH33" i="24"/>
  <c r="DI33" i="24"/>
  <c r="DJ33" i="24"/>
  <c r="DK33" i="24"/>
  <c r="DL33" i="24"/>
  <c r="DM33" i="24"/>
  <c r="DN33" i="24"/>
  <c r="DO33" i="24"/>
  <c r="DP33" i="24"/>
  <c r="DQ33" i="24"/>
  <c r="DR33" i="24"/>
  <c r="DS33" i="24"/>
  <c r="DT33" i="24"/>
  <c r="DU33" i="24"/>
  <c r="DV33" i="24"/>
  <c r="DW33" i="24"/>
  <c r="DF34" i="24"/>
  <c r="DG34" i="24"/>
  <c r="DH34" i="24"/>
  <c r="DI34" i="24"/>
  <c r="DJ34" i="24"/>
  <c r="DK34" i="24"/>
  <c r="DL34" i="24"/>
  <c r="DM34" i="24"/>
  <c r="DN34" i="24"/>
  <c r="DO34" i="24"/>
  <c r="DP34" i="24"/>
  <c r="DQ34" i="24"/>
  <c r="DR34" i="24"/>
  <c r="DS34" i="24"/>
  <c r="DT34" i="24"/>
  <c r="DU34" i="24"/>
  <c r="DV34" i="24"/>
  <c r="DW34" i="24"/>
  <c r="DF35" i="24"/>
  <c r="DG35" i="24"/>
  <c r="DH35" i="24"/>
  <c r="DI35" i="24"/>
  <c r="DJ35" i="24"/>
  <c r="DK35" i="24"/>
  <c r="DL35" i="24"/>
  <c r="DM35" i="24"/>
  <c r="DN35" i="24"/>
  <c r="DO35" i="24"/>
  <c r="DP35" i="24"/>
  <c r="DQ35" i="24"/>
  <c r="DR35" i="24"/>
  <c r="DS35" i="24"/>
  <c r="DT35" i="24"/>
  <c r="DU35" i="24"/>
  <c r="DV35" i="24"/>
  <c r="DW35" i="24"/>
  <c r="DF36" i="24"/>
  <c r="DG36" i="24"/>
  <c r="DH36" i="24"/>
  <c r="DI36" i="24"/>
  <c r="DJ36" i="24"/>
  <c r="DK36" i="24"/>
  <c r="DL36" i="24"/>
  <c r="DM36" i="24"/>
  <c r="DN36" i="24"/>
  <c r="DO36" i="24"/>
  <c r="DP36" i="24"/>
  <c r="DQ36" i="24"/>
  <c r="DR36" i="24"/>
  <c r="DS36" i="24"/>
  <c r="DT36" i="24"/>
  <c r="DU36" i="24"/>
  <c r="DV36" i="24"/>
  <c r="DW36" i="24"/>
  <c r="DF37" i="24"/>
  <c r="DG37" i="24"/>
  <c r="DH37" i="24"/>
  <c r="DI37" i="24"/>
  <c r="DJ37" i="24"/>
  <c r="DK37" i="24"/>
  <c r="DL37" i="24"/>
  <c r="DM37" i="24"/>
  <c r="DN37" i="24"/>
  <c r="DO37" i="24"/>
  <c r="DP37" i="24"/>
  <c r="DQ37" i="24"/>
  <c r="DR37" i="24"/>
  <c r="DS37" i="24"/>
  <c r="DT37" i="24"/>
  <c r="DU37" i="24"/>
  <c r="DV37" i="24"/>
  <c r="DW37" i="24"/>
  <c r="DF38" i="24"/>
  <c r="DG38" i="24"/>
  <c r="DH38" i="24"/>
  <c r="DI38" i="24"/>
  <c r="DJ38" i="24"/>
  <c r="DK38" i="24"/>
  <c r="DL38" i="24"/>
  <c r="DM38" i="24"/>
  <c r="DN38" i="24"/>
  <c r="DO38" i="24"/>
  <c r="DP38" i="24"/>
  <c r="DQ38" i="24"/>
  <c r="DR38" i="24"/>
  <c r="DS38" i="24"/>
  <c r="DT38" i="24"/>
  <c r="DU38" i="24"/>
  <c r="DV38" i="24"/>
  <c r="DW38" i="24"/>
  <c r="DF39" i="24"/>
  <c r="DG39" i="24"/>
  <c r="DH39" i="24"/>
  <c r="DI39" i="24"/>
  <c r="DJ39" i="24"/>
  <c r="DK39" i="24"/>
  <c r="DL39" i="24"/>
  <c r="DM39" i="24"/>
  <c r="DN39" i="24"/>
  <c r="DO39" i="24"/>
  <c r="DP39" i="24"/>
  <c r="DQ39" i="24"/>
  <c r="DR39" i="24"/>
  <c r="DS39" i="24"/>
  <c r="DT39" i="24"/>
  <c r="DU39" i="24"/>
  <c r="DV39" i="24"/>
  <c r="DW39" i="24"/>
  <c r="DF40" i="24"/>
  <c r="DG40" i="24"/>
  <c r="DH40" i="24"/>
  <c r="DI40" i="24"/>
  <c r="DJ40" i="24"/>
  <c r="DK40" i="24"/>
  <c r="DL40" i="24"/>
  <c r="DM40" i="24"/>
  <c r="DN40" i="24"/>
  <c r="DO40" i="24"/>
  <c r="DP40" i="24"/>
  <c r="DQ40" i="24"/>
  <c r="DR40" i="24"/>
  <c r="DS40" i="24"/>
  <c r="DT40" i="24"/>
  <c r="DU40" i="24"/>
  <c r="DV40" i="24"/>
  <c r="DW40" i="24"/>
  <c r="DF41" i="24"/>
  <c r="DG41" i="24"/>
  <c r="DH41" i="24"/>
  <c r="DI41" i="24"/>
  <c r="DJ41" i="24"/>
  <c r="DK41" i="24"/>
  <c r="DL41" i="24"/>
  <c r="DM41" i="24"/>
  <c r="DN41" i="24"/>
  <c r="DO41" i="24"/>
  <c r="DP41" i="24"/>
  <c r="DQ41" i="24"/>
  <c r="DR41" i="24"/>
  <c r="DS41" i="24"/>
  <c r="DT41" i="24"/>
  <c r="DU41" i="24"/>
  <c r="DV41" i="24"/>
  <c r="DW41" i="24"/>
  <c r="DF42" i="24"/>
  <c r="DG42" i="24"/>
  <c r="DH42" i="24"/>
  <c r="DI42" i="24"/>
  <c r="DJ42" i="24"/>
  <c r="DK42" i="24"/>
  <c r="DL42" i="24"/>
  <c r="DM42" i="24"/>
  <c r="DN42" i="24"/>
  <c r="DO42" i="24"/>
  <c r="DP42" i="24"/>
  <c r="DQ42" i="24"/>
  <c r="DR42" i="24"/>
  <c r="DS42" i="24"/>
  <c r="DT42" i="24"/>
  <c r="DU42" i="24"/>
  <c r="DV42" i="24"/>
  <c r="DW42" i="24"/>
  <c r="DF43" i="24"/>
  <c r="DG43" i="24"/>
  <c r="DH43" i="24"/>
  <c r="DI43" i="24"/>
  <c r="DJ43" i="24"/>
  <c r="DK43" i="24"/>
  <c r="DL43" i="24"/>
  <c r="DM43" i="24"/>
  <c r="DN43" i="24"/>
  <c r="DO43" i="24"/>
  <c r="DP43" i="24"/>
  <c r="DQ43" i="24"/>
  <c r="DR43" i="24"/>
  <c r="DS43" i="24"/>
  <c r="DT43" i="24"/>
  <c r="DU43" i="24"/>
  <c r="DV43" i="24"/>
  <c r="DW43" i="24"/>
  <c r="DF44" i="24"/>
  <c r="DG44" i="24"/>
  <c r="DH44" i="24"/>
  <c r="DI44" i="24"/>
  <c r="DJ44" i="24"/>
  <c r="DK44" i="24"/>
  <c r="DL44" i="24"/>
  <c r="DM44" i="24"/>
  <c r="DN44" i="24"/>
  <c r="DO44" i="24"/>
  <c r="DP44" i="24"/>
  <c r="DQ44" i="24"/>
  <c r="DR44" i="24"/>
  <c r="DS44" i="24"/>
  <c r="DT44" i="24"/>
  <c r="DU44" i="24"/>
  <c r="DV44" i="24"/>
  <c r="DW44" i="24"/>
  <c r="DF45" i="24"/>
  <c r="DG45" i="24"/>
  <c r="DH45" i="24"/>
  <c r="DI45" i="24"/>
  <c r="DJ45" i="24"/>
  <c r="DK45" i="24"/>
  <c r="DL45" i="24"/>
  <c r="DM45" i="24"/>
  <c r="DN45" i="24"/>
  <c r="DO45" i="24"/>
  <c r="DP45" i="24"/>
  <c r="DQ45" i="24"/>
  <c r="DR45" i="24"/>
  <c r="DS45" i="24"/>
  <c r="DT45" i="24"/>
  <c r="DU45" i="24"/>
  <c r="DV45" i="24"/>
  <c r="DW45" i="24"/>
  <c r="DF46" i="24"/>
  <c r="DG46" i="24"/>
  <c r="DH46" i="24"/>
  <c r="DI46" i="24"/>
  <c r="DJ46" i="24"/>
  <c r="DK46" i="24"/>
  <c r="DL46" i="24"/>
  <c r="DM46" i="24"/>
  <c r="DN46" i="24"/>
  <c r="DO46" i="24"/>
  <c r="DP46" i="24"/>
  <c r="DQ46" i="24"/>
  <c r="DR46" i="24"/>
  <c r="DS46" i="24"/>
  <c r="DT46" i="24"/>
  <c r="DU46" i="24"/>
  <c r="DV46" i="24"/>
  <c r="DW46" i="24"/>
  <c r="DF47" i="24"/>
  <c r="DG47" i="24"/>
  <c r="DH47" i="24"/>
  <c r="DI47" i="24"/>
  <c r="DJ47" i="24"/>
  <c r="DK47" i="24"/>
  <c r="DL47" i="24"/>
  <c r="DM47" i="24"/>
  <c r="DN47" i="24"/>
  <c r="DO47" i="24"/>
  <c r="DP47" i="24"/>
  <c r="DQ47" i="24"/>
  <c r="DR47" i="24"/>
  <c r="DS47" i="24"/>
  <c r="DT47" i="24"/>
  <c r="DU47" i="24"/>
  <c r="DV47" i="24"/>
  <c r="DW47" i="24"/>
  <c r="DF48" i="24"/>
  <c r="DG48" i="24"/>
  <c r="DH48" i="24"/>
  <c r="DI48" i="24"/>
  <c r="DJ48" i="24"/>
  <c r="DK48" i="24"/>
  <c r="DL48" i="24"/>
  <c r="DM48" i="24"/>
  <c r="DN48" i="24"/>
  <c r="DO48" i="24"/>
  <c r="DP48" i="24"/>
  <c r="DQ48" i="24"/>
  <c r="DR48" i="24"/>
  <c r="DS48" i="24"/>
  <c r="DT48" i="24"/>
  <c r="DU48" i="24"/>
  <c r="DV48" i="24"/>
  <c r="DW48" i="24"/>
  <c r="DF49" i="24"/>
  <c r="DG49" i="24"/>
  <c r="DH49" i="24"/>
  <c r="DI49" i="24"/>
  <c r="DJ49" i="24"/>
  <c r="DK49" i="24"/>
  <c r="DL49" i="24"/>
  <c r="DM49" i="24"/>
  <c r="DN49" i="24"/>
  <c r="DO49" i="24"/>
  <c r="DP49" i="24"/>
  <c r="DQ49" i="24"/>
  <c r="DR49" i="24"/>
  <c r="DS49" i="24"/>
  <c r="DT49" i="24"/>
  <c r="DU49" i="24"/>
  <c r="DV49" i="24"/>
  <c r="DW49" i="24"/>
  <c r="DF50" i="24"/>
  <c r="DG50" i="24"/>
  <c r="DH50" i="24"/>
  <c r="DI50" i="24"/>
  <c r="DJ50" i="24"/>
  <c r="DK50" i="24"/>
  <c r="DL50" i="24"/>
  <c r="DM50" i="24"/>
  <c r="DN50" i="24"/>
  <c r="DO50" i="24"/>
  <c r="DP50" i="24"/>
  <c r="DQ50" i="24"/>
  <c r="DR50" i="24"/>
  <c r="DS50" i="24"/>
  <c r="DT50" i="24"/>
  <c r="DU50" i="24"/>
  <c r="DV50" i="24"/>
  <c r="DW50" i="24"/>
  <c r="DF51" i="24"/>
  <c r="DG51" i="24"/>
  <c r="DH51" i="24"/>
  <c r="DI51" i="24"/>
  <c r="DJ51" i="24"/>
  <c r="DK51" i="24"/>
  <c r="DL51" i="24"/>
  <c r="DM51" i="24"/>
  <c r="DN51" i="24"/>
  <c r="DO51" i="24"/>
  <c r="DP51" i="24"/>
  <c r="DQ51" i="24"/>
  <c r="DR51" i="24"/>
  <c r="DS51" i="24"/>
  <c r="DT51" i="24"/>
  <c r="DU51" i="24"/>
  <c r="DV51" i="24"/>
  <c r="DW51" i="24"/>
  <c r="DF52" i="24"/>
  <c r="DG52" i="24"/>
  <c r="DH52" i="24"/>
  <c r="DI52" i="24"/>
  <c r="DJ52" i="24"/>
  <c r="DK52" i="24"/>
  <c r="DL52" i="24"/>
  <c r="DM52" i="24"/>
  <c r="DN52" i="24"/>
  <c r="DO52" i="24"/>
  <c r="DP52" i="24"/>
  <c r="DQ52" i="24"/>
  <c r="DR52" i="24"/>
  <c r="DS52" i="24"/>
  <c r="DT52" i="24"/>
  <c r="DU52" i="24"/>
  <c r="DV52" i="24"/>
  <c r="DW52" i="24"/>
  <c r="CN2" i="24"/>
  <c r="CO2" i="24"/>
  <c r="CP2" i="24"/>
  <c r="CQ2" i="24"/>
  <c r="CR2" i="24"/>
  <c r="CS2" i="24"/>
  <c r="CT2" i="24"/>
  <c r="CU2" i="24"/>
  <c r="CV2" i="24"/>
  <c r="CW2" i="24"/>
  <c r="CX2" i="24"/>
  <c r="CY2" i="24"/>
  <c r="CZ2" i="24"/>
  <c r="DA2" i="24"/>
  <c r="DB2" i="24"/>
  <c r="DC2" i="24"/>
  <c r="DD2" i="24"/>
  <c r="DE2" i="24"/>
  <c r="CN3" i="24"/>
  <c r="CO3" i="24"/>
  <c r="CP3" i="24"/>
  <c r="CQ3" i="24"/>
  <c r="CR3" i="24"/>
  <c r="CS3" i="24"/>
  <c r="CT3" i="24"/>
  <c r="CU3" i="24"/>
  <c r="CV3" i="24"/>
  <c r="CW3" i="24"/>
  <c r="CX3" i="24"/>
  <c r="CY3" i="24"/>
  <c r="CZ3" i="24"/>
  <c r="DA3" i="24"/>
  <c r="DB3" i="24"/>
  <c r="DC3" i="24"/>
  <c r="DD3" i="24"/>
  <c r="DE3" i="24"/>
  <c r="CN4" i="24"/>
  <c r="CO4" i="24"/>
  <c r="CP4" i="24"/>
  <c r="CQ4" i="24"/>
  <c r="CR4" i="24"/>
  <c r="CS4" i="24"/>
  <c r="CT4" i="24"/>
  <c r="CU4" i="24"/>
  <c r="CV4" i="24"/>
  <c r="CW4" i="24"/>
  <c r="CX4" i="24"/>
  <c r="CY4" i="24"/>
  <c r="CZ4" i="24"/>
  <c r="DA4" i="24"/>
  <c r="DB4" i="24"/>
  <c r="DC4" i="24"/>
  <c r="DD4" i="24"/>
  <c r="DE4" i="24"/>
  <c r="CN5" i="24"/>
  <c r="CO5" i="24"/>
  <c r="CP5" i="24"/>
  <c r="CQ5" i="24"/>
  <c r="CR5" i="24"/>
  <c r="CS5" i="24"/>
  <c r="CT5" i="24"/>
  <c r="CU5" i="24"/>
  <c r="CV5" i="24"/>
  <c r="CW5" i="24"/>
  <c r="CX5" i="24"/>
  <c r="CY5" i="24"/>
  <c r="CZ5" i="24"/>
  <c r="DA5" i="24"/>
  <c r="DB5" i="24"/>
  <c r="DC5" i="24"/>
  <c r="DD5" i="24"/>
  <c r="DE5" i="24"/>
  <c r="CN6" i="24"/>
  <c r="CO6" i="24"/>
  <c r="CP6" i="24"/>
  <c r="CQ6" i="24"/>
  <c r="CR6" i="24"/>
  <c r="CS6" i="24"/>
  <c r="CT6" i="24"/>
  <c r="CU6" i="24"/>
  <c r="CV6" i="24"/>
  <c r="CW6" i="24"/>
  <c r="CX6" i="24"/>
  <c r="CY6" i="24"/>
  <c r="CZ6" i="24"/>
  <c r="DA6" i="24"/>
  <c r="DB6" i="24"/>
  <c r="DC6" i="24"/>
  <c r="DD6" i="24"/>
  <c r="DE6" i="24"/>
  <c r="CN7" i="24"/>
  <c r="CO7" i="24"/>
  <c r="CP7" i="24"/>
  <c r="CQ7" i="24"/>
  <c r="CR7" i="24"/>
  <c r="CS7" i="24"/>
  <c r="CT7" i="24"/>
  <c r="CU7" i="24"/>
  <c r="CV7" i="24"/>
  <c r="CW7" i="24"/>
  <c r="CX7" i="24"/>
  <c r="CY7" i="24"/>
  <c r="CZ7" i="24"/>
  <c r="DA7" i="24"/>
  <c r="DB7" i="24"/>
  <c r="DC7" i="24"/>
  <c r="DD7" i="24"/>
  <c r="DE7" i="24"/>
  <c r="CN8" i="24"/>
  <c r="CO8" i="24"/>
  <c r="CP8" i="24"/>
  <c r="CQ8" i="24"/>
  <c r="CR8" i="24"/>
  <c r="CS8" i="24"/>
  <c r="CT8" i="24"/>
  <c r="CU8" i="24"/>
  <c r="CV8" i="24"/>
  <c r="CW8" i="24"/>
  <c r="CX8" i="24"/>
  <c r="CY8" i="24"/>
  <c r="CZ8" i="24"/>
  <c r="DA8" i="24"/>
  <c r="DB8" i="24"/>
  <c r="DC8" i="24"/>
  <c r="DD8" i="24"/>
  <c r="DE8" i="24"/>
  <c r="CN9" i="24"/>
  <c r="CO9" i="24"/>
  <c r="CP9" i="24"/>
  <c r="CQ9" i="24"/>
  <c r="CR9" i="24"/>
  <c r="CS9" i="24"/>
  <c r="CT9" i="24"/>
  <c r="CU9" i="24"/>
  <c r="CV9" i="24"/>
  <c r="CW9" i="24"/>
  <c r="CX9" i="24"/>
  <c r="CY9" i="24"/>
  <c r="CZ9" i="24"/>
  <c r="DA9" i="24"/>
  <c r="DB9" i="24"/>
  <c r="DC9" i="24"/>
  <c r="DD9" i="24"/>
  <c r="DE9" i="24"/>
  <c r="CN10" i="24"/>
  <c r="CO10" i="24"/>
  <c r="CP10" i="24"/>
  <c r="CQ10" i="24"/>
  <c r="CR10" i="24"/>
  <c r="CS10" i="24"/>
  <c r="CT10" i="24"/>
  <c r="CU10" i="24"/>
  <c r="CV10" i="24"/>
  <c r="CW10" i="24"/>
  <c r="CX10" i="24"/>
  <c r="CY10" i="24"/>
  <c r="CZ10" i="24"/>
  <c r="DA10" i="24"/>
  <c r="DB10" i="24"/>
  <c r="DC10" i="24"/>
  <c r="DD10" i="24"/>
  <c r="DE10" i="24"/>
  <c r="CN11" i="24"/>
  <c r="CO11" i="24"/>
  <c r="CP11" i="24"/>
  <c r="CQ11" i="24"/>
  <c r="CR11" i="24"/>
  <c r="CS11" i="24"/>
  <c r="CT11" i="24"/>
  <c r="CU11" i="24"/>
  <c r="CV11" i="24"/>
  <c r="CW11" i="24"/>
  <c r="CX11" i="24"/>
  <c r="CY11" i="24"/>
  <c r="CZ11" i="24"/>
  <c r="DA11" i="24"/>
  <c r="DB11" i="24"/>
  <c r="DC11" i="24"/>
  <c r="DD11" i="24"/>
  <c r="DE11" i="24"/>
  <c r="CN12" i="24"/>
  <c r="CO12" i="24"/>
  <c r="CP12" i="24"/>
  <c r="CQ12" i="24"/>
  <c r="CR12" i="24"/>
  <c r="CS12" i="24"/>
  <c r="CT12" i="24"/>
  <c r="CU12" i="24"/>
  <c r="CV12" i="24"/>
  <c r="CW12" i="24"/>
  <c r="CX12" i="24"/>
  <c r="CY12" i="24"/>
  <c r="CZ12" i="24"/>
  <c r="DA12" i="24"/>
  <c r="DB12" i="24"/>
  <c r="DC12" i="24"/>
  <c r="DD12" i="24"/>
  <c r="DE12" i="24"/>
  <c r="CN13" i="24"/>
  <c r="CO13" i="24"/>
  <c r="CP13" i="24"/>
  <c r="CQ13" i="24"/>
  <c r="CR13" i="24"/>
  <c r="CS13" i="24"/>
  <c r="CT13" i="24"/>
  <c r="CU13" i="24"/>
  <c r="CV13" i="24"/>
  <c r="CW13" i="24"/>
  <c r="CX13" i="24"/>
  <c r="CY13" i="24"/>
  <c r="CZ13" i="24"/>
  <c r="DA13" i="24"/>
  <c r="DB13" i="24"/>
  <c r="DC13" i="24"/>
  <c r="DD13" i="24"/>
  <c r="DE13" i="24"/>
  <c r="CN14" i="24"/>
  <c r="CO14" i="24"/>
  <c r="CP14" i="24"/>
  <c r="CQ14" i="24"/>
  <c r="CR14" i="24"/>
  <c r="CS14" i="24"/>
  <c r="CT14" i="24"/>
  <c r="CU14" i="24"/>
  <c r="CV14" i="24"/>
  <c r="CW14" i="24"/>
  <c r="CX14" i="24"/>
  <c r="CY14" i="24"/>
  <c r="CZ14" i="24"/>
  <c r="DA14" i="24"/>
  <c r="DB14" i="24"/>
  <c r="DC14" i="24"/>
  <c r="DD14" i="24"/>
  <c r="DE14" i="24"/>
  <c r="CN15" i="24"/>
  <c r="CO15" i="24"/>
  <c r="CP15" i="24"/>
  <c r="CQ15" i="24"/>
  <c r="CR15" i="24"/>
  <c r="CS15" i="24"/>
  <c r="CT15" i="24"/>
  <c r="CU15" i="24"/>
  <c r="CV15" i="24"/>
  <c r="CW15" i="24"/>
  <c r="CX15" i="24"/>
  <c r="CY15" i="24"/>
  <c r="CZ15" i="24"/>
  <c r="DA15" i="24"/>
  <c r="DB15" i="24"/>
  <c r="DC15" i="24"/>
  <c r="DD15" i="24"/>
  <c r="DE15" i="24"/>
  <c r="CN16" i="24"/>
  <c r="CO16" i="24"/>
  <c r="CP16" i="24"/>
  <c r="CQ16" i="24"/>
  <c r="CR16" i="24"/>
  <c r="CS16" i="24"/>
  <c r="CT16" i="24"/>
  <c r="CU16" i="24"/>
  <c r="CV16" i="24"/>
  <c r="CW16" i="24"/>
  <c r="CX16" i="24"/>
  <c r="CY16" i="24"/>
  <c r="CZ16" i="24"/>
  <c r="DA16" i="24"/>
  <c r="DB16" i="24"/>
  <c r="DC16" i="24"/>
  <c r="DD16" i="24"/>
  <c r="DE16" i="24"/>
  <c r="CN17" i="24"/>
  <c r="CO17" i="24"/>
  <c r="CP17" i="24"/>
  <c r="CQ17" i="24"/>
  <c r="CR17" i="24"/>
  <c r="CS17" i="24"/>
  <c r="CT17" i="24"/>
  <c r="CU17" i="24"/>
  <c r="CV17" i="24"/>
  <c r="CW17" i="24"/>
  <c r="CX17" i="24"/>
  <c r="CY17" i="24"/>
  <c r="CZ17" i="24"/>
  <c r="DA17" i="24"/>
  <c r="DB17" i="24"/>
  <c r="DC17" i="24"/>
  <c r="DD17" i="24"/>
  <c r="DE17" i="24"/>
  <c r="CN18" i="24"/>
  <c r="CO18" i="24"/>
  <c r="CP18" i="24"/>
  <c r="CQ18" i="24"/>
  <c r="CR18" i="24"/>
  <c r="CS18" i="24"/>
  <c r="CT18" i="24"/>
  <c r="CU18" i="24"/>
  <c r="CV18" i="24"/>
  <c r="CW18" i="24"/>
  <c r="CX18" i="24"/>
  <c r="CY18" i="24"/>
  <c r="CZ18" i="24"/>
  <c r="DA18" i="24"/>
  <c r="DB18" i="24"/>
  <c r="DC18" i="24"/>
  <c r="DD18" i="24"/>
  <c r="DE18" i="24"/>
  <c r="CN19" i="24"/>
  <c r="CO19" i="24"/>
  <c r="CP19" i="24"/>
  <c r="CQ19" i="24"/>
  <c r="CR19" i="24"/>
  <c r="CS19" i="24"/>
  <c r="CT19" i="24"/>
  <c r="CU19" i="24"/>
  <c r="CV19" i="24"/>
  <c r="CW19" i="24"/>
  <c r="CX19" i="24"/>
  <c r="CY19" i="24"/>
  <c r="CZ19" i="24"/>
  <c r="DA19" i="24"/>
  <c r="DB19" i="24"/>
  <c r="DC19" i="24"/>
  <c r="DD19" i="24"/>
  <c r="DE19" i="24"/>
  <c r="CN20" i="24"/>
  <c r="CO20" i="24"/>
  <c r="CP20" i="24"/>
  <c r="CQ20" i="24"/>
  <c r="CR20" i="24"/>
  <c r="CS20" i="24"/>
  <c r="CT20" i="24"/>
  <c r="CU20" i="24"/>
  <c r="CV20" i="24"/>
  <c r="CW20" i="24"/>
  <c r="CX20" i="24"/>
  <c r="CY20" i="24"/>
  <c r="CZ20" i="24"/>
  <c r="DA20" i="24"/>
  <c r="DB20" i="24"/>
  <c r="DC20" i="24"/>
  <c r="DD20" i="24"/>
  <c r="DE20" i="24"/>
  <c r="CN21" i="24"/>
  <c r="CO21" i="24"/>
  <c r="CP21" i="24"/>
  <c r="CQ21" i="24"/>
  <c r="CR21" i="24"/>
  <c r="CS21" i="24"/>
  <c r="CT21" i="24"/>
  <c r="CU21" i="24"/>
  <c r="CV21" i="24"/>
  <c r="CW21" i="24"/>
  <c r="CX21" i="24"/>
  <c r="CY21" i="24"/>
  <c r="CZ21" i="24"/>
  <c r="DA21" i="24"/>
  <c r="DB21" i="24"/>
  <c r="DC21" i="24"/>
  <c r="DD21" i="24"/>
  <c r="DE21" i="24"/>
  <c r="CN22" i="24"/>
  <c r="CO22" i="24"/>
  <c r="CP22" i="24"/>
  <c r="CQ22" i="24"/>
  <c r="CR22" i="24"/>
  <c r="CS22" i="24"/>
  <c r="CT22" i="24"/>
  <c r="CU22" i="24"/>
  <c r="CV22" i="24"/>
  <c r="CW22" i="24"/>
  <c r="CX22" i="24"/>
  <c r="CY22" i="24"/>
  <c r="CZ22" i="24"/>
  <c r="DA22" i="24"/>
  <c r="DB22" i="24"/>
  <c r="DC22" i="24"/>
  <c r="DD22" i="24"/>
  <c r="DE22" i="24"/>
  <c r="CN23" i="24"/>
  <c r="CO23" i="24"/>
  <c r="CP23" i="24"/>
  <c r="CQ23" i="24"/>
  <c r="CR23" i="24"/>
  <c r="CS23" i="24"/>
  <c r="CT23" i="24"/>
  <c r="CU23" i="24"/>
  <c r="CV23" i="24"/>
  <c r="CW23" i="24"/>
  <c r="CX23" i="24"/>
  <c r="CY23" i="24"/>
  <c r="CZ23" i="24"/>
  <c r="DA23" i="24"/>
  <c r="DB23" i="24"/>
  <c r="DC23" i="24"/>
  <c r="DD23" i="24"/>
  <c r="DE23" i="24"/>
  <c r="CN24" i="24"/>
  <c r="CO24" i="24"/>
  <c r="CP24" i="24"/>
  <c r="CQ24" i="24"/>
  <c r="CR24" i="24"/>
  <c r="CS24" i="24"/>
  <c r="CT24" i="24"/>
  <c r="CU24" i="24"/>
  <c r="CV24" i="24"/>
  <c r="CW24" i="24"/>
  <c r="CX24" i="24"/>
  <c r="CY24" i="24"/>
  <c r="CZ24" i="24"/>
  <c r="DA24" i="24"/>
  <c r="DB24" i="24"/>
  <c r="DC24" i="24"/>
  <c r="DD24" i="24"/>
  <c r="DE24" i="24"/>
  <c r="CN25" i="24"/>
  <c r="CO25" i="24"/>
  <c r="CP25" i="24"/>
  <c r="CQ25" i="24"/>
  <c r="CR25" i="24"/>
  <c r="CS25" i="24"/>
  <c r="CT25" i="24"/>
  <c r="CU25" i="24"/>
  <c r="CV25" i="24"/>
  <c r="CW25" i="24"/>
  <c r="CX25" i="24"/>
  <c r="CY25" i="24"/>
  <c r="CZ25" i="24"/>
  <c r="DA25" i="24"/>
  <c r="DB25" i="24"/>
  <c r="DC25" i="24"/>
  <c r="DD25" i="24"/>
  <c r="DE25" i="24"/>
  <c r="CN26" i="24"/>
  <c r="CO26" i="24"/>
  <c r="CP26" i="24"/>
  <c r="CQ26" i="24"/>
  <c r="CR26" i="24"/>
  <c r="CS26" i="24"/>
  <c r="CT26" i="24"/>
  <c r="CU26" i="24"/>
  <c r="CV26" i="24"/>
  <c r="CW26" i="24"/>
  <c r="CX26" i="24"/>
  <c r="CY26" i="24"/>
  <c r="CZ26" i="24"/>
  <c r="DA26" i="24"/>
  <c r="DB26" i="24"/>
  <c r="DC26" i="24"/>
  <c r="DD26" i="24"/>
  <c r="DE26" i="24"/>
  <c r="CN27" i="24"/>
  <c r="CO27" i="24"/>
  <c r="CP27" i="24"/>
  <c r="CQ27" i="24"/>
  <c r="CR27" i="24"/>
  <c r="CS27" i="24"/>
  <c r="CT27" i="24"/>
  <c r="CU27" i="24"/>
  <c r="CV27" i="24"/>
  <c r="CW27" i="24"/>
  <c r="CX27" i="24"/>
  <c r="CY27" i="24"/>
  <c r="CZ27" i="24"/>
  <c r="DA27" i="24"/>
  <c r="DB27" i="24"/>
  <c r="DC27" i="24"/>
  <c r="DD27" i="24"/>
  <c r="DE27" i="24"/>
  <c r="CN28" i="24"/>
  <c r="CO28" i="24"/>
  <c r="CP28" i="24"/>
  <c r="CQ28" i="24"/>
  <c r="CR28" i="24"/>
  <c r="CS28" i="24"/>
  <c r="CT28" i="24"/>
  <c r="CU28" i="24"/>
  <c r="CV28" i="24"/>
  <c r="CW28" i="24"/>
  <c r="CX28" i="24"/>
  <c r="CY28" i="24"/>
  <c r="CZ28" i="24"/>
  <c r="DA28" i="24"/>
  <c r="DB28" i="24"/>
  <c r="DC28" i="24"/>
  <c r="DD28" i="24"/>
  <c r="DE28" i="24"/>
  <c r="CN29" i="24"/>
  <c r="CO29" i="24"/>
  <c r="CP29" i="24"/>
  <c r="CQ29" i="24"/>
  <c r="CR29" i="24"/>
  <c r="CS29" i="24"/>
  <c r="CT29" i="24"/>
  <c r="CU29" i="24"/>
  <c r="CV29" i="24"/>
  <c r="CW29" i="24"/>
  <c r="CX29" i="24"/>
  <c r="CY29" i="24"/>
  <c r="CZ29" i="24"/>
  <c r="DA29" i="24"/>
  <c r="DB29" i="24"/>
  <c r="DC29" i="24"/>
  <c r="DD29" i="24"/>
  <c r="DE29" i="24"/>
  <c r="CN30" i="24"/>
  <c r="CO30" i="24"/>
  <c r="CP30" i="24"/>
  <c r="CQ30" i="24"/>
  <c r="CR30" i="24"/>
  <c r="CS30" i="24"/>
  <c r="CT30" i="24"/>
  <c r="CU30" i="24"/>
  <c r="CV30" i="24"/>
  <c r="CW30" i="24"/>
  <c r="CX30" i="24"/>
  <c r="CY30" i="24"/>
  <c r="CZ30" i="24"/>
  <c r="DA30" i="24"/>
  <c r="DB30" i="24"/>
  <c r="DC30" i="24"/>
  <c r="DD30" i="24"/>
  <c r="DE30" i="24"/>
  <c r="CN31" i="24"/>
  <c r="CO31" i="24"/>
  <c r="CP31" i="24"/>
  <c r="CQ31" i="24"/>
  <c r="CR31" i="24"/>
  <c r="CS31" i="24"/>
  <c r="CT31" i="24"/>
  <c r="CU31" i="24"/>
  <c r="CV31" i="24"/>
  <c r="CW31" i="24"/>
  <c r="CX31" i="24"/>
  <c r="CY31" i="24"/>
  <c r="CZ31" i="24"/>
  <c r="DA31" i="24"/>
  <c r="DB31" i="24"/>
  <c r="DC31" i="24"/>
  <c r="DD31" i="24"/>
  <c r="DE31" i="24"/>
  <c r="CN32" i="24"/>
  <c r="CO32" i="24"/>
  <c r="CP32" i="24"/>
  <c r="CQ32" i="24"/>
  <c r="CR32" i="24"/>
  <c r="CS32" i="24"/>
  <c r="CT32" i="24"/>
  <c r="CU32" i="24"/>
  <c r="CV32" i="24"/>
  <c r="CW32" i="24"/>
  <c r="CX32" i="24"/>
  <c r="CY32" i="24"/>
  <c r="CZ32" i="24"/>
  <c r="DA32" i="24"/>
  <c r="DB32" i="24"/>
  <c r="DC32" i="24"/>
  <c r="DD32" i="24"/>
  <c r="DE32" i="24"/>
  <c r="CN33" i="24"/>
  <c r="CO33" i="24"/>
  <c r="CP33" i="24"/>
  <c r="CQ33" i="24"/>
  <c r="CR33" i="24"/>
  <c r="CS33" i="24"/>
  <c r="CT33" i="24"/>
  <c r="CU33" i="24"/>
  <c r="CV33" i="24"/>
  <c r="CW33" i="24"/>
  <c r="CX33" i="24"/>
  <c r="CY33" i="24"/>
  <c r="CZ33" i="24"/>
  <c r="DA33" i="24"/>
  <c r="DB33" i="24"/>
  <c r="DC33" i="24"/>
  <c r="DD33" i="24"/>
  <c r="DE33" i="24"/>
  <c r="CN34" i="24"/>
  <c r="CO34" i="24"/>
  <c r="CP34" i="24"/>
  <c r="CQ34" i="24"/>
  <c r="CR34" i="24"/>
  <c r="CS34" i="24"/>
  <c r="CT34" i="24"/>
  <c r="CU34" i="24"/>
  <c r="CV34" i="24"/>
  <c r="CW34" i="24"/>
  <c r="CX34" i="24"/>
  <c r="CY34" i="24"/>
  <c r="CZ34" i="24"/>
  <c r="DA34" i="24"/>
  <c r="DB34" i="24"/>
  <c r="DC34" i="24"/>
  <c r="DD34" i="24"/>
  <c r="DE34" i="24"/>
  <c r="CN35" i="24"/>
  <c r="CO35" i="24"/>
  <c r="CP35" i="24"/>
  <c r="CQ35" i="24"/>
  <c r="CR35" i="24"/>
  <c r="CS35" i="24"/>
  <c r="CT35" i="24"/>
  <c r="CU35" i="24"/>
  <c r="CV35" i="24"/>
  <c r="CW35" i="24"/>
  <c r="CX35" i="24"/>
  <c r="CY35" i="24"/>
  <c r="CZ35" i="24"/>
  <c r="DA35" i="24"/>
  <c r="DB35" i="24"/>
  <c r="DC35" i="24"/>
  <c r="DD35" i="24"/>
  <c r="DE35" i="24"/>
  <c r="CN36" i="24"/>
  <c r="CO36" i="24"/>
  <c r="CP36" i="24"/>
  <c r="CQ36" i="24"/>
  <c r="CR36" i="24"/>
  <c r="CS36" i="24"/>
  <c r="CT36" i="24"/>
  <c r="CU36" i="24"/>
  <c r="CV36" i="24"/>
  <c r="CW36" i="24"/>
  <c r="CX36" i="24"/>
  <c r="CY36" i="24"/>
  <c r="CZ36" i="24"/>
  <c r="DA36" i="24"/>
  <c r="DB36" i="24"/>
  <c r="DC36" i="24"/>
  <c r="DD36" i="24"/>
  <c r="DE36" i="24"/>
  <c r="CN37" i="24"/>
  <c r="CO37" i="24"/>
  <c r="CP37" i="24"/>
  <c r="CQ37" i="24"/>
  <c r="CR37" i="24"/>
  <c r="CS37" i="24"/>
  <c r="CT37" i="24"/>
  <c r="CU37" i="24"/>
  <c r="CV37" i="24"/>
  <c r="CW37" i="24"/>
  <c r="CX37" i="24"/>
  <c r="CY37" i="24"/>
  <c r="CZ37" i="24"/>
  <c r="DA37" i="24"/>
  <c r="DB37" i="24"/>
  <c r="DC37" i="24"/>
  <c r="DD37" i="24"/>
  <c r="DE37" i="24"/>
  <c r="CN38" i="24"/>
  <c r="CO38" i="24"/>
  <c r="CP38" i="24"/>
  <c r="CQ38" i="24"/>
  <c r="CR38" i="24"/>
  <c r="CS38" i="24"/>
  <c r="CT38" i="24"/>
  <c r="CU38" i="24"/>
  <c r="CV38" i="24"/>
  <c r="CW38" i="24"/>
  <c r="CX38" i="24"/>
  <c r="CY38" i="24"/>
  <c r="CZ38" i="24"/>
  <c r="DA38" i="24"/>
  <c r="DB38" i="24"/>
  <c r="DC38" i="24"/>
  <c r="DD38" i="24"/>
  <c r="DE38" i="24"/>
  <c r="CN39" i="24"/>
  <c r="CO39" i="24"/>
  <c r="CP39" i="24"/>
  <c r="CQ39" i="24"/>
  <c r="CR39" i="24"/>
  <c r="CS39" i="24"/>
  <c r="CT39" i="24"/>
  <c r="CU39" i="24"/>
  <c r="CV39" i="24"/>
  <c r="CW39" i="24"/>
  <c r="CX39" i="24"/>
  <c r="CY39" i="24"/>
  <c r="CZ39" i="24"/>
  <c r="DA39" i="24"/>
  <c r="DB39" i="24"/>
  <c r="DC39" i="24"/>
  <c r="DD39" i="24"/>
  <c r="DE39" i="24"/>
  <c r="CN40" i="24"/>
  <c r="CO40" i="24"/>
  <c r="CP40" i="24"/>
  <c r="CQ40" i="24"/>
  <c r="CR40" i="24"/>
  <c r="CS40" i="24"/>
  <c r="CT40" i="24"/>
  <c r="CU40" i="24"/>
  <c r="CV40" i="24"/>
  <c r="CW40" i="24"/>
  <c r="CX40" i="24"/>
  <c r="CY40" i="24"/>
  <c r="CZ40" i="24"/>
  <c r="DA40" i="24"/>
  <c r="DB40" i="24"/>
  <c r="DC40" i="24"/>
  <c r="DD40" i="24"/>
  <c r="DE40" i="24"/>
  <c r="CN41" i="24"/>
  <c r="CO41" i="24"/>
  <c r="CP41" i="24"/>
  <c r="CQ41" i="24"/>
  <c r="CR41" i="24"/>
  <c r="CS41" i="24"/>
  <c r="CT41" i="24"/>
  <c r="CU41" i="24"/>
  <c r="CV41" i="24"/>
  <c r="CW41" i="24"/>
  <c r="CX41" i="24"/>
  <c r="CY41" i="24"/>
  <c r="CZ41" i="24"/>
  <c r="DA41" i="24"/>
  <c r="DB41" i="24"/>
  <c r="DC41" i="24"/>
  <c r="DD41" i="24"/>
  <c r="DE41" i="24"/>
  <c r="CN42" i="24"/>
  <c r="CO42" i="24"/>
  <c r="CP42" i="24"/>
  <c r="CQ42" i="24"/>
  <c r="CR42" i="24"/>
  <c r="CS42" i="24"/>
  <c r="CT42" i="24"/>
  <c r="CU42" i="24"/>
  <c r="CV42" i="24"/>
  <c r="CW42" i="24"/>
  <c r="CX42" i="24"/>
  <c r="CY42" i="24"/>
  <c r="CZ42" i="24"/>
  <c r="DA42" i="24"/>
  <c r="DB42" i="24"/>
  <c r="DC42" i="24"/>
  <c r="DD42" i="24"/>
  <c r="DE42" i="24"/>
  <c r="CN43" i="24"/>
  <c r="CO43" i="24"/>
  <c r="CP43" i="24"/>
  <c r="CQ43" i="24"/>
  <c r="CR43" i="24"/>
  <c r="CS43" i="24"/>
  <c r="CT43" i="24"/>
  <c r="CU43" i="24"/>
  <c r="CV43" i="24"/>
  <c r="CW43" i="24"/>
  <c r="CX43" i="24"/>
  <c r="CY43" i="24"/>
  <c r="CZ43" i="24"/>
  <c r="DA43" i="24"/>
  <c r="DB43" i="24"/>
  <c r="DC43" i="24"/>
  <c r="DD43" i="24"/>
  <c r="DE43" i="24"/>
  <c r="CN44" i="24"/>
  <c r="CO44" i="24"/>
  <c r="CP44" i="24"/>
  <c r="CQ44" i="24"/>
  <c r="CR44" i="24"/>
  <c r="CS44" i="24"/>
  <c r="CT44" i="24"/>
  <c r="CU44" i="24"/>
  <c r="CV44" i="24"/>
  <c r="CW44" i="24"/>
  <c r="CX44" i="24"/>
  <c r="CY44" i="24"/>
  <c r="CZ44" i="24"/>
  <c r="DA44" i="24"/>
  <c r="DB44" i="24"/>
  <c r="DC44" i="24"/>
  <c r="DD44" i="24"/>
  <c r="DE44" i="24"/>
  <c r="CN45" i="24"/>
  <c r="CO45" i="24"/>
  <c r="CP45" i="24"/>
  <c r="CQ45" i="24"/>
  <c r="CR45" i="24"/>
  <c r="CS45" i="24"/>
  <c r="CT45" i="24"/>
  <c r="CU45" i="24"/>
  <c r="CV45" i="24"/>
  <c r="CW45" i="24"/>
  <c r="CX45" i="24"/>
  <c r="CY45" i="24"/>
  <c r="CZ45" i="24"/>
  <c r="DA45" i="24"/>
  <c r="DB45" i="24"/>
  <c r="DC45" i="24"/>
  <c r="DD45" i="24"/>
  <c r="DE45" i="24"/>
  <c r="CN46" i="24"/>
  <c r="CO46" i="24"/>
  <c r="CP46" i="24"/>
  <c r="CQ46" i="24"/>
  <c r="CR46" i="24"/>
  <c r="CS46" i="24"/>
  <c r="CT46" i="24"/>
  <c r="CU46" i="24"/>
  <c r="CV46" i="24"/>
  <c r="CW46" i="24"/>
  <c r="CX46" i="24"/>
  <c r="CY46" i="24"/>
  <c r="CZ46" i="24"/>
  <c r="DA46" i="24"/>
  <c r="DB46" i="24"/>
  <c r="DC46" i="24"/>
  <c r="DD46" i="24"/>
  <c r="DE46" i="24"/>
  <c r="CN47" i="24"/>
  <c r="CO47" i="24"/>
  <c r="CP47" i="24"/>
  <c r="CQ47" i="24"/>
  <c r="CR47" i="24"/>
  <c r="CS47" i="24"/>
  <c r="CT47" i="24"/>
  <c r="CU47" i="24"/>
  <c r="CV47" i="24"/>
  <c r="CW47" i="24"/>
  <c r="CX47" i="24"/>
  <c r="CY47" i="24"/>
  <c r="CZ47" i="24"/>
  <c r="DA47" i="24"/>
  <c r="DB47" i="24"/>
  <c r="DC47" i="24"/>
  <c r="DD47" i="24"/>
  <c r="DE47" i="24"/>
  <c r="CN48" i="24"/>
  <c r="CO48" i="24"/>
  <c r="CP48" i="24"/>
  <c r="CQ48" i="24"/>
  <c r="CR48" i="24"/>
  <c r="CS48" i="24"/>
  <c r="CT48" i="24"/>
  <c r="CU48" i="24"/>
  <c r="CV48" i="24"/>
  <c r="CW48" i="24"/>
  <c r="CX48" i="24"/>
  <c r="CY48" i="24"/>
  <c r="CZ48" i="24"/>
  <c r="DA48" i="24"/>
  <c r="DB48" i="24"/>
  <c r="DC48" i="24"/>
  <c r="DD48" i="24"/>
  <c r="DE48" i="24"/>
  <c r="CN49" i="24"/>
  <c r="CO49" i="24"/>
  <c r="CP49" i="24"/>
  <c r="CQ49" i="24"/>
  <c r="CR49" i="24"/>
  <c r="CS49" i="24"/>
  <c r="CT49" i="24"/>
  <c r="CU49" i="24"/>
  <c r="CV49" i="24"/>
  <c r="CW49" i="24"/>
  <c r="CX49" i="24"/>
  <c r="CY49" i="24"/>
  <c r="CZ49" i="24"/>
  <c r="DA49" i="24"/>
  <c r="DB49" i="24"/>
  <c r="DC49" i="24"/>
  <c r="DD49" i="24"/>
  <c r="DE49" i="24"/>
  <c r="CN50" i="24"/>
  <c r="CO50" i="24"/>
  <c r="CP50" i="24"/>
  <c r="CQ50" i="24"/>
  <c r="CR50" i="24"/>
  <c r="CS50" i="24"/>
  <c r="CT50" i="24"/>
  <c r="CU50" i="24"/>
  <c r="CV50" i="24"/>
  <c r="CW50" i="24"/>
  <c r="CX50" i="24"/>
  <c r="CY50" i="24"/>
  <c r="CZ50" i="24"/>
  <c r="DA50" i="24"/>
  <c r="DB50" i="24"/>
  <c r="DC50" i="24"/>
  <c r="DD50" i="24"/>
  <c r="DE50" i="24"/>
  <c r="CN51" i="24"/>
  <c r="CO51" i="24"/>
  <c r="CP51" i="24"/>
  <c r="CQ51" i="24"/>
  <c r="CR51" i="24"/>
  <c r="CS51" i="24"/>
  <c r="CT51" i="24"/>
  <c r="CU51" i="24"/>
  <c r="CV51" i="24"/>
  <c r="CW51" i="24"/>
  <c r="CX51" i="24"/>
  <c r="CY51" i="24"/>
  <c r="CZ51" i="24"/>
  <c r="DA51" i="24"/>
  <c r="DB51" i="24"/>
  <c r="DC51" i="24"/>
  <c r="DD51" i="24"/>
  <c r="DE51" i="24"/>
  <c r="CN52" i="24"/>
  <c r="CO52" i="24"/>
  <c r="CP52" i="24"/>
  <c r="CQ52" i="24"/>
  <c r="CR52" i="24"/>
  <c r="CS52" i="24"/>
  <c r="CT52" i="24"/>
  <c r="CU52" i="24"/>
  <c r="CV52" i="24"/>
  <c r="CW52" i="24"/>
  <c r="CX52" i="24"/>
  <c r="CY52" i="24"/>
  <c r="CZ52" i="24"/>
  <c r="DA52" i="24"/>
  <c r="DB52" i="24"/>
  <c r="DC52" i="24"/>
  <c r="DD52" i="24"/>
  <c r="DE52" i="24"/>
  <c r="BV2" i="24"/>
  <c r="BW2" i="24"/>
  <c r="BX2" i="24"/>
  <c r="BY2" i="24"/>
  <c r="BZ2" i="24"/>
  <c r="CA2" i="24"/>
  <c r="CB2" i="24"/>
  <c r="CC2" i="24"/>
  <c r="CD2" i="24"/>
  <c r="CE2" i="24"/>
  <c r="CF2" i="24"/>
  <c r="CG2" i="24"/>
  <c r="CH2" i="24"/>
  <c r="CI2" i="24"/>
  <c r="CJ2" i="24"/>
  <c r="CK2" i="24"/>
  <c r="CL2" i="24"/>
  <c r="CM2" i="24"/>
  <c r="BV3" i="24"/>
  <c r="BW3" i="24"/>
  <c r="BX3" i="24"/>
  <c r="BY3" i="24"/>
  <c r="BZ3" i="24"/>
  <c r="CA3" i="24"/>
  <c r="CB3" i="24"/>
  <c r="CC3" i="24"/>
  <c r="CD3" i="24"/>
  <c r="CE3" i="24"/>
  <c r="CF3" i="24"/>
  <c r="CG3" i="24"/>
  <c r="CH3" i="24"/>
  <c r="CI3" i="24"/>
  <c r="CJ3" i="24"/>
  <c r="CK3" i="24"/>
  <c r="CL3" i="24"/>
  <c r="CM3" i="24"/>
  <c r="BV4" i="24"/>
  <c r="BW4" i="24"/>
  <c r="BX4" i="24"/>
  <c r="BY4" i="24"/>
  <c r="BZ4" i="24"/>
  <c r="CA4" i="24"/>
  <c r="CB4" i="24"/>
  <c r="CC4" i="24"/>
  <c r="CD4" i="24"/>
  <c r="CE4" i="24"/>
  <c r="CF4" i="24"/>
  <c r="CG4" i="24"/>
  <c r="CH4" i="24"/>
  <c r="CI4" i="24"/>
  <c r="CJ4" i="24"/>
  <c r="CK4" i="24"/>
  <c r="CL4" i="24"/>
  <c r="CM4" i="24"/>
  <c r="BV5" i="24"/>
  <c r="BW5" i="24"/>
  <c r="BX5" i="24"/>
  <c r="BY5" i="24"/>
  <c r="BZ5" i="24"/>
  <c r="CA5" i="24"/>
  <c r="CB5" i="24"/>
  <c r="CC5" i="24"/>
  <c r="CD5" i="24"/>
  <c r="CE5" i="24"/>
  <c r="CF5" i="24"/>
  <c r="CG5" i="24"/>
  <c r="CH5" i="24"/>
  <c r="CI5" i="24"/>
  <c r="CJ5" i="24"/>
  <c r="CK5" i="24"/>
  <c r="CL5" i="24"/>
  <c r="CM5" i="24"/>
  <c r="BV6" i="24"/>
  <c r="BW6" i="24"/>
  <c r="BX6" i="24"/>
  <c r="BY6" i="24"/>
  <c r="BZ6" i="24"/>
  <c r="CA6" i="24"/>
  <c r="CB6" i="24"/>
  <c r="CC6" i="24"/>
  <c r="CD6" i="24"/>
  <c r="CE6" i="24"/>
  <c r="CF6" i="24"/>
  <c r="CG6" i="24"/>
  <c r="CH6" i="24"/>
  <c r="CI6" i="24"/>
  <c r="CJ6" i="24"/>
  <c r="CK6" i="24"/>
  <c r="CL6" i="24"/>
  <c r="CM6" i="24"/>
  <c r="BV7" i="24"/>
  <c r="BW7" i="24"/>
  <c r="BX7" i="24"/>
  <c r="BY7" i="24"/>
  <c r="BZ7" i="24"/>
  <c r="CA7" i="24"/>
  <c r="CB7" i="24"/>
  <c r="CC7" i="24"/>
  <c r="CD7" i="24"/>
  <c r="CE7" i="24"/>
  <c r="CF7" i="24"/>
  <c r="CG7" i="24"/>
  <c r="CH7" i="24"/>
  <c r="CI7" i="24"/>
  <c r="CJ7" i="24"/>
  <c r="CK7" i="24"/>
  <c r="CL7" i="24"/>
  <c r="CM7" i="24"/>
  <c r="BV8" i="24"/>
  <c r="BW8" i="24"/>
  <c r="BX8" i="24"/>
  <c r="BY8" i="24"/>
  <c r="BZ8" i="24"/>
  <c r="CA8" i="24"/>
  <c r="CB8" i="24"/>
  <c r="CC8" i="24"/>
  <c r="CD8" i="24"/>
  <c r="CE8" i="24"/>
  <c r="CF8" i="24"/>
  <c r="CG8" i="24"/>
  <c r="CH8" i="24"/>
  <c r="CI8" i="24"/>
  <c r="CJ8" i="24"/>
  <c r="CK8" i="24"/>
  <c r="CL8" i="24"/>
  <c r="CM8" i="24"/>
  <c r="BV9" i="24"/>
  <c r="BW9" i="24"/>
  <c r="BX9" i="24"/>
  <c r="BY9" i="24"/>
  <c r="BZ9" i="24"/>
  <c r="CA9" i="24"/>
  <c r="CB9" i="24"/>
  <c r="CC9" i="24"/>
  <c r="CD9" i="24"/>
  <c r="CE9" i="24"/>
  <c r="CF9" i="24"/>
  <c r="CG9" i="24"/>
  <c r="CH9" i="24"/>
  <c r="CI9" i="24"/>
  <c r="CJ9" i="24"/>
  <c r="CK9" i="24"/>
  <c r="CL9" i="24"/>
  <c r="CM9" i="24"/>
  <c r="BV10" i="24"/>
  <c r="BW10" i="24"/>
  <c r="BX10" i="24"/>
  <c r="BY10" i="24"/>
  <c r="BZ10" i="24"/>
  <c r="CA10" i="24"/>
  <c r="CB10" i="24"/>
  <c r="CC10" i="24"/>
  <c r="CD10" i="24"/>
  <c r="CE10" i="24"/>
  <c r="CF10" i="24"/>
  <c r="CG10" i="24"/>
  <c r="CH10" i="24"/>
  <c r="CI10" i="24"/>
  <c r="CJ10" i="24"/>
  <c r="CK10" i="24"/>
  <c r="CL10" i="24"/>
  <c r="CM10" i="24"/>
  <c r="BV11" i="24"/>
  <c r="BW11" i="24"/>
  <c r="BX11" i="24"/>
  <c r="BY11" i="24"/>
  <c r="BZ11" i="24"/>
  <c r="CA11" i="24"/>
  <c r="CB11" i="24"/>
  <c r="CC11" i="24"/>
  <c r="CD11" i="24"/>
  <c r="CE11" i="24"/>
  <c r="CF11" i="24"/>
  <c r="CG11" i="24"/>
  <c r="CH11" i="24"/>
  <c r="CI11" i="24"/>
  <c r="CJ11" i="24"/>
  <c r="CK11" i="24"/>
  <c r="CL11" i="24"/>
  <c r="CM11" i="24"/>
  <c r="BV12" i="24"/>
  <c r="BW12" i="24"/>
  <c r="BX12" i="24"/>
  <c r="BY12" i="24"/>
  <c r="BZ12" i="24"/>
  <c r="CA12" i="24"/>
  <c r="CB12" i="24"/>
  <c r="CC12" i="24"/>
  <c r="CD12" i="24"/>
  <c r="CE12" i="24"/>
  <c r="CF12" i="24"/>
  <c r="CG12" i="24"/>
  <c r="CH12" i="24"/>
  <c r="CI12" i="24"/>
  <c r="CJ12" i="24"/>
  <c r="CK12" i="24"/>
  <c r="CL12" i="24"/>
  <c r="CM12" i="24"/>
  <c r="BV13" i="24"/>
  <c r="BW13" i="24"/>
  <c r="BX13" i="24"/>
  <c r="BY13" i="24"/>
  <c r="BZ13" i="24"/>
  <c r="CA13" i="24"/>
  <c r="CB13" i="24"/>
  <c r="CC13" i="24"/>
  <c r="CD13" i="24"/>
  <c r="CE13" i="24"/>
  <c r="CF13" i="24"/>
  <c r="CG13" i="24"/>
  <c r="CH13" i="24"/>
  <c r="CI13" i="24"/>
  <c r="CJ13" i="24"/>
  <c r="CK13" i="24"/>
  <c r="CL13" i="24"/>
  <c r="CM13" i="24"/>
  <c r="BV14" i="24"/>
  <c r="BW14" i="24"/>
  <c r="BX14" i="24"/>
  <c r="BY14" i="24"/>
  <c r="BZ14" i="24"/>
  <c r="CA14" i="24"/>
  <c r="CB14" i="24"/>
  <c r="CC14" i="24"/>
  <c r="CD14" i="24"/>
  <c r="CE14" i="24"/>
  <c r="CF14" i="24"/>
  <c r="CG14" i="24"/>
  <c r="CH14" i="24"/>
  <c r="CI14" i="24"/>
  <c r="CJ14" i="24"/>
  <c r="CK14" i="24"/>
  <c r="CL14" i="24"/>
  <c r="CM14" i="24"/>
  <c r="BV15" i="24"/>
  <c r="BW15" i="24"/>
  <c r="BX15" i="24"/>
  <c r="BY15" i="24"/>
  <c r="BZ15" i="24"/>
  <c r="CA15" i="24"/>
  <c r="CB15" i="24"/>
  <c r="CC15" i="24"/>
  <c r="CD15" i="24"/>
  <c r="CE15" i="24"/>
  <c r="CF15" i="24"/>
  <c r="CG15" i="24"/>
  <c r="CH15" i="24"/>
  <c r="CI15" i="24"/>
  <c r="CJ15" i="24"/>
  <c r="CK15" i="24"/>
  <c r="CL15" i="24"/>
  <c r="CM15" i="24"/>
  <c r="BV16" i="24"/>
  <c r="BW16" i="24"/>
  <c r="BX16" i="24"/>
  <c r="BY16" i="24"/>
  <c r="BZ16" i="24"/>
  <c r="CA16" i="24"/>
  <c r="CB16" i="24"/>
  <c r="CC16" i="24"/>
  <c r="CD16" i="24"/>
  <c r="CE16" i="24"/>
  <c r="CF16" i="24"/>
  <c r="CG16" i="24"/>
  <c r="CH16" i="24"/>
  <c r="CI16" i="24"/>
  <c r="CJ16" i="24"/>
  <c r="CK16" i="24"/>
  <c r="CL16" i="24"/>
  <c r="CM16" i="24"/>
  <c r="BV17" i="24"/>
  <c r="BW17" i="24"/>
  <c r="BX17" i="24"/>
  <c r="BY17" i="24"/>
  <c r="BZ17" i="24"/>
  <c r="CA17" i="24"/>
  <c r="CB17" i="24"/>
  <c r="CC17" i="24"/>
  <c r="CD17" i="24"/>
  <c r="CE17" i="24"/>
  <c r="CF17" i="24"/>
  <c r="CG17" i="24"/>
  <c r="CH17" i="24"/>
  <c r="CI17" i="24"/>
  <c r="CJ17" i="24"/>
  <c r="CK17" i="24"/>
  <c r="CL17" i="24"/>
  <c r="CM17" i="24"/>
  <c r="BV18" i="24"/>
  <c r="BW18" i="24"/>
  <c r="BX18" i="24"/>
  <c r="BY18" i="24"/>
  <c r="BZ18" i="24"/>
  <c r="CA18" i="24"/>
  <c r="CB18" i="24"/>
  <c r="CC18" i="24"/>
  <c r="CD18" i="24"/>
  <c r="CE18" i="24"/>
  <c r="CF18" i="24"/>
  <c r="CG18" i="24"/>
  <c r="CH18" i="24"/>
  <c r="CI18" i="24"/>
  <c r="CJ18" i="24"/>
  <c r="CK18" i="24"/>
  <c r="CL18" i="24"/>
  <c r="CM18" i="24"/>
  <c r="BV19" i="24"/>
  <c r="BW19" i="24"/>
  <c r="BX19" i="24"/>
  <c r="BY19" i="24"/>
  <c r="BZ19" i="24"/>
  <c r="CA19" i="24"/>
  <c r="CB19" i="24"/>
  <c r="CC19" i="24"/>
  <c r="CD19" i="24"/>
  <c r="CE19" i="24"/>
  <c r="CF19" i="24"/>
  <c r="CG19" i="24"/>
  <c r="CH19" i="24"/>
  <c r="CI19" i="24"/>
  <c r="CJ19" i="24"/>
  <c r="CK19" i="24"/>
  <c r="CL19" i="24"/>
  <c r="CM19" i="24"/>
  <c r="BV20" i="24"/>
  <c r="BW20" i="24"/>
  <c r="BX20" i="24"/>
  <c r="BY20" i="24"/>
  <c r="BZ20" i="24"/>
  <c r="CA20" i="24"/>
  <c r="CB20" i="24"/>
  <c r="CC20" i="24"/>
  <c r="CD20" i="24"/>
  <c r="CE20" i="24"/>
  <c r="CF20" i="24"/>
  <c r="CG20" i="24"/>
  <c r="CH20" i="24"/>
  <c r="CI20" i="24"/>
  <c r="CJ20" i="24"/>
  <c r="CK20" i="24"/>
  <c r="CL20" i="24"/>
  <c r="CM20" i="24"/>
  <c r="BV21" i="24"/>
  <c r="BW21" i="24"/>
  <c r="BX21" i="24"/>
  <c r="BY21" i="24"/>
  <c r="BZ21" i="24"/>
  <c r="CA21" i="24"/>
  <c r="CB21" i="24"/>
  <c r="CC21" i="24"/>
  <c r="CD21" i="24"/>
  <c r="CE21" i="24"/>
  <c r="CF21" i="24"/>
  <c r="CG21" i="24"/>
  <c r="CH21" i="24"/>
  <c r="CI21" i="24"/>
  <c r="CJ21" i="24"/>
  <c r="CK21" i="24"/>
  <c r="CL21" i="24"/>
  <c r="CM21" i="24"/>
  <c r="BV22" i="24"/>
  <c r="BW22" i="24"/>
  <c r="BX22" i="24"/>
  <c r="BY22" i="24"/>
  <c r="BZ22" i="24"/>
  <c r="CA22" i="24"/>
  <c r="CB22" i="24"/>
  <c r="CC22" i="24"/>
  <c r="CD22" i="24"/>
  <c r="CE22" i="24"/>
  <c r="CF22" i="24"/>
  <c r="CG22" i="24"/>
  <c r="CH22" i="24"/>
  <c r="CI22" i="24"/>
  <c r="CJ22" i="24"/>
  <c r="CK22" i="24"/>
  <c r="CL22" i="24"/>
  <c r="CM22" i="24"/>
  <c r="BV23" i="24"/>
  <c r="BW23" i="24"/>
  <c r="BX23" i="24"/>
  <c r="BY23" i="24"/>
  <c r="BZ23" i="24"/>
  <c r="CA23" i="24"/>
  <c r="CB23" i="24"/>
  <c r="CC23" i="24"/>
  <c r="CD23" i="24"/>
  <c r="CE23" i="24"/>
  <c r="CF23" i="24"/>
  <c r="CG23" i="24"/>
  <c r="CH23" i="24"/>
  <c r="CI23" i="24"/>
  <c r="CJ23" i="24"/>
  <c r="CK23" i="24"/>
  <c r="CL23" i="24"/>
  <c r="CM23" i="24"/>
  <c r="BV24" i="24"/>
  <c r="BW24" i="24"/>
  <c r="BX24" i="24"/>
  <c r="BY24" i="24"/>
  <c r="BZ24" i="24"/>
  <c r="CA24" i="24"/>
  <c r="CB24" i="24"/>
  <c r="CC24" i="24"/>
  <c r="CD24" i="24"/>
  <c r="CE24" i="24"/>
  <c r="CF24" i="24"/>
  <c r="CG24" i="24"/>
  <c r="CH24" i="24"/>
  <c r="CI24" i="24"/>
  <c r="CJ24" i="24"/>
  <c r="CK24" i="24"/>
  <c r="CL24" i="24"/>
  <c r="CM24" i="24"/>
  <c r="BV25" i="24"/>
  <c r="BW25" i="24"/>
  <c r="BX25" i="24"/>
  <c r="BY25" i="24"/>
  <c r="BZ25" i="24"/>
  <c r="CA25" i="24"/>
  <c r="CB25" i="24"/>
  <c r="CC25" i="24"/>
  <c r="CD25" i="24"/>
  <c r="CE25" i="24"/>
  <c r="CF25" i="24"/>
  <c r="CG25" i="24"/>
  <c r="CH25" i="24"/>
  <c r="CI25" i="24"/>
  <c r="CJ25" i="24"/>
  <c r="CK25" i="24"/>
  <c r="CL25" i="24"/>
  <c r="CM25" i="24"/>
  <c r="BV26" i="24"/>
  <c r="BW26" i="24"/>
  <c r="BX26" i="24"/>
  <c r="BY26" i="24"/>
  <c r="BZ26" i="24"/>
  <c r="CA26" i="24"/>
  <c r="CB26" i="24"/>
  <c r="CC26" i="24"/>
  <c r="CD26" i="24"/>
  <c r="CE26" i="24"/>
  <c r="CF26" i="24"/>
  <c r="CG26" i="24"/>
  <c r="CH26" i="24"/>
  <c r="CI26" i="24"/>
  <c r="CJ26" i="24"/>
  <c r="CK26" i="24"/>
  <c r="CL26" i="24"/>
  <c r="CM26" i="24"/>
  <c r="BV27" i="24"/>
  <c r="BW27" i="24"/>
  <c r="BX27" i="24"/>
  <c r="BY27" i="24"/>
  <c r="BZ27" i="24"/>
  <c r="CA27" i="24"/>
  <c r="CB27" i="24"/>
  <c r="CC27" i="24"/>
  <c r="CD27" i="24"/>
  <c r="CE27" i="24"/>
  <c r="CF27" i="24"/>
  <c r="CG27" i="24"/>
  <c r="CH27" i="24"/>
  <c r="CI27" i="24"/>
  <c r="CJ27" i="24"/>
  <c r="CK27" i="24"/>
  <c r="CL27" i="24"/>
  <c r="CM27" i="24"/>
  <c r="BV28" i="24"/>
  <c r="BW28" i="24"/>
  <c r="BX28" i="24"/>
  <c r="BY28" i="24"/>
  <c r="BZ28" i="24"/>
  <c r="CA28" i="24"/>
  <c r="CB28" i="24"/>
  <c r="CC28" i="24"/>
  <c r="CD28" i="24"/>
  <c r="CE28" i="24"/>
  <c r="CF28" i="24"/>
  <c r="CG28" i="24"/>
  <c r="CH28" i="24"/>
  <c r="CI28" i="24"/>
  <c r="CJ28" i="24"/>
  <c r="CK28" i="24"/>
  <c r="CL28" i="24"/>
  <c r="CM28" i="24"/>
  <c r="BV29" i="24"/>
  <c r="BW29" i="24"/>
  <c r="BX29" i="24"/>
  <c r="BY29" i="24"/>
  <c r="BZ29" i="24"/>
  <c r="CA29" i="24"/>
  <c r="CB29" i="24"/>
  <c r="CC29" i="24"/>
  <c r="CD29" i="24"/>
  <c r="CE29" i="24"/>
  <c r="CF29" i="24"/>
  <c r="CG29" i="24"/>
  <c r="CH29" i="24"/>
  <c r="CI29" i="24"/>
  <c r="CJ29" i="24"/>
  <c r="CK29" i="24"/>
  <c r="CL29" i="24"/>
  <c r="CM29" i="24"/>
  <c r="BV30" i="24"/>
  <c r="BW30" i="24"/>
  <c r="BX30" i="24"/>
  <c r="BY30" i="24"/>
  <c r="BZ30" i="24"/>
  <c r="CA30" i="24"/>
  <c r="CB30" i="24"/>
  <c r="CC30" i="24"/>
  <c r="CD30" i="24"/>
  <c r="CE30" i="24"/>
  <c r="CF30" i="24"/>
  <c r="CG30" i="24"/>
  <c r="CH30" i="24"/>
  <c r="CI30" i="24"/>
  <c r="CJ30" i="24"/>
  <c r="CK30" i="24"/>
  <c r="CL30" i="24"/>
  <c r="CM30" i="24"/>
  <c r="BV31" i="24"/>
  <c r="BW31" i="24"/>
  <c r="BX31" i="24"/>
  <c r="BY31" i="24"/>
  <c r="BZ31" i="24"/>
  <c r="CA31" i="24"/>
  <c r="CB31" i="24"/>
  <c r="CC31" i="24"/>
  <c r="CD31" i="24"/>
  <c r="CE31" i="24"/>
  <c r="CF31" i="24"/>
  <c r="CG31" i="24"/>
  <c r="CH31" i="24"/>
  <c r="CI31" i="24"/>
  <c r="CJ31" i="24"/>
  <c r="CK31" i="24"/>
  <c r="CL31" i="24"/>
  <c r="CM31" i="24"/>
  <c r="BV32" i="24"/>
  <c r="BW32" i="24"/>
  <c r="BX32" i="24"/>
  <c r="BY32" i="24"/>
  <c r="BZ32" i="24"/>
  <c r="CA32" i="24"/>
  <c r="CB32" i="24"/>
  <c r="CC32" i="24"/>
  <c r="CD32" i="24"/>
  <c r="CE32" i="24"/>
  <c r="CF32" i="24"/>
  <c r="CG32" i="24"/>
  <c r="CH32" i="24"/>
  <c r="CI32" i="24"/>
  <c r="CJ32" i="24"/>
  <c r="CK32" i="24"/>
  <c r="CL32" i="24"/>
  <c r="CM32" i="24"/>
  <c r="BV33" i="24"/>
  <c r="BW33" i="24"/>
  <c r="BX33" i="24"/>
  <c r="BY33" i="24"/>
  <c r="BZ33" i="24"/>
  <c r="CA33" i="24"/>
  <c r="CB33" i="24"/>
  <c r="CC33" i="24"/>
  <c r="CD33" i="24"/>
  <c r="CE33" i="24"/>
  <c r="CF33" i="24"/>
  <c r="CG33" i="24"/>
  <c r="CH33" i="24"/>
  <c r="CI33" i="24"/>
  <c r="CJ33" i="24"/>
  <c r="CK33" i="24"/>
  <c r="CL33" i="24"/>
  <c r="CM33" i="24"/>
  <c r="BV34" i="24"/>
  <c r="BW34" i="24"/>
  <c r="BX34" i="24"/>
  <c r="BY34" i="24"/>
  <c r="BZ34" i="24"/>
  <c r="CA34" i="24"/>
  <c r="CB34" i="24"/>
  <c r="CC34" i="24"/>
  <c r="CD34" i="24"/>
  <c r="CE34" i="24"/>
  <c r="CF34" i="24"/>
  <c r="CG34" i="24"/>
  <c r="CH34" i="24"/>
  <c r="CI34" i="24"/>
  <c r="CJ34" i="24"/>
  <c r="CK34" i="24"/>
  <c r="CL34" i="24"/>
  <c r="CM34" i="24"/>
  <c r="BV35" i="24"/>
  <c r="BW35" i="24"/>
  <c r="BX35" i="24"/>
  <c r="BY35" i="24"/>
  <c r="BZ35" i="24"/>
  <c r="CA35" i="24"/>
  <c r="CB35" i="24"/>
  <c r="CC35" i="24"/>
  <c r="CD35" i="24"/>
  <c r="CE35" i="24"/>
  <c r="CF35" i="24"/>
  <c r="CG35" i="24"/>
  <c r="CH35" i="24"/>
  <c r="CI35" i="24"/>
  <c r="CJ35" i="24"/>
  <c r="CK35" i="24"/>
  <c r="CL35" i="24"/>
  <c r="CM35" i="24"/>
  <c r="BV36" i="24"/>
  <c r="BW36" i="24"/>
  <c r="BX36" i="24"/>
  <c r="BY36" i="24"/>
  <c r="BZ36" i="24"/>
  <c r="CA36" i="24"/>
  <c r="CB36" i="24"/>
  <c r="CC36" i="24"/>
  <c r="CD36" i="24"/>
  <c r="CE36" i="24"/>
  <c r="CF36" i="24"/>
  <c r="CG36" i="24"/>
  <c r="CH36" i="24"/>
  <c r="CI36" i="24"/>
  <c r="CJ36" i="24"/>
  <c r="CK36" i="24"/>
  <c r="CL36" i="24"/>
  <c r="CM36" i="24"/>
  <c r="BV37" i="24"/>
  <c r="BW37" i="24"/>
  <c r="BX37" i="24"/>
  <c r="BY37" i="24"/>
  <c r="BZ37" i="24"/>
  <c r="CA37" i="24"/>
  <c r="CB37" i="24"/>
  <c r="CC37" i="24"/>
  <c r="CD37" i="24"/>
  <c r="CE37" i="24"/>
  <c r="CF37" i="24"/>
  <c r="CG37" i="24"/>
  <c r="CH37" i="24"/>
  <c r="CI37" i="24"/>
  <c r="CJ37" i="24"/>
  <c r="CK37" i="24"/>
  <c r="CL37" i="24"/>
  <c r="CM37" i="24"/>
  <c r="BV38" i="24"/>
  <c r="BW38" i="24"/>
  <c r="BX38" i="24"/>
  <c r="BY38" i="24"/>
  <c r="BZ38" i="24"/>
  <c r="CA38" i="24"/>
  <c r="CB38" i="24"/>
  <c r="CC38" i="24"/>
  <c r="CD38" i="24"/>
  <c r="CE38" i="24"/>
  <c r="CF38" i="24"/>
  <c r="CG38" i="24"/>
  <c r="CH38" i="24"/>
  <c r="CI38" i="24"/>
  <c r="CJ38" i="24"/>
  <c r="CK38" i="24"/>
  <c r="CL38" i="24"/>
  <c r="CM38" i="24"/>
  <c r="BV39" i="24"/>
  <c r="BW39" i="24"/>
  <c r="BX39" i="24"/>
  <c r="BY39" i="24"/>
  <c r="BZ39" i="24"/>
  <c r="CA39" i="24"/>
  <c r="CB39" i="24"/>
  <c r="CC39" i="24"/>
  <c r="CD39" i="24"/>
  <c r="CE39" i="24"/>
  <c r="CF39" i="24"/>
  <c r="CG39" i="24"/>
  <c r="CH39" i="24"/>
  <c r="CI39" i="24"/>
  <c r="CJ39" i="24"/>
  <c r="CK39" i="24"/>
  <c r="CL39" i="24"/>
  <c r="CM39" i="24"/>
  <c r="BV40" i="24"/>
  <c r="BW40" i="24"/>
  <c r="BX40" i="24"/>
  <c r="BY40" i="24"/>
  <c r="BZ40" i="24"/>
  <c r="CA40" i="24"/>
  <c r="CB40" i="24"/>
  <c r="CC40" i="24"/>
  <c r="CD40" i="24"/>
  <c r="CE40" i="24"/>
  <c r="CF40" i="24"/>
  <c r="CG40" i="24"/>
  <c r="CH40" i="24"/>
  <c r="CI40" i="24"/>
  <c r="CJ40" i="24"/>
  <c r="CK40" i="24"/>
  <c r="CL40" i="24"/>
  <c r="CM40" i="24"/>
  <c r="BV41" i="24"/>
  <c r="BW41" i="24"/>
  <c r="BX41" i="24"/>
  <c r="BY41" i="24"/>
  <c r="BZ41" i="24"/>
  <c r="CA41" i="24"/>
  <c r="CB41" i="24"/>
  <c r="CC41" i="24"/>
  <c r="CD41" i="24"/>
  <c r="CE41" i="24"/>
  <c r="CF41" i="24"/>
  <c r="CG41" i="24"/>
  <c r="CH41" i="24"/>
  <c r="CI41" i="24"/>
  <c r="CJ41" i="24"/>
  <c r="CK41" i="24"/>
  <c r="CL41" i="24"/>
  <c r="CM41" i="24"/>
  <c r="BV42" i="24"/>
  <c r="BW42" i="24"/>
  <c r="BX42" i="24"/>
  <c r="BY42" i="24"/>
  <c r="BZ42" i="24"/>
  <c r="CA42" i="24"/>
  <c r="CB42" i="24"/>
  <c r="CC42" i="24"/>
  <c r="CD42" i="24"/>
  <c r="CE42" i="24"/>
  <c r="CF42" i="24"/>
  <c r="CG42" i="24"/>
  <c r="CH42" i="24"/>
  <c r="CI42" i="24"/>
  <c r="CJ42" i="24"/>
  <c r="CK42" i="24"/>
  <c r="CL42" i="24"/>
  <c r="CM42" i="24"/>
  <c r="BV43" i="24"/>
  <c r="BW43" i="24"/>
  <c r="BX43" i="24"/>
  <c r="BY43" i="24"/>
  <c r="BZ43" i="24"/>
  <c r="CA43" i="24"/>
  <c r="CB43" i="24"/>
  <c r="CC43" i="24"/>
  <c r="CD43" i="24"/>
  <c r="CE43" i="24"/>
  <c r="CF43" i="24"/>
  <c r="CG43" i="24"/>
  <c r="CH43" i="24"/>
  <c r="CI43" i="24"/>
  <c r="CJ43" i="24"/>
  <c r="CK43" i="24"/>
  <c r="CL43" i="24"/>
  <c r="CM43" i="24"/>
  <c r="BV44" i="24"/>
  <c r="BW44" i="24"/>
  <c r="BX44" i="24"/>
  <c r="BY44" i="24"/>
  <c r="BZ44" i="24"/>
  <c r="CA44" i="24"/>
  <c r="CB44" i="24"/>
  <c r="CC44" i="24"/>
  <c r="CD44" i="24"/>
  <c r="CE44" i="24"/>
  <c r="CF44" i="24"/>
  <c r="CG44" i="24"/>
  <c r="CH44" i="24"/>
  <c r="CI44" i="24"/>
  <c r="CJ44" i="24"/>
  <c r="CK44" i="24"/>
  <c r="CL44" i="24"/>
  <c r="CM44" i="24"/>
  <c r="BV45" i="24"/>
  <c r="BW45" i="24"/>
  <c r="BX45" i="24"/>
  <c r="BY45" i="24"/>
  <c r="BZ45" i="24"/>
  <c r="CA45" i="24"/>
  <c r="CB45" i="24"/>
  <c r="CC45" i="24"/>
  <c r="CD45" i="24"/>
  <c r="CE45" i="24"/>
  <c r="CF45" i="24"/>
  <c r="CG45" i="24"/>
  <c r="CH45" i="24"/>
  <c r="CI45" i="24"/>
  <c r="CJ45" i="24"/>
  <c r="CK45" i="24"/>
  <c r="CL45" i="24"/>
  <c r="CM45" i="24"/>
  <c r="BV46" i="24"/>
  <c r="BW46" i="24"/>
  <c r="BX46" i="24"/>
  <c r="BY46" i="24"/>
  <c r="BZ46" i="24"/>
  <c r="CA46" i="24"/>
  <c r="CB46" i="24"/>
  <c r="CC46" i="24"/>
  <c r="CD46" i="24"/>
  <c r="CE46" i="24"/>
  <c r="CF46" i="24"/>
  <c r="CG46" i="24"/>
  <c r="CH46" i="24"/>
  <c r="CI46" i="24"/>
  <c r="CJ46" i="24"/>
  <c r="CK46" i="24"/>
  <c r="CL46" i="24"/>
  <c r="CM46" i="24"/>
  <c r="BV47" i="24"/>
  <c r="BW47" i="24"/>
  <c r="BX47" i="24"/>
  <c r="BY47" i="24"/>
  <c r="BZ47" i="24"/>
  <c r="CA47" i="24"/>
  <c r="CB47" i="24"/>
  <c r="CC47" i="24"/>
  <c r="CD47" i="24"/>
  <c r="CE47" i="24"/>
  <c r="CF47" i="24"/>
  <c r="CG47" i="24"/>
  <c r="CH47" i="24"/>
  <c r="CI47" i="24"/>
  <c r="CJ47" i="24"/>
  <c r="CK47" i="24"/>
  <c r="CL47" i="24"/>
  <c r="CM47" i="24"/>
  <c r="BV48" i="24"/>
  <c r="BW48" i="24"/>
  <c r="BX48" i="24"/>
  <c r="BY48" i="24"/>
  <c r="BZ48" i="24"/>
  <c r="CA48" i="24"/>
  <c r="CB48" i="24"/>
  <c r="CC48" i="24"/>
  <c r="CD48" i="24"/>
  <c r="CE48" i="24"/>
  <c r="CF48" i="24"/>
  <c r="CG48" i="24"/>
  <c r="CH48" i="24"/>
  <c r="CI48" i="24"/>
  <c r="CJ48" i="24"/>
  <c r="CK48" i="24"/>
  <c r="CL48" i="24"/>
  <c r="CM48" i="24"/>
  <c r="BV49" i="24"/>
  <c r="BW49" i="24"/>
  <c r="BX49" i="24"/>
  <c r="BY49" i="24"/>
  <c r="BZ49" i="24"/>
  <c r="CA49" i="24"/>
  <c r="CB49" i="24"/>
  <c r="CC49" i="24"/>
  <c r="CD49" i="24"/>
  <c r="CE49" i="24"/>
  <c r="CF49" i="24"/>
  <c r="CG49" i="24"/>
  <c r="CH49" i="24"/>
  <c r="CI49" i="24"/>
  <c r="CJ49" i="24"/>
  <c r="CK49" i="24"/>
  <c r="CL49" i="24"/>
  <c r="CM49" i="24"/>
  <c r="BV50" i="24"/>
  <c r="BW50" i="24"/>
  <c r="BX50" i="24"/>
  <c r="BY50" i="24"/>
  <c r="BZ50" i="24"/>
  <c r="CA50" i="24"/>
  <c r="CB50" i="24"/>
  <c r="CC50" i="24"/>
  <c r="CD50" i="24"/>
  <c r="CE50" i="24"/>
  <c r="CF50" i="24"/>
  <c r="CG50" i="24"/>
  <c r="CH50" i="24"/>
  <c r="CI50" i="24"/>
  <c r="CJ50" i="24"/>
  <c r="CK50" i="24"/>
  <c r="CL50" i="24"/>
  <c r="CM50" i="24"/>
  <c r="BV51" i="24"/>
  <c r="BW51" i="24"/>
  <c r="BX51" i="24"/>
  <c r="BY51" i="24"/>
  <c r="BZ51" i="24"/>
  <c r="CA51" i="24"/>
  <c r="CB51" i="24"/>
  <c r="CC51" i="24"/>
  <c r="CD51" i="24"/>
  <c r="CE51" i="24"/>
  <c r="CF51" i="24"/>
  <c r="CG51" i="24"/>
  <c r="CH51" i="24"/>
  <c r="CI51" i="24"/>
  <c r="CJ51" i="24"/>
  <c r="CK51" i="24"/>
  <c r="CL51" i="24"/>
  <c r="CM51" i="24"/>
  <c r="BV52" i="24"/>
  <c r="BW52" i="24"/>
  <c r="BX52" i="24"/>
  <c r="BY52" i="24"/>
  <c r="BZ52" i="24"/>
  <c r="CA52" i="24"/>
  <c r="CB52" i="24"/>
  <c r="CC52" i="24"/>
  <c r="CD52" i="24"/>
  <c r="CE52" i="24"/>
  <c r="CF52" i="24"/>
  <c r="CG52" i="24"/>
  <c r="CH52" i="24"/>
  <c r="CI52" i="24"/>
  <c r="CJ52" i="24"/>
  <c r="CK52" i="24"/>
  <c r="CL52" i="24"/>
  <c r="CM52" i="24"/>
  <c r="BD2" i="24"/>
  <c r="BE2" i="24"/>
  <c r="BF2" i="24"/>
  <c r="BG2" i="24"/>
  <c r="BH2" i="24"/>
  <c r="BI2" i="24"/>
  <c r="BJ2" i="24"/>
  <c r="BK2" i="24"/>
  <c r="BL2" i="24"/>
  <c r="BM2" i="24"/>
  <c r="BN2" i="24"/>
  <c r="BO2" i="24"/>
  <c r="BP2" i="24"/>
  <c r="BQ2" i="24"/>
  <c r="BR2" i="24"/>
  <c r="BS2" i="24"/>
  <c r="BT2" i="24"/>
  <c r="BU2" i="24"/>
  <c r="BD3" i="24"/>
  <c r="BE3" i="24"/>
  <c r="BF3" i="24"/>
  <c r="BG3" i="24"/>
  <c r="BH3" i="24"/>
  <c r="BI3" i="24"/>
  <c r="BJ3" i="24"/>
  <c r="BK3" i="24"/>
  <c r="BL3" i="24"/>
  <c r="BM3" i="24"/>
  <c r="BN3" i="24"/>
  <c r="BO3" i="24"/>
  <c r="BP3" i="24"/>
  <c r="BQ3" i="24"/>
  <c r="BR3" i="24"/>
  <c r="BS3" i="24"/>
  <c r="BT3" i="24"/>
  <c r="BU3" i="24"/>
  <c r="BD4" i="24"/>
  <c r="BE4" i="24"/>
  <c r="BF4" i="24"/>
  <c r="BG4" i="24"/>
  <c r="BH4" i="24"/>
  <c r="BI4" i="24"/>
  <c r="BJ4" i="24"/>
  <c r="BK4" i="24"/>
  <c r="BL4" i="24"/>
  <c r="BM4" i="24"/>
  <c r="BN4" i="24"/>
  <c r="BO4" i="24"/>
  <c r="BP4" i="24"/>
  <c r="BQ4" i="24"/>
  <c r="BR4" i="24"/>
  <c r="BS4" i="24"/>
  <c r="BT4" i="24"/>
  <c r="BU4" i="24"/>
  <c r="BD5" i="24"/>
  <c r="BE5" i="24"/>
  <c r="BF5" i="24"/>
  <c r="BG5" i="24"/>
  <c r="BH5" i="24"/>
  <c r="BI5" i="24"/>
  <c r="BJ5" i="24"/>
  <c r="BK5" i="24"/>
  <c r="BL5" i="24"/>
  <c r="BM5" i="24"/>
  <c r="BN5" i="24"/>
  <c r="BO5" i="24"/>
  <c r="BP5" i="24"/>
  <c r="BQ5" i="24"/>
  <c r="BR5" i="24"/>
  <c r="BS5" i="24"/>
  <c r="BT5" i="24"/>
  <c r="BU5" i="24"/>
  <c r="BD6" i="24"/>
  <c r="BE6" i="24"/>
  <c r="BF6" i="24"/>
  <c r="BG6" i="24"/>
  <c r="BH6" i="24"/>
  <c r="BI6" i="24"/>
  <c r="BJ6" i="24"/>
  <c r="BK6" i="24"/>
  <c r="BL6" i="24"/>
  <c r="BM6" i="24"/>
  <c r="BN6" i="24"/>
  <c r="BO6" i="24"/>
  <c r="BP6" i="24"/>
  <c r="BQ6" i="24"/>
  <c r="BR6" i="24"/>
  <c r="BS6" i="24"/>
  <c r="BT6" i="24"/>
  <c r="BU6" i="24"/>
  <c r="BD7" i="24"/>
  <c r="BE7" i="24"/>
  <c r="BF7" i="24"/>
  <c r="BG7" i="24"/>
  <c r="BH7" i="24"/>
  <c r="BI7" i="24"/>
  <c r="BJ7" i="24"/>
  <c r="BK7" i="24"/>
  <c r="BL7" i="24"/>
  <c r="BM7" i="24"/>
  <c r="BN7" i="24"/>
  <c r="BO7" i="24"/>
  <c r="BP7" i="24"/>
  <c r="BQ7" i="24"/>
  <c r="BR7" i="24"/>
  <c r="BS7" i="24"/>
  <c r="BT7" i="24"/>
  <c r="BU7" i="24"/>
  <c r="BD8" i="24"/>
  <c r="BE8" i="24"/>
  <c r="BF8" i="24"/>
  <c r="BG8" i="24"/>
  <c r="BH8" i="24"/>
  <c r="BI8" i="24"/>
  <c r="BJ8" i="24"/>
  <c r="BK8" i="24"/>
  <c r="BL8" i="24"/>
  <c r="BM8" i="24"/>
  <c r="BN8" i="24"/>
  <c r="BO8" i="24"/>
  <c r="BP8" i="24"/>
  <c r="BQ8" i="24"/>
  <c r="BR8" i="24"/>
  <c r="BS8" i="24"/>
  <c r="BT8" i="24"/>
  <c r="BU8" i="24"/>
  <c r="BD9" i="24"/>
  <c r="BE9" i="24"/>
  <c r="BF9" i="24"/>
  <c r="BG9" i="24"/>
  <c r="BH9" i="24"/>
  <c r="BI9" i="24"/>
  <c r="BJ9" i="24"/>
  <c r="BK9" i="24"/>
  <c r="BL9" i="24"/>
  <c r="BM9" i="24"/>
  <c r="BN9" i="24"/>
  <c r="BO9" i="24"/>
  <c r="BP9" i="24"/>
  <c r="BQ9" i="24"/>
  <c r="BR9" i="24"/>
  <c r="BS9" i="24"/>
  <c r="BT9" i="24"/>
  <c r="BU9" i="24"/>
  <c r="BD10" i="24"/>
  <c r="BE10" i="24"/>
  <c r="BF10" i="24"/>
  <c r="BG10" i="24"/>
  <c r="BH10" i="24"/>
  <c r="BI10" i="24"/>
  <c r="BJ10" i="24"/>
  <c r="BK10" i="24"/>
  <c r="BL10" i="24"/>
  <c r="BM10" i="24"/>
  <c r="BN10" i="24"/>
  <c r="BO10" i="24"/>
  <c r="BP10" i="24"/>
  <c r="BQ10" i="24"/>
  <c r="BR10" i="24"/>
  <c r="BS10" i="24"/>
  <c r="BT10" i="24"/>
  <c r="BU10" i="24"/>
  <c r="BD11" i="24"/>
  <c r="BE11" i="24"/>
  <c r="BF11" i="24"/>
  <c r="BG11" i="24"/>
  <c r="BH11" i="24"/>
  <c r="BI11" i="24"/>
  <c r="BJ11" i="24"/>
  <c r="BK11" i="24"/>
  <c r="BL11" i="24"/>
  <c r="BM11" i="24"/>
  <c r="BN11" i="24"/>
  <c r="BO11" i="24"/>
  <c r="BP11" i="24"/>
  <c r="BQ11" i="24"/>
  <c r="BR11" i="24"/>
  <c r="BS11" i="24"/>
  <c r="BT11" i="24"/>
  <c r="BU11" i="24"/>
  <c r="BD12" i="24"/>
  <c r="BE12" i="24"/>
  <c r="BF12" i="24"/>
  <c r="BG12" i="24"/>
  <c r="BH12" i="24"/>
  <c r="BI12" i="24"/>
  <c r="BJ12" i="24"/>
  <c r="BK12" i="24"/>
  <c r="BL12" i="24"/>
  <c r="BM12" i="24"/>
  <c r="BN12" i="24"/>
  <c r="BO12" i="24"/>
  <c r="BP12" i="24"/>
  <c r="BQ12" i="24"/>
  <c r="BR12" i="24"/>
  <c r="BS12" i="24"/>
  <c r="BT12" i="24"/>
  <c r="BU12" i="24"/>
  <c r="BD13" i="24"/>
  <c r="BE13" i="24"/>
  <c r="BF13" i="24"/>
  <c r="BG13" i="24"/>
  <c r="BH13" i="24"/>
  <c r="BI13" i="24"/>
  <c r="BJ13" i="24"/>
  <c r="BK13" i="24"/>
  <c r="BL13" i="24"/>
  <c r="BM13" i="24"/>
  <c r="BN13" i="24"/>
  <c r="BO13" i="24"/>
  <c r="BP13" i="24"/>
  <c r="BQ13" i="24"/>
  <c r="BR13" i="24"/>
  <c r="BS13" i="24"/>
  <c r="BT13" i="24"/>
  <c r="BU13" i="24"/>
  <c r="BD14" i="24"/>
  <c r="BE14" i="24"/>
  <c r="BF14" i="24"/>
  <c r="BG14" i="24"/>
  <c r="BH14" i="24"/>
  <c r="BI14" i="24"/>
  <c r="BJ14" i="24"/>
  <c r="BK14" i="24"/>
  <c r="BL14" i="24"/>
  <c r="BM14" i="24"/>
  <c r="BN14" i="24"/>
  <c r="BO14" i="24"/>
  <c r="BP14" i="24"/>
  <c r="BQ14" i="24"/>
  <c r="BR14" i="24"/>
  <c r="BS14" i="24"/>
  <c r="BT14" i="24"/>
  <c r="BU14" i="24"/>
  <c r="BD15" i="24"/>
  <c r="BE15" i="24"/>
  <c r="BF15" i="24"/>
  <c r="BG15" i="24"/>
  <c r="BH15" i="24"/>
  <c r="BI15" i="24"/>
  <c r="BJ15" i="24"/>
  <c r="BK15" i="24"/>
  <c r="BL15" i="24"/>
  <c r="BM15" i="24"/>
  <c r="BN15" i="24"/>
  <c r="BO15" i="24"/>
  <c r="BP15" i="24"/>
  <c r="BQ15" i="24"/>
  <c r="BR15" i="24"/>
  <c r="BS15" i="24"/>
  <c r="BT15" i="24"/>
  <c r="BU15" i="24"/>
  <c r="BD16" i="24"/>
  <c r="BE16" i="24"/>
  <c r="BF16" i="24"/>
  <c r="BG16" i="24"/>
  <c r="BH16" i="24"/>
  <c r="BI16" i="24"/>
  <c r="BJ16" i="24"/>
  <c r="BK16" i="24"/>
  <c r="BL16" i="24"/>
  <c r="BM16" i="24"/>
  <c r="BN16" i="24"/>
  <c r="BO16" i="24"/>
  <c r="BP16" i="24"/>
  <c r="BQ16" i="24"/>
  <c r="BR16" i="24"/>
  <c r="BS16" i="24"/>
  <c r="BT16" i="24"/>
  <c r="BU16" i="24"/>
  <c r="BD17" i="24"/>
  <c r="BE17" i="24"/>
  <c r="BF17" i="24"/>
  <c r="BG17" i="24"/>
  <c r="BH17" i="24"/>
  <c r="BI17" i="24"/>
  <c r="BJ17" i="24"/>
  <c r="BK17" i="24"/>
  <c r="BL17" i="24"/>
  <c r="BM17" i="24"/>
  <c r="BN17" i="24"/>
  <c r="BO17" i="24"/>
  <c r="BP17" i="24"/>
  <c r="BQ17" i="24"/>
  <c r="BR17" i="24"/>
  <c r="BS17" i="24"/>
  <c r="BT17" i="24"/>
  <c r="BU17" i="24"/>
  <c r="BD18" i="24"/>
  <c r="BE18" i="24"/>
  <c r="BF18" i="24"/>
  <c r="BG18" i="24"/>
  <c r="BH18" i="24"/>
  <c r="BI18" i="24"/>
  <c r="BJ18" i="24"/>
  <c r="BK18" i="24"/>
  <c r="BL18" i="24"/>
  <c r="BM18" i="24"/>
  <c r="BN18" i="24"/>
  <c r="BO18" i="24"/>
  <c r="BP18" i="24"/>
  <c r="BQ18" i="24"/>
  <c r="BR18" i="24"/>
  <c r="BS18" i="24"/>
  <c r="BT18" i="24"/>
  <c r="BU18" i="24"/>
  <c r="BD19" i="24"/>
  <c r="BE19" i="24"/>
  <c r="BF19" i="24"/>
  <c r="BG19" i="24"/>
  <c r="BH19" i="24"/>
  <c r="BI19" i="24"/>
  <c r="BJ19" i="24"/>
  <c r="BK19" i="24"/>
  <c r="BL19" i="24"/>
  <c r="BM19" i="24"/>
  <c r="BN19" i="24"/>
  <c r="BO19" i="24"/>
  <c r="BP19" i="24"/>
  <c r="BQ19" i="24"/>
  <c r="BR19" i="24"/>
  <c r="BS19" i="24"/>
  <c r="BT19" i="24"/>
  <c r="BU19" i="24"/>
  <c r="BD20" i="24"/>
  <c r="BE20" i="24"/>
  <c r="BF20" i="24"/>
  <c r="BG20" i="24"/>
  <c r="BH20" i="24"/>
  <c r="BI20" i="24"/>
  <c r="BJ20" i="24"/>
  <c r="BK20" i="24"/>
  <c r="BL20" i="24"/>
  <c r="BM20" i="24"/>
  <c r="BN20" i="24"/>
  <c r="BO20" i="24"/>
  <c r="BP20" i="24"/>
  <c r="BQ20" i="24"/>
  <c r="BR20" i="24"/>
  <c r="BS20" i="24"/>
  <c r="BT20" i="24"/>
  <c r="BU20" i="24"/>
  <c r="BD21" i="24"/>
  <c r="BE21" i="24"/>
  <c r="BF21" i="24"/>
  <c r="BG21" i="24"/>
  <c r="BH21" i="24"/>
  <c r="BI21" i="24"/>
  <c r="BJ21" i="24"/>
  <c r="BK21" i="24"/>
  <c r="BL21" i="24"/>
  <c r="BM21" i="24"/>
  <c r="BN21" i="24"/>
  <c r="BO21" i="24"/>
  <c r="BP21" i="24"/>
  <c r="BQ21" i="24"/>
  <c r="BR21" i="24"/>
  <c r="BS21" i="24"/>
  <c r="BT21" i="24"/>
  <c r="BU21" i="24"/>
  <c r="BD22" i="24"/>
  <c r="BE22" i="24"/>
  <c r="BF22" i="24"/>
  <c r="BG22" i="24"/>
  <c r="BH22" i="24"/>
  <c r="BI22" i="24"/>
  <c r="BJ22" i="24"/>
  <c r="BK22" i="24"/>
  <c r="BL22" i="24"/>
  <c r="BM22" i="24"/>
  <c r="BN22" i="24"/>
  <c r="BO22" i="24"/>
  <c r="BP22" i="24"/>
  <c r="BQ22" i="24"/>
  <c r="BR22" i="24"/>
  <c r="BS22" i="24"/>
  <c r="BT22" i="24"/>
  <c r="BU22" i="24"/>
  <c r="BD23" i="24"/>
  <c r="BE23" i="24"/>
  <c r="BF23" i="24"/>
  <c r="BG23" i="24"/>
  <c r="BH23" i="24"/>
  <c r="BI23" i="24"/>
  <c r="BJ23" i="24"/>
  <c r="BK23" i="24"/>
  <c r="BL23" i="24"/>
  <c r="BM23" i="24"/>
  <c r="BN23" i="24"/>
  <c r="BO23" i="24"/>
  <c r="BP23" i="24"/>
  <c r="BQ23" i="24"/>
  <c r="BR23" i="24"/>
  <c r="BS23" i="24"/>
  <c r="BT23" i="24"/>
  <c r="BU23" i="24"/>
  <c r="BD24" i="24"/>
  <c r="BE24" i="24"/>
  <c r="BF24" i="24"/>
  <c r="BG24" i="24"/>
  <c r="BH24" i="24"/>
  <c r="BI24" i="24"/>
  <c r="BJ24" i="24"/>
  <c r="BK24" i="24"/>
  <c r="BL24" i="24"/>
  <c r="BM24" i="24"/>
  <c r="BN24" i="24"/>
  <c r="BO24" i="24"/>
  <c r="BP24" i="24"/>
  <c r="BQ24" i="24"/>
  <c r="BR24" i="24"/>
  <c r="BS24" i="24"/>
  <c r="BT24" i="24"/>
  <c r="BU24" i="24"/>
  <c r="BD25" i="24"/>
  <c r="BE25" i="24"/>
  <c r="BF25" i="24"/>
  <c r="BG25" i="24"/>
  <c r="BH25" i="24"/>
  <c r="BI25" i="24"/>
  <c r="BJ25" i="24"/>
  <c r="BK25" i="24"/>
  <c r="BL25" i="24"/>
  <c r="BM25" i="24"/>
  <c r="BN25" i="24"/>
  <c r="BO25" i="24"/>
  <c r="BP25" i="24"/>
  <c r="BQ25" i="24"/>
  <c r="BR25" i="24"/>
  <c r="BS25" i="24"/>
  <c r="BT25" i="24"/>
  <c r="BU25" i="24"/>
  <c r="BD26" i="24"/>
  <c r="BE26" i="24"/>
  <c r="BF26" i="24"/>
  <c r="BG26" i="24"/>
  <c r="BH26" i="24"/>
  <c r="BI26" i="24"/>
  <c r="BJ26" i="24"/>
  <c r="BK26" i="24"/>
  <c r="BL26" i="24"/>
  <c r="BM26" i="24"/>
  <c r="BN26" i="24"/>
  <c r="BO26" i="24"/>
  <c r="BP26" i="24"/>
  <c r="BQ26" i="24"/>
  <c r="BR26" i="24"/>
  <c r="BS26" i="24"/>
  <c r="BT26" i="24"/>
  <c r="BU26" i="24"/>
  <c r="BD27" i="24"/>
  <c r="BE27" i="24"/>
  <c r="BF27" i="24"/>
  <c r="BG27" i="24"/>
  <c r="BH27" i="24"/>
  <c r="BI27" i="24"/>
  <c r="BJ27" i="24"/>
  <c r="BK27" i="24"/>
  <c r="BL27" i="24"/>
  <c r="BM27" i="24"/>
  <c r="BN27" i="24"/>
  <c r="BO27" i="24"/>
  <c r="BP27" i="24"/>
  <c r="BQ27" i="24"/>
  <c r="BR27" i="24"/>
  <c r="BS27" i="24"/>
  <c r="BT27" i="24"/>
  <c r="BU27" i="24"/>
  <c r="BD28" i="24"/>
  <c r="BE28" i="24"/>
  <c r="BF28" i="24"/>
  <c r="BG28" i="24"/>
  <c r="BH28" i="24"/>
  <c r="BI28" i="24"/>
  <c r="BJ28" i="24"/>
  <c r="BK28" i="24"/>
  <c r="BL28" i="24"/>
  <c r="BM28" i="24"/>
  <c r="BN28" i="24"/>
  <c r="BO28" i="24"/>
  <c r="BP28" i="24"/>
  <c r="BQ28" i="24"/>
  <c r="BR28" i="24"/>
  <c r="BS28" i="24"/>
  <c r="BT28" i="24"/>
  <c r="BU28" i="24"/>
  <c r="BD29" i="24"/>
  <c r="BE29" i="24"/>
  <c r="BF29" i="24"/>
  <c r="BG29" i="24"/>
  <c r="BH29" i="24"/>
  <c r="BI29" i="24"/>
  <c r="BJ29" i="24"/>
  <c r="BK29" i="24"/>
  <c r="BL29" i="24"/>
  <c r="BM29" i="24"/>
  <c r="BN29" i="24"/>
  <c r="BO29" i="24"/>
  <c r="BP29" i="24"/>
  <c r="BQ29" i="24"/>
  <c r="BR29" i="24"/>
  <c r="BS29" i="24"/>
  <c r="BT29" i="24"/>
  <c r="BU29" i="24"/>
  <c r="BD30" i="24"/>
  <c r="BE30" i="24"/>
  <c r="BF30" i="24"/>
  <c r="BG30" i="24"/>
  <c r="BH30" i="24"/>
  <c r="BI30" i="24"/>
  <c r="BJ30" i="24"/>
  <c r="BK30" i="24"/>
  <c r="BL30" i="24"/>
  <c r="BM30" i="24"/>
  <c r="BN30" i="24"/>
  <c r="BO30" i="24"/>
  <c r="BP30" i="24"/>
  <c r="BQ30" i="24"/>
  <c r="BR30" i="24"/>
  <c r="BS30" i="24"/>
  <c r="BT30" i="24"/>
  <c r="BU30" i="24"/>
  <c r="BD31" i="24"/>
  <c r="BE31" i="24"/>
  <c r="BF31" i="24"/>
  <c r="BG31" i="24"/>
  <c r="BH31" i="24"/>
  <c r="BI31" i="24"/>
  <c r="BJ31" i="24"/>
  <c r="BK31" i="24"/>
  <c r="BL31" i="24"/>
  <c r="BM31" i="24"/>
  <c r="BN31" i="24"/>
  <c r="BO31" i="24"/>
  <c r="BP31" i="24"/>
  <c r="BQ31" i="24"/>
  <c r="BR31" i="24"/>
  <c r="BS31" i="24"/>
  <c r="BT31" i="24"/>
  <c r="BU31" i="24"/>
  <c r="BD32" i="24"/>
  <c r="BE32" i="24"/>
  <c r="BF32" i="24"/>
  <c r="BG32" i="24"/>
  <c r="BH32" i="24"/>
  <c r="BI32" i="24"/>
  <c r="BJ32" i="24"/>
  <c r="BK32" i="24"/>
  <c r="BL32" i="24"/>
  <c r="BM32" i="24"/>
  <c r="BN32" i="24"/>
  <c r="BO32" i="24"/>
  <c r="BP32" i="24"/>
  <c r="BQ32" i="24"/>
  <c r="BR32" i="24"/>
  <c r="BS32" i="24"/>
  <c r="BT32" i="24"/>
  <c r="BU32" i="24"/>
  <c r="BD33" i="24"/>
  <c r="BE33" i="24"/>
  <c r="BF33" i="24"/>
  <c r="BG33" i="24"/>
  <c r="BH33" i="24"/>
  <c r="BI33" i="24"/>
  <c r="BJ33" i="24"/>
  <c r="BK33" i="24"/>
  <c r="BL33" i="24"/>
  <c r="BM33" i="24"/>
  <c r="BN33" i="24"/>
  <c r="BO33" i="24"/>
  <c r="BP33" i="24"/>
  <c r="BQ33" i="24"/>
  <c r="BR33" i="24"/>
  <c r="BS33" i="24"/>
  <c r="BT33" i="24"/>
  <c r="BU33" i="24"/>
  <c r="BD34" i="24"/>
  <c r="BE34" i="24"/>
  <c r="BF34" i="24"/>
  <c r="BG34" i="24"/>
  <c r="BH34" i="24"/>
  <c r="BI34" i="24"/>
  <c r="BJ34" i="24"/>
  <c r="BK34" i="24"/>
  <c r="BL34" i="24"/>
  <c r="BM34" i="24"/>
  <c r="BN34" i="24"/>
  <c r="BO34" i="24"/>
  <c r="BP34" i="24"/>
  <c r="BQ34" i="24"/>
  <c r="BR34" i="24"/>
  <c r="BS34" i="24"/>
  <c r="BT34" i="24"/>
  <c r="BU34" i="24"/>
  <c r="BD35" i="24"/>
  <c r="BE35" i="24"/>
  <c r="BF35" i="24"/>
  <c r="BG35" i="24"/>
  <c r="BH35" i="24"/>
  <c r="BI35" i="24"/>
  <c r="BJ35" i="24"/>
  <c r="BK35" i="24"/>
  <c r="BL35" i="24"/>
  <c r="BM35" i="24"/>
  <c r="BN35" i="24"/>
  <c r="BO35" i="24"/>
  <c r="BP35" i="24"/>
  <c r="BQ35" i="24"/>
  <c r="BR35" i="24"/>
  <c r="BS35" i="24"/>
  <c r="BT35" i="24"/>
  <c r="BU35" i="24"/>
  <c r="BD36" i="24"/>
  <c r="BE36" i="24"/>
  <c r="BF36" i="24"/>
  <c r="BG36" i="24"/>
  <c r="BH36" i="24"/>
  <c r="BI36" i="24"/>
  <c r="BJ36" i="24"/>
  <c r="BK36" i="24"/>
  <c r="BL36" i="24"/>
  <c r="BM36" i="24"/>
  <c r="BN36" i="24"/>
  <c r="BO36" i="24"/>
  <c r="BP36" i="24"/>
  <c r="BQ36" i="24"/>
  <c r="BR36" i="24"/>
  <c r="BS36" i="24"/>
  <c r="BT36" i="24"/>
  <c r="BU36" i="24"/>
  <c r="BD37" i="24"/>
  <c r="BE37" i="24"/>
  <c r="BF37" i="24"/>
  <c r="BG37" i="24"/>
  <c r="BH37" i="24"/>
  <c r="BI37" i="24"/>
  <c r="BJ37" i="24"/>
  <c r="BK37" i="24"/>
  <c r="BL37" i="24"/>
  <c r="BM37" i="24"/>
  <c r="BN37" i="24"/>
  <c r="BO37" i="24"/>
  <c r="BP37" i="24"/>
  <c r="BQ37" i="24"/>
  <c r="BR37" i="24"/>
  <c r="BS37" i="24"/>
  <c r="BT37" i="24"/>
  <c r="BU37" i="24"/>
  <c r="BD38" i="24"/>
  <c r="BE38" i="24"/>
  <c r="BF38" i="24"/>
  <c r="BG38" i="24"/>
  <c r="BH38" i="24"/>
  <c r="BI38" i="24"/>
  <c r="BJ38" i="24"/>
  <c r="BK38" i="24"/>
  <c r="BL38" i="24"/>
  <c r="BM38" i="24"/>
  <c r="BN38" i="24"/>
  <c r="BO38" i="24"/>
  <c r="BP38" i="24"/>
  <c r="BQ38" i="24"/>
  <c r="BR38" i="24"/>
  <c r="BS38" i="24"/>
  <c r="BT38" i="24"/>
  <c r="BU38" i="24"/>
  <c r="BD39" i="24"/>
  <c r="BE39" i="24"/>
  <c r="BF39" i="24"/>
  <c r="BG39" i="24"/>
  <c r="BH39" i="24"/>
  <c r="BI39" i="24"/>
  <c r="BJ39" i="24"/>
  <c r="BK39" i="24"/>
  <c r="BL39" i="24"/>
  <c r="BM39" i="24"/>
  <c r="BN39" i="24"/>
  <c r="BO39" i="24"/>
  <c r="BP39" i="24"/>
  <c r="BQ39" i="24"/>
  <c r="BR39" i="24"/>
  <c r="BS39" i="24"/>
  <c r="BT39" i="24"/>
  <c r="BU39" i="24"/>
  <c r="BD40" i="24"/>
  <c r="BE40" i="24"/>
  <c r="BF40" i="24"/>
  <c r="BG40" i="24"/>
  <c r="BH40" i="24"/>
  <c r="BI40" i="24"/>
  <c r="BJ40" i="24"/>
  <c r="BK40" i="24"/>
  <c r="BL40" i="24"/>
  <c r="BM40" i="24"/>
  <c r="BN40" i="24"/>
  <c r="BO40" i="24"/>
  <c r="BP40" i="24"/>
  <c r="BQ40" i="24"/>
  <c r="BR40" i="24"/>
  <c r="BS40" i="24"/>
  <c r="BT40" i="24"/>
  <c r="BU40" i="24"/>
  <c r="BD41" i="24"/>
  <c r="BE41" i="24"/>
  <c r="BF41" i="24"/>
  <c r="BG41" i="24"/>
  <c r="BH41" i="24"/>
  <c r="BI41" i="24"/>
  <c r="BJ41" i="24"/>
  <c r="BK41" i="24"/>
  <c r="BL41" i="24"/>
  <c r="BM41" i="24"/>
  <c r="BN41" i="24"/>
  <c r="BO41" i="24"/>
  <c r="BP41" i="24"/>
  <c r="BQ41" i="24"/>
  <c r="BR41" i="24"/>
  <c r="BS41" i="24"/>
  <c r="BT41" i="24"/>
  <c r="BU41" i="24"/>
  <c r="BD42" i="24"/>
  <c r="BE42" i="24"/>
  <c r="BF42" i="24"/>
  <c r="BG42" i="24"/>
  <c r="BH42" i="24"/>
  <c r="BI42" i="24"/>
  <c r="BJ42" i="24"/>
  <c r="BK42" i="24"/>
  <c r="BL42" i="24"/>
  <c r="BM42" i="24"/>
  <c r="BN42" i="24"/>
  <c r="BO42" i="24"/>
  <c r="BP42" i="24"/>
  <c r="BQ42" i="24"/>
  <c r="BR42" i="24"/>
  <c r="BS42" i="24"/>
  <c r="BT42" i="24"/>
  <c r="BU42" i="24"/>
  <c r="BD43" i="24"/>
  <c r="BE43" i="24"/>
  <c r="BF43" i="24"/>
  <c r="BG43" i="24"/>
  <c r="BH43" i="24"/>
  <c r="BI43" i="24"/>
  <c r="BJ43" i="24"/>
  <c r="BK43" i="24"/>
  <c r="BL43" i="24"/>
  <c r="BM43" i="24"/>
  <c r="BN43" i="24"/>
  <c r="BO43" i="24"/>
  <c r="BP43" i="24"/>
  <c r="BQ43" i="24"/>
  <c r="BR43" i="24"/>
  <c r="BS43" i="24"/>
  <c r="BT43" i="24"/>
  <c r="BU43" i="24"/>
  <c r="BD44" i="24"/>
  <c r="BE44" i="24"/>
  <c r="BF44" i="24"/>
  <c r="BG44" i="24"/>
  <c r="BH44" i="24"/>
  <c r="BI44" i="24"/>
  <c r="BJ44" i="24"/>
  <c r="BK44" i="24"/>
  <c r="BL44" i="24"/>
  <c r="BM44" i="24"/>
  <c r="BN44" i="24"/>
  <c r="BO44" i="24"/>
  <c r="BP44" i="24"/>
  <c r="BQ44" i="24"/>
  <c r="BR44" i="24"/>
  <c r="BS44" i="24"/>
  <c r="BT44" i="24"/>
  <c r="BU44" i="24"/>
  <c r="BD45" i="24"/>
  <c r="BE45" i="24"/>
  <c r="BF45" i="24"/>
  <c r="BG45" i="24"/>
  <c r="BH45" i="24"/>
  <c r="BI45" i="24"/>
  <c r="BJ45" i="24"/>
  <c r="BK45" i="24"/>
  <c r="BL45" i="24"/>
  <c r="BM45" i="24"/>
  <c r="BN45" i="24"/>
  <c r="BO45" i="24"/>
  <c r="BP45" i="24"/>
  <c r="BQ45" i="24"/>
  <c r="BR45" i="24"/>
  <c r="BS45" i="24"/>
  <c r="BT45" i="24"/>
  <c r="BU45" i="24"/>
  <c r="BD46" i="24"/>
  <c r="BE46" i="24"/>
  <c r="BF46" i="24"/>
  <c r="BG46" i="24"/>
  <c r="BH46" i="24"/>
  <c r="BI46" i="24"/>
  <c r="BJ46" i="24"/>
  <c r="BK46" i="24"/>
  <c r="BL46" i="24"/>
  <c r="BM46" i="24"/>
  <c r="BN46" i="24"/>
  <c r="BO46" i="24"/>
  <c r="BP46" i="24"/>
  <c r="BQ46" i="24"/>
  <c r="BR46" i="24"/>
  <c r="BS46" i="24"/>
  <c r="BT46" i="24"/>
  <c r="BU46" i="24"/>
  <c r="BD47" i="24"/>
  <c r="BE47" i="24"/>
  <c r="BF47" i="24"/>
  <c r="BG47" i="24"/>
  <c r="BH47" i="24"/>
  <c r="BI47" i="24"/>
  <c r="BJ47" i="24"/>
  <c r="BK47" i="24"/>
  <c r="BL47" i="24"/>
  <c r="BM47" i="24"/>
  <c r="BN47" i="24"/>
  <c r="BO47" i="24"/>
  <c r="BP47" i="24"/>
  <c r="BQ47" i="24"/>
  <c r="BR47" i="24"/>
  <c r="BS47" i="24"/>
  <c r="BT47" i="24"/>
  <c r="BU47" i="24"/>
  <c r="BD48" i="24"/>
  <c r="BE48" i="24"/>
  <c r="BF48" i="24"/>
  <c r="BG48" i="24"/>
  <c r="BH48" i="24"/>
  <c r="BI48" i="24"/>
  <c r="BJ48" i="24"/>
  <c r="BK48" i="24"/>
  <c r="BL48" i="24"/>
  <c r="BM48" i="24"/>
  <c r="BN48" i="24"/>
  <c r="BO48" i="24"/>
  <c r="BP48" i="24"/>
  <c r="BQ48" i="24"/>
  <c r="BR48" i="24"/>
  <c r="BS48" i="24"/>
  <c r="BT48" i="24"/>
  <c r="BU48" i="24"/>
  <c r="BD49" i="24"/>
  <c r="BE49" i="24"/>
  <c r="BF49" i="24"/>
  <c r="BG49" i="24"/>
  <c r="BH49" i="24"/>
  <c r="BI49" i="24"/>
  <c r="BJ49" i="24"/>
  <c r="BK49" i="24"/>
  <c r="BL49" i="24"/>
  <c r="BM49" i="24"/>
  <c r="BN49" i="24"/>
  <c r="BO49" i="24"/>
  <c r="BP49" i="24"/>
  <c r="BQ49" i="24"/>
  <c r="BR49" i="24"/>
  <c r="BS49" i="24"/>
  <c r="BT49" i="24"/>
  <c r="BU49" i="24"/>
  <c r="BD50" i="24"/>
  <c r="BE50" i="24"/>
  <c r="BF50" i="24"/>
  <c r="BG50" i="24"/>
  <c r="BH50" i="24"/>
  <c r="BI50" i="24"/>
  <c r="BJ50" i="24"/>
  <c r="BK50" i="24"/>
  <c r="BL50" i="24"/>
  <c r="BM50" i="24"/>
  <c r="BN50" i="24"/>
  <c r="BO50" i="24"/>
  <c r="BP50" i="24"/>
  <c r="BQ50" i="24"/>
  <c r="BR50" i="24"/>
  <c r="BS50" i="24"/>
  <c r="BT50" i="24"/>
  <c r="BU50" i="24"/>
  <c r="BD51" i="24"/>
  <c r="BE51" i="24"/>
  <c r="BF51" i="24"/>
  <c r="BG51" i="24"/>
  <c r="BH51" i="24"/>
  <c r="BI51" i="24"/>
  <c r="BJ51" i="24"/>
  <c r="BK51" i="24"/>
  <c r="BL51" i="24"/>
  <c r="BM51" i="24"/>
  <c r="BN51" i="24"/>
  <c r="BO51" i="24"/>
  <c r="BP51" i="24"/>
  <c r="BQ51" i="24"/>
  <c r="BR51" i="24"/>
  <c r="BS51" i="24"/>
  <c r="BT51" i="24"/>
  <c r="BU51" i="24"/>
  <c r="BD52" i="24"/>
  <c r="BE52" i="24"/>
  <c r="BF52" i="24"/>
  <c r="BG52" i="24"/>
  <c r="BH52" i="24"/>
  <c r="BI52" i="24"/>
  <c r="BJ52" i="24"/>
  <c r="BK52" i="24"/>
  <c r="BL52" i="24"/>
  <c r="BM52" i="24"/>
  <c r="BN52" i="24"/>
  <c r="BO52" i="24"/>
  <c r="BP52" i="24"/>
  <c r="BQ52" i="24"/>
  <c r="BR52" i="24"/>
  <c r="BS52" i="24"/>
  <c r="BT52" i="24"/>
  <c r="BU52" i="24"/>
  <c r="B2" i="24"/>
  <c r="C2" i="24"/>
  <c r="D2" i="24"/>
  <c r="E2" i="24"/>
  <c r="F2" i="24"/>
  <c r="G2" i="24"/>
  <c r="H2" i="24"/>
  <c r="I2" i="24"/>
  <c r="J2" i="24"/>
  <c r="K2" i="24"/>
  <c r="L2" i="24"/>
  <c r="M2" i="24"/>
  <c r="N2" i="24"/>
  <c r="O2" i="24"/>
  <c r="P2" i="24"/>
  <c r="Q2" i="24"/>
  <c r="R2" i="24"/>
  <c r="S2" i="24"/>
  <c r="B3" i="24"/>
  <c r="C3" i="24"/>
  <c r="D3" i="24"/>
  <c r="E3" i="24"/>
  <c r="F3" i="24"/>
  <c r="G3" i="24"/>
  <c r="H3" i="24"/>
  <c r="I3" i="24"/>
  <c r="J3" i="24"/>
  <c r="K3" i="24"/>
  <c r="L3" i="24"/>
  <c r="M3" i="24"/>
  <c r="N3" i="24"/>
  <c r="O3" i="24"/>
  <c r="P3" i="24"/>
  <c r="Q3" i="24"/>
  <c r="R3" i="24"/>
  <c r="S3" i="24"/>
  <c r="B4" i="24"/>
  <c r="C4" i="24"/>
  <c r="D4" i="24"/>
  <c r="E4" i="24"/>
  <c r="F4" i="24"/>
  <c r="G4" i="24"/>
  <c r="H4" i="24"/>
  <c r="I4" i="24"/>
  <c r="J4" i="24"/>
  <c r="K4" i="24"/>
  <c r="L4" i="24"/>
  <c r="M4" i="24"/>
  <c r="N4" i="24"/>
  <c r="O4" i="24"/>
  <c r="P4" i="24"/>
  <c r="Q4" i="24"/>
  <c r="R4" i="24"/>
  <c r="S4" i="24"/>
  <c r="B5" i="24"/>
  <c r="C5" i="24"/>
  <c r="D5" i="24"/>
  <c r="E5" i="24"/>
  <c r="F5" i="24"/>
  <c r="G5" i="24"/>
  <c r="H5" i="24"/>
  <c r="I5" i="24"/>
  <c r="J5" i="24"/>
  <c r="K5" i="24"/>
  <c r="L5" i="24"/>
  <c r="M5" i="24"/>
  <c r="N5" i="24"/>
  <c r="O5" i="24"/>
  <c r="P5" i="24"/>
  <c r="Q5" i="24"/>
  <c r="R5" i="24"/>
  <c r="S5" i="24"/>
  <c r="B6" i="24"/>
  <c r="C6" i="24"/>
  <c r="D6" i="24"/>
  <c r="E6" i="24"/>
  <c r="F6" i="24"/>
  <c r="G6" i="24"/>
  <c r="H6" i="24"/>
  <c r="I6" i="24"/>
  <c r="J6" i="24"/>
  <c r="K6" i="24"/>
  <c r="L6" i="24"/>
  <c r="M6" i="24"/>
  <c r="N6" i="24"/>
  <c r="O6" i="24"/>
  <c r="P6" i="24"/>
  <c r="Q6" i="24"/>
  <c r="R6" i="24"/>
  <c r="S6" i="24"/>
  <c r="B7" i="24"/>
  <c r="C7" i="24"/>
  <c r="D7" i="24"/>
  <c r="E7" i="24"/>
  <c r="F7" i="24"/>
  <c r="G7" i="24"/>
  <c r="H7" i="24"/>
  <c r="I7" i="24"/>
  <c r="J7" i="24"/>
  <c r="K7" i="24"/>
  <c r="L7" i="24"/>
  <c r="M7" i="24"/>
  <c r="N7" i="24"/>
  <c r="O7" i="24"/>
  <c r="P7" i="24"/>
  <c r="Q7" i="24"/>
  <c r="R7" i="24"/>
  <c r="S7" i="24"/>
  <c r="B8" i="24"/>
  <c r="C8" i="24"/>
  <c r="D8" i="24"/>
  <c r="E8" i="24"/>
  <c r="F8" i="24"/>
  <c r="G8" i="24"/>
  <c r="H8" i="24"/>
  <c r="I8" i="24"/>
  <c r="J8" i="24"/>
  <c r="K8" i="24"/>
  <c r="L8" i="24"/>
  <c r="M8" i="24"/>
  <c r="N8" i="24"/>
  <c r="O8" i="24"/>
  <c r="P8" i="24"/>
  <c r="Q8" i="24"/>
  <c r="R8" i="24"/>
  <c r="S8" i="24"/>
  <c r="B9" i="24"/>
  <c r="C9" i="24"/>
  <c r="D9" i="24"/>
  <c r="E9" i="24"/>
  <c r="F9" i="24"/>
  <c r="G9" i="24"/>
  <c r="H9" i="24"/>
  <c r="I9" i="24"/>
  <c r="J9" i="24"/>
  <c r="K9" i="24"/>
  <c r="L9" i="24"/>
  <c r="M9" i="24"/>
  <c r="N9" i="24"/>
  <c r="O9" i="24"/>
  <c r="P9" i="24"/>
  <c r="Q9" i="24"/>
  <c r="R9" i="24"/>
  <c r="S9" i="24"/>
  <c r="B10" i="24"/>
  <c r="C10" i="24"/>
  <c r="D10" i="24"/>
  <c r="E10" i="24"/>
  <c r="F10" i="24"/>
  <c r="G10" i="24"/>
  <c r="H10" i="24"/>
  <c r="I10" i="24"/>
  <c r="J10" i="24"/>
  <c r="K10" i="24"/>
  <c r="L10" i="24"/>
  <c r="M10" i="24"/>
  <c r="N10" i="24"/>
  <c r="O10" i="24"/>
  <c r="P10" i="24"/>
  <c r="Q10" i="24"/>
  <c r="R10" i="24"/>
  <c r="S10" i="24"/>
  <c r="B11" i="24"/>
  <c r="C11" i="24"/>
  <c r="D11" i="24"/>
  <c r="E11" i="24"/>
  <c r="F11" i="24"/>
  <c r="G11" i="24"/>
  <c r="H11" i="24"/>
  <c r="I11" i="24"/>
  <c r="J11" i="24"/>
  <c r="K11" i="24"/>
  <c r="L11" i="24"/>
  <c r="M11" i="24"/>
  <c r="N11" i="24"/>
  <c r="O11" i="24"/>
  <c r="P11" i="24"/>
  <c r="Q11" i="24"/>
  <c r="R11" i="24"/>
  <c r="S11" i="24"/>
  <c r="B12" i="24"/>
  <c r="C12" i="24"/>
  <c r="D12" i="24"/>
  <c r="E12" i="24"/>
  <c r="F12" i="24"/>
  <c r="G12" i="24"/>
  <c r="H12" i="24"/>
  <c r="I12" i="24"/>
  <c r="J12" i="24"/>
  <c r="K12" i="24"/>
  <c r="L12" i="24"/>
  <c r="M12" i="24"/>
  <c r="N12" i="24"/>
  <c r="O12" i="24"/>
  <c r="P12" i="24"/>
  <c r="Q12" i="24"/>
  <c r="R12" i="24"/>
  <c r="S12" i="24"/>
  <c r="B13" i="24"/>
  <c r="C13" i="24"/>
  <c r="D13" i="24"/>
  <c r="E13" i="24"/>
  <c r="F13" i="24"/>
  <c r="G13" i="24"/>
  <c r="H13" i="24"/>
  <c r="I13" i="24"/>
  <c r="J13" i="24"/>
  <c r="K13" i="24"/>
  <c r="L13" i="24"/>
  <c r="M13" i="24"/>
  <c r="N13" i="24"/>
  <c r="O13" i="24"/>
  <c r="P13" i="24"/>
  <c r="Q13" i="24"/>
  <c r="R13" i="24"/>
  <c r="S13" i="24"/>
  <c r="B14" i="24"/>
  <c r="C14" i="24"/>
  <c r="D14" i="24"/>
  <c r="E14" i="24"/>
  <c r="F14" i="24"/>
  <c r="G14" i="24"/>
  <c r="H14" i="24"/>
  <c r="I14" i="24"/>
  <c r="J14" i="24"/>
  <c r="K14" i="24"/>
  <c r="L14" i="24"/>
  <c r="M14" i="24"/>
  <c r="N14" i="24"/>
  <c r="O14" i="24"/>
  <c r="P14" i="24"/>
  <c r="Q14" i="24"/>
  <c r="R14" i="24"/>
  <c r="S14" i="24"/>
  <c r="B15" i="24"/>
  <c r="C15" i="24"/>
  <c r="D15" i="24"/>
  <c r="E15" i="24"/>
  <c r="F15" i="24"/>
  <c r="G15" i="24"/>
  <c r="H15" i="24"/>
  <c r="I15" i="24"/>
  <c r="J15" i="24"/>
  <c r="K15" i="24"/>
  <c r="L15" i="24"/>
  <c r="M15" i="24"/>
  <c r="N15" i="24"/>
  <c r="O15" i="24"/>
  <c r="P15" i="24"/>
  <c r="Q15" i="24"/>
  <c r="R15" i="24"/>
  <c r="S15" i="24"/>
  <c r="B16" i="24"/>
  <c r="C16" i="24"/>
  <c r="D16" i="24"/>
  <c r="E16" i="24"/>
  <c r="F16" i="24"/>
  <c r="G16" i="24"/>
  <c r="H16" i="24"/>
  <c r="I16" i="24"/>
  <c r="J16" i="24"/>
  <c r="K16" i="24"/>
  <c r="L16" i="24"/>
  <c r="M16" i="24"/>
  <c r="N16" i="24"/>
  <c r="O16" i="24"/>
  <c r="P16" i="24"/>
  <c r="Q16" i="24"/>
  <c r="R16" i="24"/>
  <c r="S16" i="24"/>
  <c r="B17" i="24"/>
  <c r="C17" i="24"/>
  <c r="D17" i="24"/>
  <c r="E17" i="24"/>
  <c r="F17" i="24"/>
  <c r="G17" i="24"/>
  <c r="H17" i="24"/>
  <c r="I17" i="24"/>
  <c r="J17" i="24"/>
  <c r="K17" i="24"/>
  <c r="L17" i="24"/>
  <c r="M17" i="24"/>
  <c r="N17" i="24"/>
  <c r="O17" i="24"/>
  <c r="P17" i="24"/>
  <c r="Q17" i="24"/>
  <c r="R17" i="24"/>
  <c r="S17" i="24"/>
  <c r="B18" i="24"/>
  <c r="C18" i="24"/>
  <c r="D18" i="24"/>
  <c r="E18" i="24"/>
  <c r="F18" i="24"/>
  <c r="G18" i="24"/>
  <c r="H18" i="24"/>
  <c r="I18" i="24"/>
  <c r="J18" i="24"/>
  <c r="K18" i="24"/>
  <c r="L18" i="24"/>
  <c r="M18" i="24"/>
  <c r="N18" i="24"/>
  <c r="O18" i="24"/>
  <c r="P18" i="24"/>
  <c r="Q18" i="24"/>
  <c r="R18" i="24"/>
  <c r="S18" i="24"/>
  <c r="B19" i="24"/>
  <c r="C19" i="24"/>
  <c r="D19" i="24"/>
  <c r="E19" i="24"/>
  <c r="F19" i="24"/>
  <c r="G19" i="24"/>
  <c r="H19" i="24"/>
  <c r="I19" i="24"/>
  <c r="J19" i="24"/>
  <c r="K19" i="24"/>
  <c r="L19" i="24"/>
  <c r="M19" i="24"/>
  <c r="N19" i="24"/>
  <c r="O19" i="24"/>
  <c r="P19" i="24"/>
  <c r="Q19" i="24"/>
  <c r="R19" i="24"/>
  <c r="S19" i="24"/>
  <c r="B20" i="24"/>
  <c r="C20" i="24"/>
  <c r="D20" i="24"/>
  <c r="E20" i="24"/>
  <c r="F20" i="24"/>
  <c r="G20" i="24"/>
  <c r="H20" i="24"/>
  <c r="I20" i="24"/>
  <c r="J20" i="24"/>
  <c r="K20" i="24"/>
  <c r="L20" i="24"/>
  <c r="M20" i="24"/>
  <c r="N20" i="24"/>
  <c r="O20" i="24"/>
  <c r="P20" i="24"/>
  <c r="Q20" i="24"/>
  <c r="R20" i="24"/>
  <c r="S20" i="24"/>
  <c r="B21" i="24"/>
  <c r="C21" i="24"/>
  <c r="D21" i="24"/>
  <c r="E21" i="24"/>
  <c r="F21" i="24"/>
  <c r="G21" i="24"/>
  <c r="H21" i="24"/>
  <c r="I21" i="24"/>
  <c r="J21" i="24"/>
  <c r="K21" i="24"/>
  <c r="L21" i="24"/>
  <c r="M21" i="24"/>
  <c r="N21" i="24"/>
  <c r="O21" i="24"/>
  <c r="P21" i="24"/>
  <c r="Q21" i="24"/>
  <c r="R21" i="24"/>
  <c r="S21" i="24"/>
  <c r="B22" i="24"/>
  <c r="C22" i="24"/>
  <c r="D22" i="24"/>
  <c r="E22" i="24"/>
  <c r="F22" i="24"/>
  <c r="G22" i="24"/>
  <c r="H22" i="24"/>
  <c r="I22" i="24"/>
  <c r="J22" i="24"/>
  <c r="K22" i="24"/>
  <c r="L22" i="24"/>
  <c r="M22" i="24"/>
  <c r="N22" i="24"/>
  <c r="O22" i="24"/>
  <c r="P22" i="24"/>
  <c r="Q22" i="24"/>
  <c r="R22" i="24"/>
  <c r="S22" i="24"/>
  <c r="B23" i="24"/>
  <c r="C23" i="24"/>
  <c r="D23" i="24"/>
  <c r="E23" i="24"/>
  <c r="F23" i="24"/>
  <c r="G23" i="24"/>
  <c r="H23" i="24"/>
  <c r="I23" i="24"/>
  <c r="J23" i="24"/>
  <c r="K23" i="24"/>
  <c r="L23" i="24"/>
  <c r="M23" i="24"/>
  <c r="N23" i="24"/>
  <c r="O23" i="24"/>
  <c r="P23" i="24"/>
  <c r="Q23" i="24"/>
  <c r="R23" i="24"/>
  <c r="S23" i="24"/>
  <c r="B24" i="24"/>
  <c r="C24" i="24"/>
  <c r="D24" i="24"/>
  <c r="E24" i="24"/>
  <c r="F24" i="24"/>
  <c r="G24" i="24"/>
  <c r="H24" i="24"/>
  <c r="I24" i="24"/>
  <c r="J24" i="24"/>
  <c r="K24" i="24"/>
  <c r="L24" i="24"/>
  <c r="M24" i="24"/>
  <c r="N24" i="24"/>
  <c r="O24" i="24"/>
  <c r="P24" i="24"/>
  <c r="Q24" i="24"/>
  <c r="R24" i="24"/>
  <c r="S24" i="24"/>
  <c r="B25" i="24"/>
  <c r="C25" i="24"/>
  <c r="D25" i="24"/>
  <c r="E25" i="24"/>
  <c r="F25" i="24"/>
  <c r="G25" i="24"/>
  <c r="H25" i="24"/>
  <c r="I25" i="24"/>
  <c r="J25" i="24"/>
  <c r="K25" i="24"/>
  <c r="L25" i="24"/>
  <c r="M25" i="24"/>
  <c r="N25" i="24"/>
  <c r="O25" i="24"/>
  <c r="P25" i="24"/>
  <c r="Q25" i="24"/>
  <c r="R25" i="24"/>
  <c r="S25" i="24"/>
  <c r="B26" i="24"/>
  <c r="C26" i="24"/>
  <c r="D26" i="24"/>
  <c r="E26" i="24"/>
  <c r="F26" i="24"/>
  <c r="G26" i="24"/>
  <c r="H26" i="24"/>
  <c r="I26" i="24"/>
  <c r="J26" i="24"/>
  <c r="K26" i="24"/>
  <c r="L26" i="24"/>
  <c r="M26" i="24"/>
  <c r="N26" i="24"/>
  <c r="O26" i="24"/>
  <c r="P26" i="24"/>
  <c r="Q26" i="24"/>
  <c r="R26" i="24"/>
  <c r="S26" i="24"/>
  <c r="B27" i="24"/>
  <c r="C27" i="24"/>
  <c r="D27" i="24"/>
  <c r="E27" i="24"/>
  <c r="F27" i="24"/>
  <c r="G27" i="24"/>
  <c r="H27" i="24"/>
  <c r="I27" i="24"/>
  <c r="J27" i="24"/>
  <c r="K27" i="24"/>
  <c r="L27" i="24"/>
  <c r="M27" i="24"/>
  <c r="N27" i="24"/>
  <c r="O27" i="24"/>
  <c r="P27" i="24"/>
  <c r="Q27" i="24"/>
  <c r="R27" i="24"/>
  <c r="S27" i="24"/>
  <c r="B28" i="24"/>
  <c r="C28" i="24"/>
  <c r="D28" i="24"/>
  <c r="E28" i="24"/>
  <c r="F28" i="24"/>
  <c r="G28" i="24"/>
  <c r="H28" i="24"/>
  <c r="I28" i="24"/>
  <c r="J28" i="24"/>
  <c r="K28" i="24"/>
  <c r="L28" i="24"/>
  <c r="M28" i="24"/>
  <c r="N28" i="24"/>
  <c r="O28" i="24"/>
  <c r="P28" i="24"/>
  <c r="Q28" i="24"/>
  <c r="R28" i="24"/>
  <c r="S28" i="24"/>
  <c r="B29" i="24"/>
  <c r="C29" i="24"/>
  <c r="D29" i="24"/>
  <c r="E29" i="24"/>
  <c r="F29" i="24"/>
  <c r="G29" i="24"/>
  <c r="H29" i="24"/>
  <c r="I29" i="24"/>
  <c r="J29" i="24"/>
  <c r="K29" i="24"/>
  <c r="L29" i="24"/>
  <c r="M29" i="24"/>
  <c r="N29" i="24"/>
  <c r="O29" i="24"/>
  <c r="P29" i="24"/>
  <c r="Q29" i="24"/>
  <c r="R29" i="24"/>
  <c r="S29" i="24"/>
  <c r="B30" i="24"/>
  <c r="C30" i="24"/>
  <c r="D30" i="24"/>
  <c r="E30" i="24"/>
  <c r="F30" i="24"/>
  <c r="G30" i="24"/>
  <c r="H30" i="24"/>
  <c r="I30" i="24"/>
  <c r="J30" i="24"/>
  <c r="K30" i="24"/>
  <c r="L30" i="24"/>
  <c r="M30" i="24"/>
  <c r="N30" i="24"/>
  <c r="O30" i="24"/>
  <c r="P30" i="24"/>
  <c r="Q30" i="24"/>
  <c r="R30" i="24"/>
  <c r="S30" i="24"/>
  <c r="B31" i="24"/>
  <c r="C31" i="24"/>
  <c r="D31" i="24"/>
  <c r="E31" i="24"/>
  <c r="F31" i="24"/>
  <c r="G31" i="24"/>
  <c r="H31" i="24"/>
  <c r="I31" i="24"/>
  <c r="J31" i="24"/>
  <c r="K31" i="24"/>
  <c r="L31" i="24"/>
  <c r="M31" i="24"/>
  <c r="N31" i="24"/>
  <c r="O31" i="24"/>
  <c r="P31" i="24"/>
  <c r="Q31" i="24"/>
  <c r="R31" i="24"/>
  <c r="S31" i="24"/>
  <c r="B32" i="24"/>
  <c r="C32" i="24"/>
  <c r="D32" i="24"/>
  <c r="E32" i="24"/>
  <c r="F32" i="24"/>
  <c r="G32" i="24"/>
  <c r="H32" i="24"/>
  <c r="I32" i="24"/>
  <c r="J32" i="24"/>
  <c r="K32" i="24"/>
  <c r="L32" i="24"/>
  <c r="M32" i="24"/>
  <c r="N32" i="24"/>
  <c r="O32" i="24"/>
  <c r="P32" i="24"/>
  <c r="Q32" i="24"/>
  <c r="R32" i="24"/>
  <c r="S32" i="24"/>
  <c r="B33" i="24"/>
  <c r="C33" i="24"/>
  <c r="D33" i="24"/>
  <c r="E33" i="24"/>
  <c r="F33" i="24"/>
  <c r="G33" i="24"/>
  <c r="H33" i="24"/>
  <c r="I33" i="24"/>
  <c r="J33" i="24"/>
  <c r="K33" i="24"/>
  <c r="L33" i="24"/>
  <c r="M33" i="24"/>
  <c r="N33" i="24"/>
  <c r="O33" i="24"/>
  <c r="P33" i="24"/>
  <c r="Q33" i="24"/>
  <c r="R33" i="24"/>
  <c r="S33" i="24"/>
  <c r="B34" i="24"/>
  <c r="C34" i="24"/>
  <c r="D34" i="24"/>
  <c r="E34" i="24"/>
  <c r="F34" i="24"/>
  <c r="G34" i="24"/>
  <c r="H34" i="24"/>
  <c r="I34" i="24"/>
  <c r="J34" i="24"/>
  <c r="K34" i="24"/>
  <c r="L34" i="24"/>
  <c r="M34" i="24"/>
  <c r="N34" i="24"/>
  <c r="O34" i="24"/>
  <c r="P34" i="24"/>
  <c r="Q34" i="24"/>
  <c r="R34" i="24"/>
  <c r="S34" i="24"/>
  <c r="B35" i="24"/>
  <c r="C35" i="24"/>
  <c r="D35" i="24"/>
  <c r="E35" i="24"/>
  <c r="F35" i="24"/>
  <c r="G35" i="24"/>
  <c r="H35" i="24"/>
  <c r="I35" i="24"/>
  <c r="J35" i="24"/>
  <c r="K35" i="24"/>
  <c r="L35" i="24"/>
  <c r="M35" i="24"/>
  <c r="N35" i="24"/>
  <c r="O35" i="24"/>
  <c r="P35" i="24"/>
  <c r="Q35" i="24"/>
  <c r="R35" i="24"/>
  <c r="S35" i="24"/>
  <c r="B36" i="24"/>
  <c r="C36" i="24"/>
  <c r="D36" i="24"/>
  <c r="E36" i="24"/>
  <c r="F36" i="24"/>
  <c r="G36" i="24"/>
  <c r="H36" i="24"/>
  <c r="I36" i="24"/>
  <c r="J36" i="24"/>
  <c r="K36" i="24"/>
  <c r="L36" i="24"/>
  <c r="M36" i="24"/>
  <c r="N36" i="24"/>
  <c r="O36" i="24"/>
  <c r="P36" i="24"/>
  <c r="Q36" i="24"/>
  <c r="R36" i="24"/>
  <c r="S36" i="24"/>
  <c r="B37" i="24"/>
  <c r="C37" i="24"/>
  <c r="D37" i="24"/>
  <c r="E37" i="24"/>
  <c r="F37" i="24"/>
  <c r="G37" i="24"/>
  <c r="H37" i="24"/>
  <c r="I37" i="24"/>
  <c r="J37" i="24"/>
  <c r="K37" i="24"/>
  <c r="L37" i="24"/>
  <c r="M37" i="24"/>
  <c r="N37" i="24"/>
  <c r="O37" i="24"/>
  <c r="P37" i="24"/>
  <c r="Q37" i="24"/>
  <c r="R37" i="24"/>
  <c r="S37" i="24"/>
  <c r="B38" i="24"/>
  <c r="C38" i="24"/>
  <c r="D38" i="24"/>
  <c r="E38" i="24"/>
  <c r="F38" i="24"/>
  <c r="G38" i="24"/>
  <c r="H38" i="24"/>
  <c r="I38" i="24"/>
  <c r="J38" i="24"/>
  <c r="K38" i="24"/>
  <c r="L38" i="24"/>
  <c r="M38" i="24"/>
  <c r="N38" i="24"/>
  <c r="O38" i="24"/>
  <c r="P38" i="24"/>
  <c r="Q38" i="24"/>
  <c r="R38" i="24"/>
  <c r="S38" i="24"/>
  <c r="B39" i="24"/>
  <c r="C39" i="24"/>
  <c r="D39" i="24"/>
  <c r="E39" i="24"/>
  <c r="F39" i="24"/>
  <c r="G39" i="24"/>
  <c r="H39" i="24"/>
  <c r="I39" i="24"/>
  <c r="J39" i="24"/>
  <c r="K39" i="24"/>
  <c r="L39" i="24"/>
  <c r="M39" i="24"/>
  <c r="N39" i="24"/>
  <c r="O39" i="24"/>
  <c r="P39" i="24"/>
  <c r="Q39" i="24"/>
  <c r="R39" i="24"/>
  <c r="S39" i="24"/>
  <c r="B40" i="24"/>
  <c r="C40" i="24"/>
  <c r="D40" i="24"/>
  <c r="E40" i="24"/>
  <c r="F40" i="24"/>
  <c r="G40" i="24"/>
  <c r="H40" i="24"/>
  <c r="I40" i="24"/>
  <c r="J40" i="24"/>
  <c r="K40" i="24"/>
  <c r="L40" i="24"/>
  <c r="M40" i="24"/>
  <c r="N40" i="24"/>
  <c r="O40" i="24"/>
  <c r="P40" i="24"/>
  <c r="Q40" i="24"/>
  <c r="R40" i="24"/>
  <c r="S40" i="24"/>
  <c r="B41" i="24"/>
  <c r="C41" i="24"/>
  <c r="D41" i="24"/>
  <c r="E41" i="24"/>
  <c r="F41" i="24"/>
  <c r="G41" i="24"/>
  <c r="H41" i="24"/>
  <c r="I41" i="24"/>
  <c r="J41" i="24"/>
  <c r="K41" i="24"/>
  <c r="L41" i="24"/>
  <c r="M41" i="24"/>
  <c r="N41" i="24"/>
  <c r="O41" i="24"/>
  <c r="P41" i="24"/>
  <c r="Q41" i="24"/>
  <c r="R41" i="24"/>
  <c r="S41" i="24"/>
  <c r="B42" i="24"/>
  <c r="C42" i="24"/>
  <c r="D42" i="24"/>
  <c r="E42" i="24"/>
  <c r="F42" i="24"/>
  <c r="G42" i="24"/>
  <c r="H42" i="24"/>
  <c r="I42" i="24"/>
  <c r="J42" i="24"/>
  <c r="K42" i="24"/>
  <c r="L42" i="24"/>
  <c r="M42" i="24"/>
  <c r="N42" i="24"/>
  <c r="O42" i="24"/>
  <c r="P42" i="24"/>
  <c r="Q42" i="24"/>
  <c r="R42" i="24"/>
  <c r="S42" i="24"/>
  <c r="B43" i="24"/>
  <c r="C43" i="24"/>
  <c r="D43" i="24"/>
  <c r="E43" i="24"/>
  <c r="F43" i="24"/>
  <c r="G43" i="24"/>
  <c r="H43" i="24"/>
  <c r="I43" i="24"/>
  <c r="J43" i="24"/>
  <c r="K43" i="24"/>
  <c r="L43" i="24"/>
  <c r="M43" i="24"/>
  <c r="N43" i="24"/>
  <c r="O43" i="24"/>
  <c r="P43" i="24"/>
  <c r="Q43" i="24"/>
  <c r="R43" i="24"/>
  <c r="S43" i="24"/>
  <c r="B44" i="24"/>
  <c r="C44" i="24"/>
  <c r="D44" i="24"/>
  <c r="E44" i="24"/>
  <c r="F44" i="24"/>
  <c r="G44" i="24"/>
  <c r="H44" i="24"/>
  <c r="I44" i="24"/>
  <c r="J44" i="24"/>
  <c r="K44" i="24"/>
  <c r="L44" i="24"/>
  <c r="M44" i="24"/>
  <c r="N44" i="24"/>
  <c r="O44" i="24"/>
  <c r="P44" i="24"/>
  <c r="Q44" i="24"/>
  <c r="R44" i="24"/>
  <c r="S44" i="24"/>
  <c r="B45" i="24"/>
  <c r="C45" i="24"/>
  <c r="D45" i="24"/>
  <c r="E45" i="24"/>
  <c r="F45" i="24"/>
  <c r="G45" i="24"/>
  <c r="H45" i="24"/>
  <c r="I45" i="24"/>
  <c r="J45" i="24"/>
  <c r="K45" i="24"/>
  <c r="L45" i="24"/>
  <c r="M45" i="24"/>
  <c r="N45" i="24"/>
  <c r="O45" i="24"/>
  <c r="P45" i="24"/>
  <c r="Q45" i="24"/>
  <c r="R45" i="24"/>
  <c r="S45" i="24"/>
  <c r="B46" i="24"/>
  <c r="C46" i="24"/>
  <c r="D46" i="24"/>
  <c r="E46" i="24"/>
  <c r="F46" i="24"/>
  <c r="G46" i="24"/>
  <c r="H46" i="24"/>
  <c r="I46" i="24"/>
  <c r="J46" i="24"/>
  <c r="K46" i="24"/>
  <c r="L46" i="24"/>
  <c r="M46" i="24"/>
  <c r="N46" i="24"/>
  <c r="O46" i="24"/>
  <c r="P46" i="24"/>
  <c r="Q46" i="24"/>
  <c r="R46" i="24"/>
  <c r="S46" i="24"/>
  <c r="B47" i="24"/>
  <c r="C47" i="24"/>
  <c r="D47" i="24"/>
  <c r="E47" i="24"/>
  <c r="F47" i="24"/>
  <c r="G47" i="24"/>
  <c r="H47" i="24"/>
  <c r="I47" i="24"/>
  <c r="J47" i="24"/>
  <c r="K47" i="24"/>
  <c r="L47" i="24"/>
  <c r="M47" i="24"/>
  <c r="N47" i="24"/>
  <c r="O47" i="24"/>
  <c r="P47" i="24"/>
  <c r="Q47" i="24"/>
  <c r="R47" i="24"/>
  <c r="S47" i="24"/>
  <c r="B48" i="24"/>
  <c r="C48" i="24"/>
  <c r="D48" i="24"/>
  <c r="E48" i="24"/>
  <c r="F48" i="24"/>
  <c r="G48" i="24"/>
  <c r="H48" i="24"/>
  <c r="I48" i="24"/>
  <c r="J48" i="24"/>
  <c r="K48" i="24"/>
  <c r="L48" i="24"/>
  <c r="M48" i="24"/>
  <c r="N48" i="24"/>
  <c r="O48" i="24"/>
  <c r="P48" i="24"/>
  <c r="Q48" i="24"/>
  <c r="R48" i="24"/>
  <c r="S48" i="24"/>
  <c r="B49" i="24"/>
  <c r="C49" i="24"/>
  <c r="D49" i="24"/>
  <c r="E49" i="24"/>
  <c r="F49" i="24"/>
  <c r="G49" i="24"/>
  <c r="H49" i="24"/>
  <c r="I49" i="24"/>
  <c r="J49" i="24"/>
  <c r="K49" i="24"/>
  <c r="L49" i="24"/>
  <c r="M49" i="24"/>
  <c r="N49" i="24"/>
  <c r="O49" i="24"/>
  <c r="P49" i="24"/>
  <c r="Q49" i="24"/>
  <c r="R49" i="24"/>
  <c r="S49" i="24"/>
  <c r="B50" i="24"/>
  <c r="C50" i="24"/>
  <c r="D50" i="24"/>
  <c r="E50" i="24"/>
  <c r="F50" i="24"/>
  <c r="G50" i="24"/>
  <c r="H50" i="24"/>
  <c r="I50" i="24"/>
  <c r="J50" i="24"/>
  <c r="K50" i="24"/>
  <c r="L50" i="24"/>
  <c r="M50" i="24"/>
  <c r="N50" i="24"/>
  <c r="O50" i="24"/>
  <c r="P50" i="24"/>
  <c r="Q50" i="24"/>
  <c r="R50" i="24"/>
  <c r="S50" i="24"/>
  <c r="B51" i="24"/>
  <c r="C51" i="24"/>
  <c r="D51" i="24"/>
  <c r="E51" i="24"/>
  <c r="F51" i="24"/>
  <c r="G51" i="24"/>
  <c r="H51" i="24"/>
  <c r="I51" i="24"/>
  <c r="J51" i="24"/>
  <c r="K51" i="24"/>
  <c r="L51" i="24"/>
  <c r="M51" i="24"/>
  <c r="N51" i="24"/>
  <c r="O51" i="24"/>
  <c r="P51" i="24"/>
  <c r="Q51" i="24"/>
  <c r="R51" i="24"/>
  <c r="S51" i="24"/>
  <c r="B52" i="24"/>
  <c r="C52" i="24"/>
  <c r="D52" i="24"/>
  <c r="E52" i="24"/>
  <c r="F52" i="24"/>
  <c r="G52" i="24"/>
  <c r="H52" i="24"/>
  <c r="I52" i="24"/>
  <c r="J52" i="24"/>
  <c r="K52" i="24"/>
  <c r="L52" i="24"/>
  <c r="M52" i="24"/>
  <c r="N52" i="24"/>
  <c r="O52" i="24"/>
  <c r="P52" i="24"/>
  <c r="Q52" i="24"/>
  <c r="R52" i="24"/>
  <c r="S52" i="24"/>
  <c r="B3" i="10"/>
  <c r="C3" i="10"/>
  <c r="D3" i="10"/>
  <c r="E3" i="10"/>
  <c r="F3" i="10"/>
  <c r="G3" i="10"/>
  <c r="H3" i="10"/>
  <c r="I3" i="10"/>
  <c r="J3" i="10"/>
  <c r="K3" i="10"/>
  <c r="L3" i="10"/>
  <c r="M3" i="10"/>
  <c r="N3" i="10"/>
  <c r="O3" i="10"/>
  <c r="P3" i="10"/>
  <c r="Q3" i="10"/>
  <c r="R3" i="10"/>
  <c r="S3" i="10"/>
  <c r="B4" i="10"/>
  <c r="C4" i="10"/>
  <c r="D4" i="10"/>
  <c r="E4" i="10"/>
  <c r="F4" i="10"/>
  <c r="G4" i="10"/>
  <c r="H4" i="10"/>
  <c r="I4" i="10"/>
  <c r="J4" i="10"/>
  <c r="K4" i="10"/>
  <c r="L4" i="10"/>
  <c r="M4" i="10"/>
  <c r="N4" i="10"/>
  <c r="O4" i="10"/>
  <c r="P4" i="10"/>
  <c r="Q4" i="10"/>
  <c r="R4" i="10"/>
  <c r="S4" i="10"/>
  <c r="B5" i="10"/>
  <c r="C5" i="10"/>
  <c r="D5" i="10"/>
  <c r="E5" i="10"/>
  <c r="F5" i="10"/>
  <c r="G5" i="10"/>
  <c r="H5" i="10"/>
  <c r="I5" i="10"/>
  <c r="J5" i="10"/>
  <c r="K5" i="10"/>
  <c r="L5" i="10"/>
  <c r="M5" i="10"/>
  <c r="N5" i="10"/>
  <c r="O5" i="10"/>
  <c r="P5" i="10"/>
  <c r="Q5" i="10"/>
  <c r="R5" i="10"/>
  <c r="S5" i="10"/>
  <c r="B6" i="10"/>
  <c r="C6" i="10"/>
  <c r="D6" i="10"/>
  <c r="E6" i="10"/>
  <c r="F6" i="10"/>
  <c r="G6" i="10"/>
  <c r="H6" i="10"/>
  <c r="I6" i="10"/>
  <c r="J6" i="10"/>
  <c r="K6" i="10"/>
  <c r="L6" i="10"/>
  <c r="M6" i="10"/>
  <c r="N6" i="10"/>
  <c r="O6" i="10"/>
  <c r="P6" i="10"/>
  <c r="Q6" i="10"/>
  <c r="R6" i="10"/>
  <c r="S6" i="10"/>
  <c r="B7" i="10"/>
  <c r="C7" i="10"/>
  <c r="D7" i="10"/>
  <c r="E7" i="10"/>
  <c r="F7" i="10"/>
  <c r="G7" i="10"/>
  <c r="H7" i="10"/>
  <c r="I7" i="10"/>
  <c r="J7" i="10"/>
  <c r="K7" i="10"/>
  <c r="L7" i="10"/>
  <c r="M7" i="10"/>
  <c r="N7" i="10"/>
  <c r="O7" i="10"/>
  <c r="P7" i="10"/>
  <c r="Q7" i="10"/>
  <c r="R7" i="10"/>
  <c r="S7" i="10"/>
  <c r="B8" i="10"/>
  <c r="C8" i="10"/>
  <c r="D8" i="10"/>
  <c r="E8" i="10"/>
  <c r="F8" i="10"/>
  <c r="G8" i="10"/>
  <c r="H8" i="10"/>
  <c r="I8" i="10"/>
  <c r="J8" i="10"/>
  <c r="K8" i="10"/>
  <c r="L8" i="10"/>
  <c r="M8" i="10"/>
  <c r="N8" i="10"/>
  <c r="O8" i="10"/>
  <c r="P8" i="10"/>
  <c r="Q8" i="10"/>
  <c r="R8" i="10"/>
  <c r="S8" i="10"/>
  <c r="B9" i="10"/>
  <c r="C9" i="10"/>
  <c r="D9" i="10"/>
  <c r="E9" i="10"/>
  <c r="F9" i="10"/>
  <c r="G9" i="10"/>
  <c r="H9" i="10"/>
  <c r="I9" i="10"/>
  <c r="J9" i="10"/>
  <c r="K9" i="10"/>
  <c r="L9" i="10"/>
  <c r="M9" i="10"/>
  <c r="N9" i="10"/>
  <c r="O9" i="10"/>
  <c r="P9" i="10"/>
  <c r="Q9" i="10"/>
  <c r="R9" i="10"/>
  <c r="S9" i="10"/>
  <c r="B10" i="10"/>
  <c r="C10" i="10"/>
  <c r="D10" i="10"/>
  <c r="E10" i="10"/>
  <c r="F10" i="10"/>
  <c r="G10" i="10"/>
  <c r="H10" i="10"/>
  <c r="I10" i="10"/>
  <c r="J10" i="10"/>
  <c r="K10" i="10"/>
  <c r="L10" i="10"/>
  <c r="M10" i="10"/>
  <c r="N10" i="10"/>
  <c r="O10" i="10"/>
  <c r="P10" i="10"/>
  <c r="Q10" i="10"/>
  <c r="R10" i="10"/>
  <c r="S10" i="10"/>
  <c r="B11" i="10"/>
  <c r="C11" i="10"/>
  <c r="D11" i="10"/>
  <c r="E11" i="10"/>
  <c r="F11" i="10"/>
  <c r="G11" i="10"/>
  <c r="H11" i="10"/>
  <c r="I11" i="10"/>
  <c r="J11" i="10"/>
  <c r="K11" i="10"/>
  <c r="L11" i="10"/>
  <c r="M11" i="10"/>
  <c r="N11" i="10"/>
  <c r="O11" i="10"/>
  <c r="P11" i="10"/>
  <c r="Q11" i="10"/>
  <c r="R11" i="10"/>
  <c r="S11" i="10"/>
  <c r="B12" i="10"/>
  <c r="C12" i="10"/>
  <c r="D12" i="10"/>
  <c r="E12" i="10"/>
  <c r="F12" i="10"/>
  <c r="G12" i="10"/>
  <c r="H12" i="10"/>
  <c r="I12" i="10"/>
  <c r="J12" i="10"/>
  <c r="K12" i="10"/>
  <c r="L12" i="10"/>
  <c r="M12" i="10"/>
  <c r="N12" i="10"/>
  <c r="O12" i="10"/>
  <c r="P12" i="10"/>
  <c r="Q12" i="10"/>
  <c r="R12" i="10"/>
  <c r="S12" i="10"/>
  <c r="B13" i="10"/>
  <c r="C13" i="10"/>
  <c r="D13" i="10"/>
  <c r="E13" i="10"/>
  <c r="F13" i="10"/>
  <c r="G13" i="10"/>
  <c r="H13" i="10"/>
  <c r="I13" i="10"/>
  <c r="J13" i="10"/>
  <c r="K13" i="10"/>
  <c r="L13" i="10"/>
  <c r="M13" i="10"/>
  <c r="N13" i="10"/>
  <c r="O13" i="10"/>
  <c r="P13" i="10"/>
  <c r="Q13" i="10"/>
  <c r="R13" i="10"/>
  <c r="S13" i="10"/>
  <c r="B14" i="10"/>
  <c r="C14" i="10"/>
  <c r="D14" i="10"/>
  <c r="E14" i="10"/>
  <c r="F14" i="10"/>
  <c r="G14" i="10"/>
  <c r="H14" i="10"/>
  <c r="I14" i="10"/>
  <c r="J14" i="10"/>
  <c r="K14" i="10"/>
  <c r="L14" i="10"/>
  <c r="M14" i="10"/>
  <c r="N14" i="10"/>
  <c r="O14" i="10"/>
  <c r="P14" i="10"/>
  <c r="Q14" i="10"/>
  <c r="R14" i="10"/>
  <c r="S14" i="10"/>
  <c r="B15" i="10"/>
  <c r="C15" i="10"/>
  <c r="D15" i="10"/>
  <c r="E15" i="10"/>
  <c r="F15" i="10"/>
  <c r="G15" i="10"/>
  <c r="H15" i="10"/>
  <c r="I15" i="10"/>
  <c r="J15" i="10"/>
  <c r="K15" i="10"/>
  <c r="L15" i="10"/>
  <c r="M15" i="10"/>
  <c r="N15" i="10"/>
  <c r="O15" i="10"/>
  <c r="P15" i="10"/>
  <c r="Q15" i="10"/>
  <c r="R15" i="10"/>
  <c r="S15" i="10"/>
  <c r="B16" i="10"/>
  <c r="C16" i="10"/>
  <c r="D16" i="10"/>
  <c r="E16" i="10"/>
  <c r="F16" i="10"/>
  <c r="G16" i="10"/>
  <c r="H16" i="10"/>
  <c r="I16" i="10"/>
  <c r="J16" i="10"/>
  <c r="K16" i="10"/>
  <c r="L16" i="10"/>
  <c r="M16" i="10"/>
  <c r="N16" i="10"/>
  <c r="O16" i="10"/>
  <c r="P16" i="10"/>
  <c r="Q16" i="10"/>
  <c r="R16" i="10"/>
  <c r="S16" i="10"/>
  <c r="B17" i="10"/>
  <c r="C17" i="10"/>
  <c r="D17" i="10"/>
  <c r="E17" i="10"/>
  <c r="F17" i="10"/>
  <c r="G17" i="10"/>
  <c r="H17" i="10"/>
  <c r="I17" i="10"/>
  <c r="J17" i="10"/>
  <c r="K17" i="10"/>
  <c r="L17" i="10"/>
  <c r="M17" i="10"/>
  <c r="N17" i="10"/>
  <c r="O17" i="10"/>
  <c r="P17" i="10"/>
  <c r="Q17" i="10"/>
  <c r="R17" i="10"/>
  <c r="S17" i="10"/>
  <c r="B18" i="10"/>
  <c r="C18" i="10"/>
  <c r="D18" i="10"/>
  <c r="E18" i="10"/>
  <c r="F18" i="10"/>
  <c r="G18" i="10"/>
  <c r="H18" i="10"/>
  <c r="I18" i="10"/>
  <c r="J18" i="10"/>
  <c r="K18" i="10"/>
  <c r="L18" i="10"/>
  <c r="M18" i="10"/>
  <c r="N18" i="10"/>
  <c r="O18" i="10"/>
  <c r="P18" i="10"/>
  <c r="Q18" i="10"/>
  <c r="R18" i="10"/>
  <c r="S18" i="10"/>
  <c r="B19" i="10"/>
  <c r="C19" i="10"/>
  <c r="D19" i="10"/>
  <c r="E19" i="10"/>
  <c r="F19" i="10"/>
  <c r="G19" i="10"/>
  <c r="H19" i="10"/>
  <c r="I19" i="10"/>
  <c r="J19" i="10"/>
  <c r="K19" i="10"/>
  <c r="L19" i="10"/>
  <c r="M19" i="10"/>
  <c r="N19" i="10"/>
  <c r="O19" i="10"/>
  <c r="P19" i="10"/>
  <c r="Q19" i="10"/>
  <c r="R19" i="10"/>
  <c r="S19" i="10"/>
  <c r="B20" i="10"/>
  <c r="C20" i="10"/>
  <c r="D20" i="10"/>
  <c r="E20" i="10"/>
  <c r="F20" i="10"/>
  <c r="G20" i="10"/>
  <c r="H20" i="10"/>
  <c r="I20" i="10"/>
  <c r="J20" i="10"/>
  <c r="K20" i="10"/>
  <c r="L20" i="10"/>
  <c r="M20" i="10"/>
  <c r="N20" i="10"/>
  <c r="O20" i="10"/>
  <c r="P20" i="10"/>
  <c r="Q20" i="10"/>
  <c r="R20" i="10"/>
  <c r="S20" i="10"/>
  <c r="B21" i="10"/>
  <c r="C21" i="10"/>
  <c r="D21" i="10"/>
  <c r="E21" i="10"/>
  <c r="F21" i="10"/>
  <c r="G21" i="10"/>
  <c r="H21" i="10"/>
  <c r="I21" i="10"/>
  <c r="J21" i="10"/>
  <c r="K21" i="10"/>
  <c r="L21" i="10"/>
  <c r="M21" i="10"/>
  <c r="N21" i="10"/>
  <c r="O21" i="10"/>
  <c r="P21" i="10"/>
  <c r="Q21" i="10"/>
  <c r="R21" i="10"/>
  <c r="S21" i="10"/>
  <c r="B22" i="10"/>
  <c r="C22" i="10"/>
  <c r="D22" i="10"/>
  <c r="E22" i="10"/>
  <c r="F22" i="10"/>
  <c r="G22" i="10"/>
  <c r="H22" i="10"/>
  <c r="I22" i="10"/>
  <c r="J22" i="10"/>
  <c r="K22" i="10"/>
  <c r="L22" i="10"/>
  <c r="M22" i="10"/>
  <c r="N22" i="10"/>
  <c r="O22" i="10"/>
  <c r="P22" i="10"/>
  <c r="Q22" i="10"/>
  <c r="R22" i="10"/>
  <c r="S22" i="10"/>
  <c r="B23" i="10"/>
  <c r="C23" i="10"/>
  <c r="D23" i="10"/>
  <c r="E23" i="10"/>
  <c r="F23" i="10"/>
  <c r="G23" i="10"/>
  <c r="H23" i="10"/>
  <c r="I23" i="10"/>
  <c r="J23" i="10"/>
  <c r="K23" i="10"/>
  <c r="L23" i="10"/>
  <c r="M23" i="10"/>
  <c r="N23" i="10"/>
  <c r="O23" i="10"/>
  <c r="P23" i="10"/>
  <c r="Q23" i="10"/>
  <c r="R23" i="10"/>
  <c r="S23" i="10"/>
  <c r="B24" i="10"/>
  <c r="C24" i="10"/>
  <c r="D24" i="10"/>
  <c r="E24" i="10"/>
  <c r="F24" i="10"/>
  <c r="G24" i="10"/>
  <c r="H24" i="10"/>
  <c r="I24" i="10"/>
  <c r="J24" i="10"/>
  <c r="K24" i="10"/>
  <c r="L24" i="10"/>
  <c r="M24" i="10"/>
  <c r="N24" i="10"/>
  <c r="O24" i="10"/>
  <c r="P24" i="10"/>
  <c r="Q24" i="10"/>
  <c r="R24" i="10"/>
  <c r="S24" i="10"/>
  <c r="B25" i="10"/>
  <c r="C25" i="10"/>
  <c r="D25" i="10"/>
  <c r="E25" i="10"/>
  <c r="F25" i="10"/>
  <c r="G25" i="10"/>
  <c r="H25" i="10"/>
  <c r="I25" i="10"/>
  <c r="J25" i="10"/>
  <c r="K25" i="10"/>
  <c r="L25" i="10"/>
  <c r="M25" i="10"/>
  <c r="N25" i="10"/>
  <c r="O25" i="10"/>
  <c r="P25" i="10"/>
  <c r="Q25" i="10"/>
  <c r="R25" i="10"/>
  <c r="S25" i="10"/>
  <c r="B26" i="10"/>
  <c r="C26" i="10"/>
  <c r="D26" i="10"/>
  <c r="E26" i="10"/>
  <c r="F26" i="10"/>
  <c r="G26" i="10"/>
  <c r="H26" i="10"/>
  <c r="I26" i="10"/>
  <c r="J26" i="10"/>
  <c r="K26" i="10"/>
  <c r="L26" i="10"/>
  <c r="M26" i="10"/>
  <c r="N26" i="10"/>
  <c r="O26" i="10"/>
  <c r="P26" i="10"/>
  <c r="Q26" i="10"/>
  <c r="R26" i="10"/>
  <c r="S26" i="10"/>
  <c r="B27" i="10"/>
  <c r="C27" i="10"/>
  <c r="D27" i="10"/>
  <c r="E27" i="10"/>
  <c r="F27" i="10"/>
  <c r="G27" i="10"/>
  <c r="H27" i="10"/>
  <c r="I27" i="10"/>
  <c r="J27" i="10"/>
  <c r="K27" i="10"/>
  <c r="L27" i="10"/>
  <c r="M27" i="10"/>
  <c r="N27" i="10"/>
  <c r="O27" i="10"/>
  <c r="P27" i="10"/>
  <c r="Q27" i="10"/>
  <c r="R27" i="10"/>
  <c r="S27" i="10"/>
  <c r="B28" i="10"/>
  <c r="C28" i="10"/>
  <c r="D28" i="10"/>
  <c r="E28" i="10"/>
  <c r="F28" i="10"/>
  <c r="G28" i="10"/>
  <c r="H28" i="10"/>
  <c r="I28" i="10"/>
  <c r="J28" i="10"/>
  <c r="K28" i="10"/>
  <c r="L28" i="10"/>
  <c r="M28" i="10"/>
  <c r="N28" i="10"/>
  <c r="O28" i="10"/>
  <c r="P28" i="10"/>
  <c r="Q28" i="10"/>
  <c r="R28" i="10"/>
  <c r="S28" i="10"/>
  <c r="B29" i="10"/>
  <c r="C29" i="10"/>
  <c r="D29" i="10"/>
  <c r="E29" i="10"/>
  <c r="F29" i="10"/>
  <c r="G29" i="10"/>
  <c r="H29" i="10"/>
  <c r="I29" i="10"/>
  <c r="J29" i="10"/>
  <c r="K29" i="10"/>
  <c r="L29" i="10"/>
  <c r="M29" i="10"/>
  <c r="N29" i="10"/>
  <c r="O29" i="10"/>
  <c r="P29" i="10"/>
  <c r="Q29" i="10"/>
  <c r="R29" i="10"/>
  <c r="S29" i="10"/>
  <c r="B30" i="10"/>
  <c r="C30" i="10"/>
  <c r="D30" i="10"/>
  <c r="E30" i="10"/>
  <c r="F30" i="10"/>
  <c r="G30" i="10"/>
  <c r="H30" i="10"/>
  <c r="I30" i="10"/>
  <c r="J30" i="10"/>
  <c r="K30" i="10"/>
  <c r="L30" i="10"/>
  <c r="M30" i="10"/>
  <c r="N30" i="10"/>
  <c r="O30" i="10"/>
  <c r="P30" i="10"/>
  <c r="Q30" i="10"/>
  <c r="R30" i="10"/>
  <c r="S30" i="10"/>
  <c r="B31" i="10"/>
  <c r="C31" i="10"/>
  <c r="D31" i="10"/>
  <c r="E31" i="10"/>
  <c r="F31" i="10"/>
  <c r="G31" i="10"/>
  <c r="H31" i="10"/>
  <c r="I31" i="10"/>
  <c r="J31" i="10"/>
  <c r="K31" i="10"/>
  <c r="L31" i="10"/>
  <c r="M31" i="10"/>
  <c r="N31" i="10"/>
  <c r="O31" i="10"/>
  <c r="P31" i="10"/>
  <c r="Q31" i="10"/>
  <c r="R31" i="10"/>
  <c r="S31" i="10"/>
  <c r="B32" i="10"/>
  <c r="C32" i="10"/>
  <c r="D32" i="10"/>
  <c r="E32" i="10"/>
  <c r="F32" i="10"/>
  <c r="G32" i="10"/>
  <c r="H32" i="10"/>
  <c r="I32" i="10"/>
  <c r="J32" i="10"/>
  <c r="K32" i="10"/>
  <c r="L32" i="10"/>
  <c r="M32" i="10"/>
  <c r="N32" i="10"/>
  <c r="O32" i="10"/>
  <c r="P32" i="10"/>
  <c r="Q32" i="10"/>
  <c r="R32" i="10"/>
  <c r="S32" i="10"/>
  <c r="B33" i="10"/>
  <c r="C33" i="10"/>
  <c r="D33" i="10"/>
  <c r="E33" i="10"/>
  <c r="F33" i="10"/>
  <c r="G33" i="10"/>
  <c r="H33" i="10"/>
  <c r="I33" i="10"/>
  <c r="J33" i="10"/>
  <c r="K33" i="10"/>
  <c r="L33" i="10"/>
  <c r="M33" i="10"/>
  <c r="N33" i="10"/>
  <c r="O33" i="10"/>
  <c r="P33" i="10"/>
  <c r="Q33" i="10"/>
  <c r="R33" i="10"/>
  <c r="S33" i="10"/>
  <c r="B34" i="10"/>
  <c r="C34" i="10"/>
  <c r="D34" i="10"/>
  <c r="E34" i="10"/>
  <c r="F34" i="10"/>
  <c r="G34" i="10"/>
  <c r="H34" i="10"/>
  <c r="I34" i="10"/>
  <c r="J34" i="10"/>
  <c r="K34" i="10"/>
  <c r="L34" i="10"/>
  <c r="M34" i="10"/>
  <c r="N34" i="10"/>
  <c r="O34" i="10"/>
  <c r="P34" i="10"/>
  <c r="Q34" i="10"/>
  <c r="R34" i="10"/>
  <c r="S34" i="10"/>
  <c r="B35" i="10"/>
  <c r="C35" i="10"/>
  <c r="D35" i="10"/>
  <c r="E35" i="10"/>
  <c r="F35" i="10"/>
  <c r="G35" i="10"/>
  <c r="H35" i="10"/>
  <c r="I35" i="10"/>
  <c r="J35" i="10"/>
  <c r="K35" i="10"/>
  <c r="L35" i="10"/>
  <c r="M35" i="10"/>
  <c r="N35" i="10"/>
  <c r="O35" i="10"/>
  <c r="P35" i="10"/>
  <c r="Q35" i="10"/>
  <c r="R35" i="10"/>
  <c r="S35" i="10"/>
  <c r="B36" i="10"/>
  <c r="C36" i="10"/>
  <c r="D36" i="10"/>
  <c r="E36" i="10"/>
  <c r="F36" i="10"/>
  <c r="G36" i="10"/>
  <c r="H36" i="10"/>
  <c r="I36" i="10"/>
  <c r="J36" i="10"/>
  <c r="K36" i="10"/>
  <c r="L36" i="10"/>
  <c r="M36" i="10"/>
  <c r="N36" i="10"/>
  <c r="O36" i="10"/>
  <c r="P36" i="10"/>
  <c r="Q36" i="10"/>
  <c r="R36" i="10"/>
  <c r="S36" i="10"/>
  <c r="B37" i="10"/>
  <c r="C37" i="10"/>
  <c r="D37" i="10"/>
  <c r="E37" i="10"/>
  <c r="F37" i="10"/>
  <c r="G37" i="10"/>
  <c r="H37" i="10"/>
  <c r="I37" i="10"/>
  <c r="J37" i="10"/>
  <c r="K37" i="10"/>
  <c r="L37" i="10"/>
  <c r="M37" i="10"/>
  <c r="N37" i="10"/>
  <c r="O37" i="10"/>
  <c r="P37" i="10"/>
  <c r="Q37" i="10"/>
  <c r="R37" i="10"/>
  <c r="S37" i="10"/>
  <c r="B38" i="10"/>
  <c r="C38" i="10"/>
  <c r="D38" i="10"/>
  <c r="E38" i="10"/>
  <c r="F38" i="10"/>
  <c r="G38" i="10"/>
  <c r="H38" i="10"/>
  <c r="I38" i="10"/>
  <c r="J38" i="10"/>
  <c r="K38" i="10"/>
  <c r="L38" i="10"/>
  <c r="M38" i="10"/>
  <c r="N38" i="10"/>
  <c r="O38" i="10"/>
  <c r="P38" i="10"/>
  <c r="Q38" i="10"/>
  <c r="R38" i="10"/>
  <c r="S38" i="10"/>
  <c r="B39" i="10"/>
  <c r="C39" i="10"/>
  <c r="D39" i="10"/>
  <c r="E39" i="10"/>
  <c r="F39" i="10"/>
  <c r="G39" i="10"/>
  <c r="H39" i="10"/>
  <c r="I39" i="10"/>
  <c r="J39" i="10"/>
  <c r="K39" i="10"/>
  <c r="L39" i="10"/>
  <c r="M39" i="10"/>
  <c r="N39" i="10"/>
  <c r="O39" i="10"/>
  <c r="P39" i="10"/>
  <c r="Q39" i="10"/>
  <c r="R39" i="10"/>
  <c r="S39" i="10"/>
  <c r="B40" i="10"/>
  <c r="C40" i="10"/>
  <c r="D40" i="10"/>
  <c r="E40" i="10"/>
  <c r="F40" i="10"/>
  <c r="G40" i="10"/>
  <c r="H40" i="10"/>
  <c r="I40" i="10"/>
  <c r="J40" i="10"/>
  <c r="K40" i="10"/>
  <c r="L40" i="10"/>
  <c r="M40" i="10"/>
  <c r="N40" i="10"/>
  <c r="O40" i="10"/>
  <c r="P40" i="10"/>
  <c r="Q40" i="10"/>
  <c r="R40" i="10"/>
  <c r="S40" i="10"/>
  <c r="B41" i="10"/>
  <c r="C41" i="10"/>
  <c r="D41" i="10"/>
  <c r="E41" i="10"/>
  <c r="F41" i="10"/>
  <c r="G41" i="10"/>
  <c r="H41" i="10"/>
  <c r="I41" i="10"/>
  <c r="J41" i="10"/>
  <c r="K41" i="10"/>
  <c r="L41" i="10"/>
  <c r="M41" i="10"/>
  <c r="N41" i="10"/>
  <c r="O41" i="10"/>
  <c r="P41" i="10"/>
  <c r="Q41" i="10"/>
  <c r="R41" i="10"/>
  <c r="S41" i="10"/>
  <c r="B42" i="10"/>
  <c r="C42" i="10"/>
  <c r="D42" i="10"/>
  <c r="E42" i="10"/>
  <c r="F42" i="10"/>
  <c r="G42" i="10"/>
  <c r="H42" i="10"/>
  <c r="I42" i="10"/>
  <c r="J42" i="10"/>
  <c r="K42" i="10"/>
  <c r="L42" i="10"/>
  <c r="M42" i="10"/>
  <c r="N42" i="10"/>
  <c r="O42" i="10"/>
  <c r="P42" i="10"/>
  <c r="Q42" i="10"/>
  <c r="R42" i="10"/>
  <c r="S42" i="10"/>
  <c r="B43" i="10"/>
  <c r="C43" i="10"/>
  <c r="D43" i="10"/>
  <c r="E43" i="10"/>
  <c r="F43" i="10"/>
  <c r="G43" i="10"/>
  <c r="H43" i="10"/>
  <c r="I43" i="10"/>
  <c r="J43" i="10"/>
  <c r="K43" i="10"/>
  <c r="L43" i="10"/>
  <c r="M43" i="10"/>
  <c r="N43" i="10"/>
  <c r="O43" i="10"/>
  <c r="P43" i="10"/>
  <c r="Q43" i="10"/>
  <c r="R43" i="10"/>
  <c r="S43" i="10"/>
  <c r="B44" i="10"/>
  <c r="C44" i="10"/>
  <c r="D44" i="10"/>
  <c r="E44" i="10"/>
  <c r="F44" i="10"/>
  <c r="G44" i="10"/>
  <c r="H44" i="10"/>
  <c r="I44" i="10"/>
  <c r="J44" i="10"/>
  <c r="K44" i="10"/>
  <c r="L44" i="10"/>
  <c r="M44" i="10"/>
  <c r="N44" i="10"/>
  <c r="O44" i="10"/>
  <c r="P44" i="10"/>
  <c r="Q44" i="10"/>
  <c r="R44" i="10"/>
  <c r="S44" i="10"/>
  <c r="B45" i="10"/>
  <c r="C45" i="10"/>
  <c r="D45" i="10"/>
  <c r="E45" i="10"/>
  <c r="F45" i="10"/>
  <c r="G45" i="10"/>
  <c r="H45" i="10"/>
  <c r="I45" i="10"/>
  <c r="J45" i="10"/>
  <c r="K45" i="10"/>
  <c r="L45" i="10"/>
  <c r="M45" i="10"/>
  <c r="N45" i="10"/>
  <c r="O45" i="10"/>
  <c r="P45" i="10"/>
  <c r="Q45" i="10"/>
  <c r="R45" i="10"/>
  <c r="S45" i="10"/>
  <c r="B46" i="10"/>
  <c r="C46" i="10"/>
  <c r="D46" i="10"/>
  <c r="E46" i="10"/>
  <c r="F46" i="10"/>
  <c r="G46" i="10"/>
  <c r="H46" i="10"/>
  <c r="I46" i="10"/>
  <c r="J46" i="10"/>
  <c r="K46" i="10"/>
  <c r="L46" i="10"/>
  <c r="M46" i="10"/>
  <c r="N46" i="10"/>
  <c r="O46" i="10"/>
  <c r="P46" i="10"/>
  <c r="Q46" i="10"/>
  <c r="R46" i="10"/>
  <c r="S46" i="10"/>
  <c r="B47" i="10"/>
  <c r="C47" i="10"/>
  <c r="D47" i="10"/>
  <c r="E47" i="10"/>
  <c r="F47" i="10"/>
  <c r="G47" i="10"/>
  <c r="H47" i="10"/>
  <c r="I47" i="10"/>
  <c r="J47" i="10"/>
  <c r="K47" i="10"/>
  <c r="L47" i="10"/>
  <c r="M47" i="10"/>
  <c r="N47" i="10"/>
  <c r="O47" i="10"/>
  <c r="P47" i="10"/>
  <c r="Q47" i="10"/>
  <c r="R47" i="10"/>
  <c r="S47" i="10"/>
  <c r="B48" i="10"/>
  <c r="C48" i="10"/>
  <c r="D48" i="10"/>
  <c r="E48" i="10"/>
  <c r="F48" i="10"/>
  <c r="G48" i="10"/>
  <c r="H48" i="10"/>
  <c r="I48" i="10"/>
  <c r="J48" i="10"/>
  <c r="K48" i="10"/>
  <c r="L48" i="10"/>
  <c r="M48" i="10"/>
  <c r="N48" i="10"/>
  <c r="O48" i="10"/>
  <c r="P48" i="10"/>
  <c r="Q48" i="10"/>
  <c r="R48" i="10"/>
  <c r="S48" i="10"/>
  <c r="B49" i="10"/>
  <c r="C49" i="10"/>
  <c r="D49" i="10"/>
  <c r="E49" i="10"/>
  <c r="F49" i="10"/>
  <c r="G49" i="10"/>
  <c r="H49" i="10"/>
  <c r="I49" i="10"/>
  <c r="J49" i="10"/>
  <c r="K49" i="10"/>
  <c r="L49" i="10"/>
  <c r="M49" i="10"/>
  <c r="N49" i="10"/>
  <c r="O49" i="10"/>
  <c r="P49" i="10"/>
  <c r="Q49" i="10"/>
  <c r="R49" i="10"/>
  <c r="S49" i="10"/>
  <c r="B50" i="10"/>
  <c r="C50" i="10"/>
  <c r="D50" i="10"/>
  <c r="E50" i="10"/>
  <c r="F50" i="10"/>
  <c r="G50" i="10"/>
  <c r="H50" i="10"/>
  <c r="I50" i="10"/>
  <c r="J50" i="10"/>
  <c r="K50" i="10"/>
  <c r="L50" i="10"/>
  <c r="M50" i="10"/>
  <c r="N50" i="10"/>
  <c r="O50" i="10"/>
  <c r="P50" i="10"/>
  <c r="Q50" i="10"/>
  <c r="R50" i="10"/>
  <c r="S50" i="10"/>
  <c r="B51" i="10"/>
  <c r="C51" i="10"/>
  <c r="D51" i="10"/>
  <c r="E51" i="10"/>
  <c r="F51" i="10"/>
  <c r="G51" i="10"/>
  <c r="H51" i="10"/>
  <c r="I51" i="10"/>
  <c r="J51" i="10"/>
  <c r="K51" i="10"/>
  <c r="L51" i="10"/>
  <c r="M51" i="10"/>
  <c r="N51" i="10"/>
  <c r="O51" i="10"/>
  <c r="P51" i="10"/>
  <c r="Q51" i="10"/>
  <c r="R51" i="10"/>
  <c r="S51" i="10"/>
  <c r="B52" i="10"/>
  <c r="C52" i="10"/>
  <c r="D52" i="10"/>
  <c r="E52" i="10"/>
  <c r="F52" i="10"/>
  <c r="G52" i="10"/>
  <c r="H52" i="10"/>
  <c r="I52" i="10"/>
  <c r="J52" i="10"/>
  <c r="K52" i="10"/>
  <c r="L52" i="10"/>
  <c r="M52" i="10"/>
  <c r="N52" i="10"/>
  <c r="O52" i="10"/>
  <c r="P52" i="10"/>
  <c r="Q52" i="10"/>
  <c r="R52" i="10"/>
  <c r="S52" i="10"/>
  <c r="B2" i="10"/>
  <c r="C2" i="10"/>
  <c r="D2" i="10"/>
  <c r="E2" i="10"/>
  <c r="F2" i="10"/>
  <c r="G2" i="10"/>
  <c r="H2" i="10"/>
  <c r="I2" i="10"/>
  <c r="J2" i="10"/>
  <c r="K2" i="10"/>
  <c r="L2" i="10"/>
  <c r="M2" i="10"/>
  <c r="N2" i="10"/>
  <c r="O2" i="10"/>
  <c r="P2" i="10"/>
  <c r="Q2" i="10"/>
  <c r="R2" i="10"/>
  <c r="S2" i="10"/>
  <c r="B3" i="3"/>
  <c r="C3" i="3"/>
  <c r="D3" i="3"/>
  <c r="E3" i="3"/>
  <c r="F3" i="3"/>
  <c r="G3" i="3"/>
  <c r="H3" i="3"/>
  <c r="I3" i="3"/>
  <c r="J3" i="3"/>
  <c r="K3" i="3"/>
  <c r="L3" i="3"/>
  <c r="M3" i="3"/>
  <c r="N3" i="3"/>
  <c r="O3" i="3"/>
  <c r="P3" i="3"/>
  <c r="Q3" i="3"/>
  <c r="R3" i="3"/>
  <c r="S3" i="3"/>
  <c r="B4" i="3"/>
  <c r="C4" i="3"/>
  <c r="D4" i="3"/>
  <c r="E4" i="3"/>
  <c r="F4" i="3"/>
  <c r="G4" i="3"/>
  <c r="H4" i="3"/>
  <c r="I4" i="3"/>
  <c r="J4" i="3"/>
  <c r="K4" i="3"/>
  <c r="L4" i="3"/>
  <c r="M4" i="3"/>
  <c r="N4" i="3"/>
  <c r="O4" i="3"/>
  <c r="P4" i="3"/>
  <c r="Q4" i="3"/>
  <c r="R4" i="3"/>
  <c r="S4" i="3"/>
  <c r="B5" i="3"/>
  <c r="C5" i="3"/>
  <c r="D5" i="3"/>
  <c r="E5" i="3"/>
  <c r="F5" i="3"/>
  <c r="G5" i="3"/>
  <c r="H5" i="3"/>
  <c r="I5" i="3"/>
  <c r="J5" i="3"/>
  <c r="K5" i="3"/>
  <c r="L5" i="3"/>
  <c r="M5" i="3"/>
  <c r="N5" i="3"/>
  <c r="O5" i="3"/>
  <c r="P5" i="3"/>
  <c r="Q5" i="3"/>
  <c r="R5" i="3"/>
  <c r="S5" i="3"/>
  <c r="B6" i="3"/>
  <c r="C6" i="3"/>
  <c r="D6" i="3"/>
  <c r="E6" i="3"/>
  <c r="F6" i="3"/>
  <c r="G6" i="3"/>
  <c r="H6" i="3"/>
  <c r="I6" i="3"/>
  <c r="J6" i="3"/>
  <c r="K6" i="3"/>
  <c r="L6" i="3"/>
  <c r="M6" i="3"/>
  <c r="N6" i="3"/>
  <c r="O6" i="3"/>
  <c r="P6" i="3"/>
  <c r="Q6" i="3"/>
  <c r="R6" i="3"/>
  <c r="S6" i="3"/>
  <c r="B7" i="3"/>
  <c r="C7" i="3"/>
  <c r="D7" i="3"/>
  <c r="E7" i="3"/>
  <c r="F7" i="3"/>
  <c r="G7" i="3"/>
  <c r="H7" i="3"/>
  <c r="I7" i="3"/>
  <c r="J7" i="3"/>
  <c r="K7" i="3"/>
  <c r="L7" i="3"/>
  <c r="M7" i="3"/>
  <c r="N7" i="3"/>
  <c r="O7" i="3"/>
  <c r="P7" i="3"/>
  <c r="Q7" i="3"/>
  <c r="R7" i="3"/>
  <c r="S7" i="3"/>
  <c r="B8" i="3"/>
  <c r="C8" i="3"/>
  <c r="D8" i="3"/>
  <c r="E8" i="3"/>
  <c r="F8" i="3"/>
  <c r="G8" i="3"/>
  <c r="H8" i="3"/>
  <c r="I8" i="3"/>
  <c r="J8" i="3"/>
  <c r="K8" i="3"/>
  <c r="L8" i="3"/>
  <c r="M8" i="3"/>
  <c r="N8" i="3"/>
  <c r="O8" i="3"/>
  <c r="P8" i="3"/>
  <c r="Q8" i="3"/>
  <c r="R8" i="3"/>
  <c r="S8" i="3"/>
  <c r="B9" i="3"/>
  <c r="C9" i="3"/>
  <c r="D9" i="3"/>
  <c r="E9" i="3"/>
  <c r="F9" i="3"/>
  <c r="G9" i="3"/>
  <c r="H9" i="3"/>
  <c r="I9" i="3"/>
  <c r="J9" i="3"/>
  <c r="K9" i="3"/>
  <c r="L9" i="3"/>
  <c r="M9" i="3"/>
  <c r="N9" i="3"/>
  <c r="O9" i="3"/>
  <c r="P9" i="3"/>
  <c r="Q9" i="3"/>
  <c r="R9" i="3"/>
  <c r="S9" i="3"/>
  <c r="B10" i="3"/>
  <c r="C10" i="3"/>
  <c r="D10" i="3"/>
  <c r="E10" i="3"/>
  <c r="F10" i="3"/>
  <c r="G10" i="3"/>
  <c r="H10" i="3"/>
  <c r="I10" i="3"/>
  <c r="J10" i="3"/>
  <c r="K10" i="3"/>
  <c r="L10" i="3"/>
  <c r="M10" i="3"/>
  <c r="N10" i="3"/>
  <c r="O10" i="3"/>
  <c r="P10" i="3"/>
  <c r="Q10" i="3"/>
  <c r="R10" i="3"/>
  <c r="S10" i="3"/>
  <c r="B11" i="3"/>
  <c r="C11" i="3"/>
  <c r="D11" i="3"/>
  <c r="E11" i="3"/>
  <c r="F11" i="3"/>
  <c r="G11" i="3"/>
  <c r="H11" i="3"/>
  <c r="I11" i="3"/>
  <c r="J11" i="3"/>
  <c r="K11" i="3"/>
  <c r="L11" i="3"/>
  <c r="M11" i="3"/>
  <c r="N11" i="3"/>
  <c r="O11" i="3"/>
  <c r="P11" i="3"/>
  <c r="Q11" i="3"/>
  <c r="R11" i="3"/>
  <c r="S11" i="3"/>
  <c r="B12" i="3"/>
  <c r="C12" i="3"/>
  <c r="D12" i="3"/>
  <c r="E12" i="3"/>
  <c r="F12" i="3"/>
  <c r="G12" i="3"/>
  <c r="H12" i="3"/>
  <c r="I12" i="3"/>
  <c r="J12" i="3"/>
  <c r="K12" i="3"/>
  <c r="L12" i="3"/>
  <c r="M12" i="3"/>
  <c r="N12" i="3"/>
  <c r="O12" i="3"/>
  <c r="P12" i="3"/>
  <c r="Q12" i="3"/>
  <c r="R12" i="3"/>
  <c r="S12" i="3"/>
  <c r="B13" i="3"/>
  <c r="C13" i="3"/>
  <c r="D13" i="3"/>
  <c r="E13" i="3"/>
  <c r="F13" i="3"/>
  <c r="G13" i="3"/>
  <c r="H13" i="3"/>
  <c r="I13" i="3"/>
  <c r="J13" i="3"/>
  <c r="K13" i="3"/>
  <c r="L13" i="3"/>
  <c r="M13" i="3"/>
  <c r="N13" i="3"/>
  <c r="O13" i="3"/>
  <c r="P13" i="3"/>
  <c r="Q13" i="3"/>
  <c r="R13" i="3"/>
  <c r="S13" i="3"/>
  <c r="B14" i="3"/>
  <c r="C14" i="3"/>
  <c r="D14" i="3"/>
  <c r="E14" i="3"/>
  <c r="F14" i="3"/>
  <c r="G14" i="3"/>
  <c r="H14" i="3"/>
  <c r="I14" i="3"/>
  <c r="J14" i="3"/>
  <c r="K14" i="3"/>
  <c r="L14" i="3"/>
  <c r="M14" i="3"/>
  <c r="N14" i="3"/>
  <c r="O14" i="3"/>
  <c r="P14" i="3"/>
  <c r="Q14" i="3"/>
  <c r="R14" i="3"/>
  <c r="S14" i="3"/>
  <c r="B15" i="3"/>
  <c r="C15" i="3"/>
  <c r="D15" i="3"/>
  <c r="E15" i="3"/>
  <c r="F15" i="3"/>
  <c r="G15" i="3"/>
  <c r="H15" i="3"/>
  <c r="I15" i="3"/>
  <c r="J15" i="3"/>
  <c r="K15" i="3"/>
  <c r="L15" i="3"/>
  <c r="M15" i="3"/>
  <c r="N15" i="3"/>
  <c r="O15" i="3"/>
  <c r="P15" i="3"/>
  <c r="Q15" i="3"/>
  <c r="R15" i="3"/>
  <c r="S15" i="3"/>
  <c r="B16" i="3"/>
  <c r="C16" i="3"/>
  <c r="D16" i="3"/>
  <c r="E16" i="3"/>
  <c r="F16" i="3"/>
  <c r="G16" i="3"/>
  <c r="H16" i="3"/>
  <c r="I16" i="3"/>
  <c r="J16" i="3"/>
  <c r="K16" i="3"/>
  <c r="L16" i="3"/>
  <c r="M16" i="3"/>
  <c r="N16" i="3"/>
  <c r="O16" i="3"/>
  <c r="P16" i="3"/>
  <c r="Q16" i="3"/>
  <c r="R16" i="3"/>
  <c r="S16" i="3"/>
  <c r="B17" i="3"/>
  <c r="C17" i="3"/>
  <c r="D17" i="3"/>
  <c r="E17" i="3"/>
  <c r="F17" i="3"/>
  <c r="G17" i="3"/>
  <c r="H17" i="3"/>
  <c r="I17" i="3"/>
  <c r="J17" i="3"/>
  <c r="K17" i="3"/>
  <c r="L17" i="3"/>
  <c r="M17" i="3"/>
  <c r="N17" i="3"/>
  <c r="O17" i="3"/>
  <c r="P17" i="3"/>
  <c r="Q17" i="3"/>
  <c r="R17" i="3"/>
  <c r="S17" i="3"/>
  <c r="B18" i="3"/>
  <c r="C18" i="3"/>
  <c r="D18" i="3"/>
  <c r="E18" i="3"/>
  <c r="F18" i="3"/>
  <c r="G18" i="3"/>
  <c r="H18" i="3"/>
  <c r="I18" i="3"/>
  <c r="J18" i="3"/>
  <c r="K18" i="3"/>
  <c r="L18" i="3"/>
  <c r="M18" i="3"/>
  <c r="N18" i="3"/>
  <c r="O18" i="3"/>
  <c r="P18" i="3"/>
  <c r="Q18" i="3"/>
  <c r="R18" i="3"/>
  <c r="S18" i="3"/>
  <c r="B19" i="3"/>
  <c r="C19" i="3"/>
  <c r="D19" i="3"/>
  <c r="E19" i="3"/>
  <c r="F19" i="3"/>
  <c r="G19" i="3"/>
  <c r="H19" i="3"/>
  <c r="I19" i="3"/>
  <c r="J19" i="3"/>
  <c r="K19" i="3"/>
  <c r="L19" i="3"/>
  <c r="M19" i="3"/>
  <c r="N19" i="3"/>
  <c r="O19" i="3"/>
  <c r="P19" i="3"/>
  <c r="Q19" i="3"/>
  <c r="R19" i="3"/>
  <c r="S19" i="3"/>
  <c r="B20" i="3"/>
  <c r="C20" i="3"/>
  <c r="D20" i="3"/>
  <c r="E20" i="3"/>
  <c r="F20" i="3"/>
  <c r="G20" i="3"/>
  <c r="H20" i="3"/>
  <c r="I20" i="3"/>
  <c r="J20" i="3"/>
  <c r="K20" i="3"/>
  <c r="L20" i="3"/>
  <c r="M20" i="3"/>
  <c r="N20" i="3"/>
  <c r="O20" i="3"/>
  <c r="P20" i="3"/>
  <c r="Q20" i="3"/>
  <c r="R20" i="3"/>
  <c r="S20" i="3"/>
  <c r="B21" i="3"/>
  <c r="C21" i="3"/>
  <c r="D21" i="3"/>
  <c r="E21" i="3"/>
  <c r="F21" i="3"/>
  <c r="G21" i="3"/>
  <c r="H21" i="3"/>
  <c r="I21" i="3"/>
  <c r="J21" i="3"/>
  <c r="K21" i="3"/>
  <c r="L21" i="3"/>
  <c r="M21" i="3"/>
  <c r="N21" i="3"/>
  <c r="O21" i="3"/>
  <c r="P21" i="3"/>
  <c r="Q21" i="3"/>
  <c r="R21" i="3"/>
  <c r="S21" i="3"/>
  <c r="B22" i="3"/>
  <c r="C22" i="3"/>
  <c r="D22" i="3"/>
  <c r="E22" i="3"/>
  <c r="F22" i="3"/>
  <c r="G22" i="3"/>
  <c r="H22" i="3"/>
  <c r="I22" i="3"/>
  <c r="J22" i="3"/>
  <c r="K22" i="3"/>
  <c r="L22" i="3"/>
  <c r="M22" i="3"/>
  <c r="N22" i="3"/>
  <c r="O22" i="3"/>
  <c r="P22" i="3"/>
  <c r="Q22" i="3"/>
  <c r="R22" i="3"/>
  <c r="S22" i="3"/>
  <c r="B23" i="3"/>
  <c r="C23" i="3"/>
  <c r="D23" i="3"/>
  <c r="E23" i="3"/>
  <c r="F23" i="3"/>
  <c r="G23" i="3"/>
  <c r="H23" i="3"/>
  <c r="I23" i="3"/>
  <c r="J23" i="3"/>
  <c r="K23" i="3"/>
  <c r="L23" i="3"/>
  <c r="M23" i="3"/>
  <c r="N23" i="3"/>
  <c r="O23" i="3"/>
  <c r="P23" i="3"/>
  <c r="Q23" i="3"/>
  <c r="R23" i="3"/>
  <c r="S23" i="3"/>
  <c r="B24" i="3"/>
  <c r="C24" i="3"/>
  <c r="D24" i="3"/>
  <c r="E24" i="3"/>
  <c r="F24" i="3"/>
  <c r="G24" i="3"/>
  <c r="H24" i="3"/>
  <c r="I24" i="3"/>
  <c r="J24" i="3"/>
  <c r="K24" i="3"/>
  <c r="L24" i="3"/>
  <c r="M24" i="3"/>
  <c r="N24" i="3"/>
  <c r="O24" i="3"/>
  <c r="P24" i="3"/>
  <c r="Q24" i="3"/>
  <c r="R24" i="3"/>
  <c r="S24" i="3"/>
  <c r="B25" i="3"/>
  <c r="C25" i="3"/>
  <c r="D25" i="3"/>
  <c r="E25" i="3"/>
  <c r="F25" i="3"/>
  <c r="G25" i="3"/>
  <c r="H25" i="3"/>
  <c r="I25" i="3"/>
  <c r="J25" i="3"/>
  <c r="K25" i="3"/>
  <c r="L25" i="3"/>
  <c r="M25" i="3"/>
  <c r="N25" i="3"/>
  <c r="O25" i="3"/>
  <c r="P25" i="3"/>
  <c r="Q25" i="3"/>
  <c r="R25" i="3"/>
  <c r="S25" i="3"/>
  <c r="B26" i="3"/>
  <c r="C26" i="3"/>
  <c r="D26" i="3"/>
  <c r="E26" i="3"/>
  <c r="F26" i="3"/>
  <c r="G26" i="3"/>
  <c r="H26" i="3"/>
  <c r="I26" i="3"/>
  <c r="J26" i="3"/>
  <c r="K26" i="3"/>
  <c r="L26" i="3"/>
  <c r="M26" i="3"/>
  <c r="N26" i="3"/>
  <c r="O26" i="3"/>
  <c r="P26" i="3"/>
  <c r="Q26" i="3"/>
  <c r="R26" i="3"/>
  <c r="S26" i="3"/>
  <c r="B27" i="3"/>
  <c r="C27" i="3"/>
  <c r="D27" i="3"/>
  <c r="E27" i="3"/>
  <c r="F27" i="3"/>
  <c r="G27" i="3"/>
  <c r="H27" i="3"/>
  <c r="I27" i="3"/>
  <c r="J27" i="3"/>
  <c r="K27" i="3"/>
  <c r="L27" i="3"/>
  <c r="M27" i="3"/>
  <c r="N27" i="3"/>
  <c r="O27" i="3"/>
  <c r="P27" i="3"/>
  <c r="Q27" i="3"/>
  <c r="R27" i="3"/>
  <c r="S27" i="3"/>
  <c r="B28" i="3"/>
  <c r="C28" i="3"/>
  <c r="D28" i="3"/>
  <c r="E28" i="3"/>
  <c r="F28" i="3"/>
  <c r="G28" i="3"/>
  <c r="H28" i="3"/>
  <c r="I28" i="3"/>
  <c r="J28" i="3"/>
  <c r="K28" i="3"/>
  <c r="L28" i="3"/>
  <c r="M28" i="3"/>
  <c r="N28" i="3"/>
  <c r="O28" i="3"/>
  <c r="P28" i="3"/>
  <c r="Q28" i="3"/>
  <c r="R28" i="3"/>
  <c r="S28" i="3"/>
  <c r="B29" i="3"/>
  <c r="C29" i="3"/>
  <c r="D29" i="3"/>
  <c r="E29" i="3"/>
  <c r="F29" i="3"/>
  <c r="G29" i="3"/>
  <c r="H29" i="3"/>
  <c r="I29" i="3"/>
  <c r="J29" i="3"/>
  <c r="K29" i="3"/>
  <c r="L29" i="3"/>
  <c r="M29" i="3"/>
  <c r="N29" i="3"/>
  <c r="O29" i="3"/>
  <c r="P29" i="3"/>
  <c r="Q29" i="3"/>
  <c r="R29" i="3"/>
  <c r="S29" i="3"/>
  <c r="B30" i="3"/>
  <c r="C30" i="3"/>
  <c r="D30" i="3"/>
  <c r="E30" i="3"/>
  <c r="F30" i="3"/>
  <c r="G30" i="3"/>
  <c r="H30" i="3"/>
  <c r="I30" i="3"/>
  <c r="J30" i="3"/>
  <c r="K30" i="3"/>
  <c r="L30" i="3"/>
  <c r="M30" i="3"/>
  <c r="N30" i="3"/>
  <c r="O30" i="3"/>
  <c r="P30" i="3"/>
  <c r="Q30" i="3"/>
  <c r="R30" i="3"/>
  <c r="S30" i="3"/>
  <c r="B31" i="3"/>
  <c r="C31" i="3"/>
  <c r="D31" i="3"/>
  <c r="E31" i="3"/>
  <c r="F31" i="3"/>
  <c r="G31" i="3"/>
  <c r="H31" i="3"/>
  <c r="I31" i="3"/>
  <c r="J31" i="3"/>
  <c r="K31" i="3"/>
  <c r="L31" i="3"/>
  <c r="M31" i="3"/>
  <c r="N31" i="3"/>
  <c r="O31" i="3"/>
  <c r="P31" i="3"/>
  <c r="Q31" i="3"/>
  <c r="R31" i="3"/>
  <c r="S31" i="3"/>
  <c r="B32" i="3"/>
  <c r="C32" i="3"/>
  <c r="D32" i="3"/>
  <c r="E32" i="3"/>
  <c r="F32" i="3"/>
  <c r="G32" i="3"/>
  <c r="H32" i="3"/>
  <c r="I32" i="3"/>
  <c r="J32" i="3"/>
  <c r="K32" i="3"/>
  <c r="L32" i="3"/>
  <c r="M32" i="3"/>
  <c r="N32" i="3"/>
  <c r="O32" i="3"/>
  <c r="P32" i="3"/>
  <c r="Q32" i="3"/>
  <c r="R32" i="3"/>
  <c r="S32" i="3"/>
  <c r="B33" i="3"/>
  <c r="C33" i="3"/>
  <c r="D33" i="3"/>
  <c r="E33" i="3"/>
  <c r="F33" i="3"/>
  <c r="G33" i="3"/>
  <c r="H33" i="3"/>
  <c r="I33" i="3"/>
  <c r="J33" i="3"/>
  <c r="K33" i="3"/>
  <c r="L33" i="3"/>
  <c r="M33" i="3"/>
  <c r="N33" i="3"/>
  <c r="O33" i="3"/>
  <c r="P33" i="3"/>
  <c r="Q33" i="3"/>
  <c r="R33" i="3"/>
  <c r="S33" i="3"/>
  <c r="B34" i="3"/>
  <c r="C34" i="3"/>
  <c r="D34" i="3"/>
  <c r="E34" i="3"/>
  <c r="F34" i="3"/>
  <c r="G34" i="3"/>
  <c r="H34" i="3"/>
  <c r="I34" i="3"/>
  <c r="J34" i="3"/>
  <c r="K34" i="3"/>
  <c r="L34" i="3"/>
  <c r="M34" i="3"/>
  <c r="N34" i="3"/>
  <c r="O34" i="3"/>
  <c r="P34" i="3"/>
  <c r="Q34" i="3"/>
  <c r="R34" i="3"/>
  <c r="S34" i="3"/>
  <c r="B35" i="3"/>
  <c r="C35" i="3"/>
  <c r="D35" i="3"/>
  <c r="E35" i="3"/>
  <c r="F35" i="3"/>
  <c r="G35" i="3"/>
  <c r="H35" i="3"/>
  <c r="I35" i="3"/>
  <c r="J35" i="3"/>
  <c r="K35" i="3"/>
  <c r="L35" i="3"/>
  <c r="M35" i="3"/>
  <c r="N35" i="3"/>
  <c r="O35" i="3"/>
  <c r="P35" i="3"/>
  <c r="Q35" i="3"/>
  <c r="R35" i="3"/>
  <c r="S35" i="3"/>
  <c r="B36" i="3"/>
  <c r="C36" i="3"/>
  <c r="D36" i="3"/>
  <c r="E36" i="3"/>
  <c r="F36" i="3"/>
  <c r="G36" i="3"/>
  <c r="H36" i="3"/>
  <c r="I36" i="3"/>
  <c r="J36" i="3"/>
  <c r="K36" i="3"/>
  <c r="L36" i="3"/>
  <c r="M36" i="3"/>
  <c r="N36" i="3"/>
  <c r="O36" i="3"/>
  <c r="P36" i="3"/>
  <c r="Q36" i="3"/>
  <c r="R36" i="3"/>
  <c r="S36" i="3"/>
  <c r="B37" i="3"/>
  <c r="C37" i="3"/>
  <c r="D37" i="3"/>
  <c r="E37" i="3"/>
  <c r="F37" i="3"/>
  <c r="G37" i="3"/>
  <c r="H37" i="3"/>
  <c r="I37" i="3"/>
  <c r="J37" i="3"/>
  <c r="K37" i="3"/>
  <c r="L37" i="3"/>
  <c r="M37" i="3"/>
  <c r="N37" i="3"/>
  <c r="O37" i="3"/>
  <c r="P37" i="3"/>
  <c r="Q37" i="3"/>
  <c r="R37" i="3"/>
  <c r="S37" i="3"/>
  <c r="B38" i="3"/>
  <c r="C38" i="3"/>
  <c r="D38" i="3"/>
  <c r="E38" i="3"/>
  <c r="F38" i="3"/>
  <c r="G38" i="3"/>
  <c r="H38" i="3"/>
  <c r="I38" i="3"/>
  <c r="J38" i="3"/>
  <c r="K38" i="3"/>
  <c r="L38" i="3"/>
  <c r="M38" i="3"/>
  <c r="N38" i="3"/>
  <c r="O38" i="3"/>
  <c r="P38" i="3"/>
  <c r="Q38" i="3"/>
  <c r="R38" i="3"/>
  <c r="S38" i="3"/>
  <c r="B39" i="3"/>
  <c r="C39" i="3"/>
  <c r="D39" i="3"/>
  <c r="E39" i="3"/>
  <c r="F39" i="3"/>
  <c r="G39" i="3"/>
  <c r="H39" i="3"/>
  <c r="I39" i="3"/>
  <c r="J39" i="3"/>
  <c r="K39" i="3"/>
  <c r="L39" i="3"/>
  <c r="M39" i="3"/>
  <c r="N39" i="3"/>
  <c r="O39" i="3"/>
  <c r="P39" i="3"/>
  <c r="Q39" i="3"/>
  <c r="R39" i="3"/>
  <c r="S39" i="3"/>
  <c r="B40" i="3"/>
  <c r="C40" i="3"/>
  <c r="D40" i="3"/>
  <c r="E40" i="3"/>
  <c r="F40" i="3"/>
  <c r="G40" i="3"/>
  <c r="H40" i="3"/>
  <c r="I40" i="3"/>
  <c r="J40" i="3"/>
  <c r="K40" i="3"/>
  <c r="L40" i="3"/>
  <c r="M40" i="3"/>
  <c r="N40" i="3"/>
  <c r="O40" i="3"/>
  <c r="P40" i="3"/>
  <c r="Q40" i="3"/>
  <c r="R40" i="3"/>
  <c r="S40" i="3"/>
  <c r="B41" i="3"/>
  <c r="C41" i="3"/>
  <c r="D41" i="3"/>
  <c r="E41" i="3"/>
  <c r="F41" i="3"/>
  <c r="G41" i="3"/>
  <c r="H41" i="3"/>
  <c r="I41" i="3"/>
  <c r="J41" i="3"/>
  <c r="K41" i="3"/>
  <c r="L41" i="3"/>
  <c r="M41" i="3"/>
  <c r="N41" i="3"/>
  <c r="O41" i="3"/>
  <c r="P41" i="3"/>
  <c r="Q41" i="3"/>
  <c r="R41" i="3"/>
  <c r="S41" i="3"/>
  <c r="B42" i="3"/>
  <c r="C42" i="3"/>
  <c r="D42" i="3"/>
  <c r="E42" i="3"/>
  <c r="F42" i="3"/>
  <c r="G42" i="3"/>
  <c r="H42" i="3"/>
  <c r="I42" i="3"/>
  <c r="J42" i="3"/>
  <c r="K42" i="3"/>
  <c r="L42" i="3"/>
  <c r="M42" i="3"/>
  <c r="N42" i="3"/>
  <c r="O42" i="3"/>
  <c r="P42" i="3"/>
  <c r="Q42" i="3"/>
  <c r="R42" i="3"/>
  <c r="S42" i="3"/>
  <c r="B43" i="3"/>
  <c r="C43" i="3"/>
  <c r="D43" i="3"/>
  <c r="E43" i="3"/>
  <c r="F43" i="3"/>
  <c r="G43" i="3"/>
  <c r="H43" i="3"/>
  <c r="I43" i="3"/>
  <c r="J43" i="3"/>
  <c r="K43" i="3"/>
  <c r="L43" i="3"/>
  <c r="M43" i="3"/>
  <c r="N43" i="3"/>
  <c r="O43" i="3"/>
  <c r="P43" i="3"/>
  <c r="Q43" i="3"/>
  <c r="R43" i="3"/>
  <c r="S43" i="3"/>
  <c r="B44" i="3"/>
  <c r="C44" i="3"/>
  <c r="D44" i="3"/>
  <c r="E44" i="3"/>
  <c r="F44" i="3"/>
  <c r="G44" i="3"/>
  <c r="H44" i="3"/>
  <c r="I44" i="3"/>
  <c r="J44" i="3"/>
  <c r="K44" i="3"/>
  <c r="L44" i="3"/>
  <c r="M44" i="3"/>
  <c r="N44" i="3"/>
  <c r="O44" i="3"/>
  <c r="P44" i="3"/>
  <c r="Q44" i="3"/>
  <c r="R44" i="3"/>
  <c r="S44" i="3"/>
  <c r="B45" i="3"/>
  <c r="C45" i="3"/>
  <c r="D45" i="3"/>
  <c r="E45" i="3"/>
  <c r="F45" i="3"/>
  <c r="G45" i="3"/>
  <c r="H45" i="3"/>
  <c r="I45" i="3"/>
  <c r="J45" i="3"/>
  <c r="K45" i="3"/>
  <c r="L45" i="3"/>
  <c r="M45" i="3"/>
  <c r="N45" i="3"/>
  <c r="O45" i="3"/>
  <c r="P45" i="3"/>
  <c r="Q45" i="3"/>
  <c r="R45" i="3"/>
  <c r="S45" i="3"/>
  <c r="B46" i="3"/>
  <c r="C46" i="3"/>
  <c r="D46" i="3"/>
  <c r="E46" i="3"/>
  <c r="F46" i="3"/>
  <c r="G46" i="3"/>
  <c r="H46" i="3"/>
  <c r="I46" i="3"/>
  <c r="J46" i="3"/>
  <c r="K46" i="3"/>
  <c r="L46" i="3"/>
  <c r="M46" i="3"/>
  <c r="N46" i="3"/>
  <c r="O46" i="3"/>
  <c r="P46" i="3"/>
  <c r="Q46" i="3"/>
  <c r="R46" i="3"/>
  <c r="S46" i="3"/>
  <c r="B47" i="3"/>
  <c r="C47" i="3"/>
  <c r="D47" i="3"/>
  <c r="E47" i="3"/>
  <c r="F47" i="3"/>
  <c r="G47" i="3"/>
  <c r="H47" i="3"/>
  <c r="I47" i="3"/>
  <c r="J47" i="3"/>
  <c r="K47" i="3"/>
  <c r="L47" i="3"/>
  <c r="M47" i="3"/>
  <c r="N47" i="3"/>
  <c r="O47" i="3"/>
  <c r="P47" i="3"/>
  <c r="Q47" i="3"/>
  <c r="R47" i="3"/>
  <c r="S47" i="3"/>
  <c r="B48" i="3"/>
  <c r="C48" i="3"/>
  <c r="D48" i="3"/>
  <c r="E48" i="3"/>
  <c r="F48" i="3"/>
  <c r="G48" i="3"/>
  <c r="H48" i="3"/>
  <c r="I48" i="3"/>
  <c r="J48" i="3"/>
  <c r="K48" i="3"/>
  <c r="L48" i="3"/>
  <c r="M48" i="3"/>
  <c r="N48" i="3"/>
  <c r="O48" i="3"/>
  <c r="P48" i="3"/>
  <c r="Q48" i="3"/>
  <c r="R48" i="3"/>
  <c r="S48" i="3"/>
  <c r="B49" i="3"/>
  <c r="C49" i="3"/>
  <c r="D49" i="3"/>
  <c r="E49" i="3"/>
  <c r="F49" i="3"/>
  <c r="G49" i="3"/>
  <c r="H49" i="3"/>
  <c r="I49" i="3"/>
  <c r="J49" i="3"/>
  <c r="K49" i="3"/>
  <c r="L49" i="3"/>
  <c r="M49" i="3"/>
  <c r="N49" i="3"/>
  <c r="O49" i="3"/>
  <c r="P49" i="3"/>
  <c r="Q49" i="3"/>
  <c r="R49" i="3"/>
  <c r="S49" i="3"/>
  <c r="B50" i="3"/>
  <c r="C50" i="3"/>
  <c r="D50" i="3"/>
  <c r="E50" i="3"/>
  <c r="F50" i="3"/>
  <c r="G50" i="3"/>
  <c r="H50" i="3"/>
  <c r="I50" i="3"/>
  <c r="J50" i="3"/>
  <c r="K50" i="3"/>
  <c r="L50" i="3"/>
  <c r="M50" i="3"/>
  <c r="N50" i="3"/>
  <c r="O50" i="3"/>
  <c r="P50" i="3"/>
  <c r="Q50" i="3"/>
  <c r="R50" i="3"/>
  <c r="S50" i="3"/>
  <c r="B51" i="3"/>
  <c r="C51" i="3"/>
  <c r="D51" i="3"/>
  <c r="E51" i="3"/>
  <c r="F51" i="3"/>
  <c r="G51" i="3"/>
  <c r="H51" i="3"/>
  <c r="I51" i="3"/>
  <c r="J51" i="3"/>
  <c r="K51" i="3"/>
  <c r="L51" i="3"/>
  <c r="M51" i="3"/>
  <c r="N51" i="3"/>
  <c r="O51" i="3"/>
  <c r="P51" i="3"/>
  <c r="Q51" i="3"/>
  <c r="R51" i="3"/>
  <c r="S51" i="3"/>
  <c r="B52" i="3"/>
  <c r="C52" i="3"/>
  <c r="D52" i="3"/>
  <c r="E52" i="3"/>
  <c r="F52" i="3"/>
  <c r="G52" i="3"/>
  <c r="H52" i="3"/>
  <c r="I52" i="3"/>
  <c r="J52" i="3"/>
  <c r="K52" i="3"/>
  <c r="L52" i="3"/>
  <c r="M52" i="3"/>
  <c r="N52" i="3"/>
  <c r="O52" i="3"/>
  <c r="P52" i="3"/>
  <c r="Q52" i="3"/>
  <c r="R52" i="3"/>
  <c r="S52" i="3"/>
  <c r="S2" i="3"/>
  <c r="R2" i="3"/>
  <c r="Q2" i="3"/>
  <c r="P2" i="3"/>
  <c r="O2" i="3"/>
  <c r="N2" i="3"/>
  <c r="M2" i="3"/>
  <c r="L2" i="3"/>
  <c r="K2" i="3"/>
  <c r="J2" i="3"/>
  <c r="I2" i="3"/>
  <c r="H2" i="3"/>
  <c r="G2" i="3"/>
  <c r="F2" i="3"/>
  <c r="E2" i="3"/>
  <c r="D2" i="3"/>
  <c r="C2" i="3"/>
  <c r="B2" i="3"/>
  <c r="O14" i="4"/>
  <c r="O15" i="4"/>
  <c r="O16" i="4"/>
  <c r="O17" i="4"/>
  <c r="O18" i="4"/>
  <c r="O19" i="4"/>
  <c r="O20" i="4"/>
  <c r="O21" i="4"/>
  <c r="O22" i="4"/>
  <c r="O23" i="4"/>
  <c r="O24" i="4"/>
  <c r="O25" i="4"/>
  <c r="O26" i="4"/>
  <c r="O27" i="4"/>
  <c r="O28" i="4"/>
  <c r="O29" i="4"/>
  <c r="O30" i="4"/>
  <c r="O13" i="4"/>
  <c r="N21" i="4"/>
  <c r="N14" i="4"/>
  <c r="N15" i="4"/>
  <c r="N16" i="4"/>
  <c r="N17" i="4"/>
  <c r="N18" i="4"/>
  <c r="N19" i="4"/>
  <c r="N20" i="4"/>
  <c r="N22" i="4"/>
  <c r="N23" i="4"/>
  <c r="N24" i="4"/>
  <c r="N25" i="4"/>
  <c r="N26" i="4"/>
  <c r="N27" i="4"/>
  <c r="N28" i="4"/>
  <c r="N29" i="4"/>
  <c r="N30" i="4"/>
  <c r="N13" i="4"/>
</calcChain>
</file>

<file path=xl/comments1.xml><?xml version="1.0" encoding="utf-8"?>
<comments xmlns="http://schemas.openxmlformats.org/spreadsheetml/2006/main">
  <authors>
    <author>Goehring, Benjamin</author>
  </authors>
  <commentList>
    <comment ref="A9" authorId="0">
      <text>
        <r>
          <rPr>
            <b/>
            <sz val="10"/>
            <color indexed="81"/>
            <rFont val="Calibri"/>
          </rPr>
          <t>Goehring, Benjamin:</t>
        </r>
        <r>
          <rPr>
            <sz val="10"/>
            <color indexed="81"/>
            <rFont val="Calibri"/>
          </rPr>
          <t xml:space="preserve">
dropped this for the time being - just using unemployment rate.</t>
        </r>
      </text>
    </comment>
  </commentList>
</comments>
</file>

<file path=xl/sharedStrings.xml><?xml version="1.0" encoding="utf-8"?>
<sst xmlns="http://schemas.openxmlformats.org/spreadsheetml/2006/main" count="8620" uniqueCount="842">
  <si>
    <t xml:space="preserve">  Last updated: September 26, 2017-- revised estimates for 2014-2016.</t>
  </si>
  <si>
    <t>Note-- All dollar estimates are in current dollars (not adjusted for inflation).</t>
  </si>
  <si>
    <t>* Estimates prior to 1950 are not available for Alaska and Hawaii.</t>
  </si>
  <si>
    <t>2/ Per capita personal income is total personal income divided by total midyear population.</t>
  </si>
  <si>
    <t>Legend / Footnotes:</t>
  </si>
  <si>
    <t>Far West</t>
  </si>
  <si>
    <t>98000</t>
  </si>
  <si>
    <t>Rocky Mountain</t>
  </si>
  <si>
    <t>97000</t>
  </si>
  <si>
    <t>Southwest</t>
  </si>
  <si>
    <t>96000</t>
  </si>
  <si>
    <t>Southeast</t>
  </si>
  <si>
    <t>95000</t>
  </si>
  <si>
    <t>Plains</t>
  </si>
  <si>
    <t>94000</t>
  </si>
  <si>
    <t>Great Lakes</t>
  </si>
  <si>
    <t>93000</t>
  </si>
  <si>
    <t>Mideast</t>
  </si>
  <si>
    <t>92000</t>
  </si>
  <si>
    <t>New England</t>
  </si>
  <si>
    <t>91000</t>
  </si>
  <si>
    <t>Wyoming</t>
  </si>
  <si>
    <t>56000</t>
  </si>
  <si>
    <t>Wisconsin</t>
  </si>
  <si>
    <t>55000</t>
  </si>
  <si>
    <t>West Virginia</t>
  </si>
  <si>
    <t>54000</t>
  </si>
  <si>
    <t>Washington</t>
  </si>
  <si>
    <t>53000</t>
  </si>
  <si>
    <t>Virginia</t>
  </si>
  <si>
    <t>51000</t>
  </si>
  <si>
    <t>Vermont</t>
  </si>
  <si>
    <t>50000</t>
  </si>
  <si>
    <t>Utah</t>
  </si>
  <si>
    <t>49000</t>
  </si>
  <si>
    <t>Texas</t>
  </si>
  <si>
    <t>48000</t>
  </si>
  <si>
    <t>Tennessee</t>
  </si>
  <si>
    <t>47000</t>
  </si>
  <si>
    <t>South Dakota</t>
  </si>
  <si>
    <t>46000</t>
  </si>
  <si>
    <t>South Carolina</t>
  </si>
  <si>
    <t>45000</t>
  </si>
  <si>
    <t>Rhode Island</t>
  </si>
  <si>
    <t>44000</t>
  </si>
  <si>
    <t>Pennsylvania</t>
  </si>
  <si>
    <t>42000</t>
  </si>
  <si>
    <t>Oregon</t>
  </si>
  <si>
    <t>41000</t>
  </si>
  <si>
    <t>Oklahoma</t>
  </si>
  <si>
    <t>40000</t>
  </si>
  <si>
    <t>Ohio</t>
  </si>
  <si>
    <t>39000</t>
  </si>
  <si>
    <t>North Dakota</t>
  </si>
  <si>
    <t>38000</t>
  </si>
  <si>
    <t>North Carolina</t>
  </si>
  <si>
    <t>37000</t>
  </si>
  <si>
    <t>New York</t>
  </si>
  <si>
    <t>36000</t>
  </si>
  <si>
    <t>New Mexico</t>
  </si>
  <si>
    <t>35000</t>
  </si>
  <si>
    <t>New Jersey</t>
  </si>
  <si>
    <t>34000</t>
  </si>
  <si>
    <t>New Hampshire</t>
  </si>
  <si>
    <t>33000</t>
  </si>
  <si>
    <t>Nevada</t>
  </si>
  <si>
    <t>32000</t>
  </si>
  <si>
    <t>Nebraska</t>
  </si>
  <si>
    <t>31000</t>
  </si>
  <si>
    <t>Montana</t>
  </si>
  <si>
    <t>30000</t>
  </si>
  <si>
    <t>Missouri</t>
  </si>
  <si>
    <t>29000</t>
  </si>
  <si>
    <t>Mississippi</t>
  </si>
  <si>
    <t>28000</t>
  </si>
  <si>
    <t>Minnesota</t>
  </si>
  <si>
    <t>27000</t>
  </si>
  <si>
    <t>Michigan</t>
  </si>
  <si>
    <t>26000</t>
  </si>
  <si>
    <t>Massachusetts</t>
  </si>
  <si>
    <t>25000</t>
  </si>
  <si>
    <t>Maryland</t>
  </si>
  <si>
    <t>24000</t>
  </si>
  <si>
    <t>Maine</t>
  </si>
  <si>
    <t>23000</t>
  </si>
  <si>
    <t>Louisiana</t>
  </si>
  <si>
    <t>22000</t>
  </si>
  <si>
    <t>Kentucky</t>
  </si>
  <si>
    <t>21000</t>
  </si>
  <si>
    <t>Kansas</t>
  </si>
  <si>
    <t>20000</t>
  </si>
  <si>
    <t>Iowa</t>
  </si>
  <si>
    <t>19000</t>
  </si>
  <si>
    <t>Indiana</t>
  </si>
  <si>
    <t>18000</t>
  </si>
  <si>
    <t>Illinois</t>
  </si>
  <si>
    <t>17000</t>
  </si>
  <si>
    <t>Idaho</t>
  </si>
  <si>
    <t>16000</t>
  </si>
  <si>
    <t>Hawaii*</t>
  </si>
  <si>
    <t>15000</t>
  </si>
  <si>
    <t>Georgia</t>
  </si>
  <si>
    <t>13000</t>
  </si>
  <si>
    <t>Florida</t>
  </si>
  <si>
    <t>12000</t>
  </si>
  <si>
    <t>District of Columbia</t>
  </si>
  <si>
    <t>11000</t>
  </si>
  <si>
    <t>Delaware</t>
  </si>
  <si>
    <t>10000</t>
  </si>
  <si>
    <t>Connecticut</t>
  </si>
  <si>
    <t>09000</t>
  </si>
  <si>
    <t>Colorado</t>
  </si>
  <si>
    <t>08000</t>
  </si>
  <si>
    <t>California</t>
  </si>
  <si>
    <t>06000</t>
  </si>
  <si>
    <t>Arkansas</t>
  </si>
  <si>
    <t>05000</t>
  </si>
  <si>
    <t>Arizona</t>
  </si>
  <si>
    <t>04000</t>
  </si>
  <si>
    <t>Alaska*</t>
  </si>
  <si>
    <t>02000</t>
  </si>
  <si>
    <t>Alabama</t>
  </si>
  <si>
    <t>01000</t>
  </si>
  <si>
    <t>United States</t>
  </si>
  <si>
    <t>00000</t>
  </si>
  <si>
    <t>2014</t>
  </si>
  <si>
    <t>2013</t>
  </si>
  <si>
    <t>2012</t>
  </si>
  <si>
    <t>2011</t>
  </si>
  <si>
    <t>2010</t>
  </si>
  <si>
    <t>2009</t>
  </si>
  <si>
    <t>2008</t>
  </si>
  <si>
    <t>2007</t>
  </si>
  <si>
    <t>2006</t>
  </si>
  <si>
    <t>2005</t>
  </si>
  <si>
    <t>2004</t>
  </si>
  <si>
    <t>2003</t>
  </si>
  <si>
    <t>2002</t>
  </si>
  <si>
    <t>2001</t>
  </si>
  <si>
    <t>2000</t>
  </si>
  <si>
    <t>1999</t>
  </si>
  <si>
    <t>1998</t>
  </si>
  <si>
    <t>1997</t>
  </si>
  <si>
    <t>GeoName</t>
  </si>
  <si>
    <t>GeoFips</t>
  </si>
  <si>
    <t>State or DC</t>
  </si>
  <si>
    <t>Bureau of Economic Analysis</t>
  </si>
  <si>
    <t>Per capita personal income (dollars) 2/</t>
  </si>
  <si>
    <t>SA1 Personal Income Summary: Personal Income, Population, Per Capita Personal Income</t>
  </si>
  <si>
    <t>https://www.bea.gov/about/BEAciting.htm</t>
  </si>
  <si>
    <t>Citation:</t>
  </si>
  <si>
    <t>STATE</t>
  </si>
  <si>
    <t>Annual</t>
  </si>
  <si>
    <t>Dec</t>
  </si>
  <si>
    <t>Nov</t>
  </si>
  <si>
    <t>Oct</t>
  </si>
  <si>
    <t>Sep</t>
  </si>
  <si>
    <t>Aug</t>
  </si>
  <si>
    <t>Jul</t>
  </si>
  <si>
    <t>Jun</t>
  </si>
  <si>
    <t>May</t>
  </si>
  <si>
    <t>Apr</t>
  </si>
  <si>
    <t>Mar</t>
  </si>
  <si>
    <t>Feb</t>
  </si>
  <si>
    <t>Jan</t>
  </si>
  <si>
    <t>Year</t>
  </si>
  <si>
    <t>1997 to 2014</t>
  </si>
  <si>
    <t>Years:</t>
  </si>
  <si>
    <t>1982-84=100</t>
  </si>
  <si>
    <t>Base Period:</t>
  </si>
  <si>
    <t>All items</t>
  </si>
  <si>
    <t>Item:</t>
  </si>
  <si>
    <t>U.S. city average</t>
  </si>
  <si>
    <t>Area:</t>
  </si>
  <si>
    <t>All items in U.S. city average, all urban consumers, seasonally adjusted</t>
  </si>
  <si>
    <t>Series Title:</t>
  </si>
  <si>
    <t>Seasonally Adjusted</t>
  </si>
  <si>
    <t>CUSR0000SA0</t>
  </si>
  <si>
    <t>Series Id:</t>
  </si>
  <si>
    <t>Original Data Value</t>
  </si>
  <si>
    <t>CPI-All Urban Consumers (Current Series)</t>
  </si>
  <si>
    <t>Rescaled to 2013 base</t>
  </si>
  <si>
    <t>Alaska</t>
  </si>
  <si>
    <t>Hawaii</t>
  </si>
  <si>
    <t>56</t>
  </si>
  <si>
    <t>55</t>
  </si>
  <si>
    <t>54</t>
  </si>
  <si>
    <t>53</t>
  </si>
  <si>
    <t>51</t>
  </si>
  <si>
    <t>50</t>
  </si>
  <si>
    <t>49</t>
  </si>
  <si>
    <t>48</t>
  </si>
  <si>
    <t>47</t>
  </si>
  <si>
    <t>46</t>
  </si>
  <si>
    <t>45</t>
  </si>
  <si>
    <t>44</t>
  </si>
  <si>
    <t>42</t>
  </si>
  <si>
    <t>41</t>
  </si>
  <si>
    <t>40</t>
  </si>
  <si>
    <t>39</t>
  </si>
  <si>
    <t>38</t>
  </si>
  <si>
    <t>37</t>
  </si>
  <si>
    <t>36</t>
  </si>
  <si>
    <t>35</t>
  </si>
  <si>
    <t>34</t>
  </si>
  <si>
    <t>33</t>
  </si>
  <si>
    <t>32</t>
  </si>
  <si>
    <t>31</t>
  </si>
  <si>
    <t>30</t>
  </si>
  <si>
    <t>29</t>
  </si>
  <si>
    <t>28</t>
  </si>
  <si>
    <t>27</t>
  </si>
  <si>
    <t>26</t>
  </si>
  <si>
    <t>25</t>
  </si>
  <si>
    <t>24</t>
  </si>
  <si>
    <t>23</t>
  </si>
  <si>
    <t>22</t>
  </si>
  <si>
    <t>21</t>
  </si>
  <si>
    <t>20</t>
  </si>
  <si>
    <t>19</t>
  </si>
  <si>
    <t>18</t>
  </si>
  <si>
    <t>17</t>
  </si>
  <si>
    <t>16</t>
  </si>
  <si>
    <t>15</t>
  </si>
  <si>
    <t>13</t>
  </si>
  <si>
    <t>12</t>
  </si>
  <si>
    <t>11</t>
  </si>
  <si>
    <t>10</t>
  </si>
  <si>
    <t>09</t>
  </si>
  <si>
    <t>08</t>
  </si>
  <si>
    <t>06</t>
  </si>
  <si>
    <t>05</t>
  </si>
  <si>
    <t>04</t>
  </si>
  <si>
    <t>02</t>
  </si>
  <si>
    <t>01</t>
  </si>
  <si>
    <t>rate</t>
  </si>
  <si>
    <t>level</t>
  </si>
  <si>
    <t>Labor force</t>
  </si>
  <si>
    <t>Rate</t>
  </si>
  <si>
    <t>Total</t>
  </si>
  <si>
    <t>Percent of population</t>
  </si>
  <si>
    <t>Unemployment</t>
  </si>
  <si>
    <t>Employment</t>
  </si>
  <si>
    <t>Civilian labor force</t>
  </si>
  <si>
    <t>Civilian non-institutional population</t>
  </si>
  <si>
    <t>State and area</t>
  </si>
  <si>
    <t>FIPS Code</t>
  </si>
  <si>
    <t>1976 to 2016 annual averages</t>
  </si>
  <si>
    <t>States and selected areas:  Employment status of the civilian noninstitutional population,</t>
  </si>
  <si>
    <t>https://www.bls.gov/lau/rdscnp16.htm#data</t>
  </si>
  <si>
    <t>State</t>
  </si>
  <si>
    <t>pcpi_1997</t>
  </si>
  <si>
    <t>pcpi_1998</t>
  </si>
  <si>
    <t>pcpi_1999</t>
  </si>
  <si>
    <t>pcpi_2000</t>
  </si>
  <si>
    <t>pcpi_2001</t>
  </si>
  <si>
    <t>pcpi_2002</t>
  </si>
  <si>
    <t>pcpi_2003</t>
  </si>
  <si>
    <t>pcpi_2004</t>
  </si>
  <si>
    <t>pcpi_2005</t>
  </si>
  <si>
    <t>pcpi_2006</t>
  </si>
  <si>
    <t>pcpi_2007</t>
  </si>
  <si>
    <t>pcpi_2008</t>
  </si>
  <si>
    <t>pcpi_2009</t>
  </si>
  <si>
    <t>pcpi_2010</t>
  </si>
  <si>
    <t>pcpi_2011</t>
  </si>
  <si>
    <t>pcpi_2012</t>
  </si>
  <si>
    <t>pcpi_2013</t>
  </si>
  <si>
    <t>pcpi_2014</t>
  </si>
  <si>
    <t>unemploy_1997</t>
  </si>
  <si>
    <t>unemploy_1998</t>
  </si>
  <si>
    <t>unemploy_1999</t>
  </si>
  <si>
    <t>unemploy_2000</t>
  </si>
  <si>
    <t>unemploy_2001</t>
  </si>
  <si>
    <t>unemploy_2002</t>
  </si>
  <si>
    <t>unemploy_2003</t>
  </si>
  <si>
    <t>unemploy_2004</t>
  </si>
  <si>
    <t>unemploy_2005</t>
  </si>
  <si>
    <t>unemploy_2006</t>
  </si>
  <si>
    <t>unemploy_2007</t>
  </si>
  <si>
    <t>unemploy_2008</t>
  </si>
  <si>
    <t>unemploy_2009</t>
  </si>
  <si>
    <t>unemploy_2010</t>
  </si>
  <si>
    <t>unemploy_2011</t>
  </si>
  <si>
    <t>unemploy_2012</t>
  </si>
  <si>
    <t>unemploy_2013</t>
  </si>
  <si>
    <t>unemploy_2014</t>
  </si>
  <si>
    <t>Standard errors shown in this table are based on standard errors calculated using replicate weights instead of the generalized variance function used in the past. For more information, see Standard Errors and Their Use at &lt;www2.census.gov/library/publications/2017/demo/p60-259sa.pdf&gt;.    For information on confidentiality protection, sampling error, nonsampling error, and definitions, see &lt;www2.census.gov/programs-surveys/cps/techdocs/cpsmar17.pdf&gt;.  Footnotes are available at &lt;www.census.gov/topics/income-poverty/poverty/guidance/poverty-footnotes/cps-historic-footnotes.html&gt;.   SOURCE: U.S. Bureau of the Census, Current Population Survey, Annual Social and Economic Supplements.</t>
  </si>
  <si>
    <t>D.C.</t>
  </si>
  <si>
    <t>Standard
error</t>
  </si>
  <si>
    <t>Percent</t>
  </si>
  <si>
    <t>Number</t>
  </si>
  <si>
    <t>1999 (11)</t>
  </si>
  <si>
    <t>2000 (12)</t>
  </si>
  <si>
    <t>2004 (14)</t>
  </si>
  <si>
    <t>2010 (17)</t>
  </si>
  <si>
    <t>2013 (18)</t>
  </si>
  <si>
    <t>2013 (19)</t>
  </si>
  <si>
    <t>NOTE: Number in thousands.</t>
  </si>
  <si>
    <t>Table 21. Number of Poor and Poverty Rate, by State: 1980 to  2016</t>
  </si>
  <si>
    <t>Table with row headers in column A and column headers in rows 4 and 5, 57 and 58, 110 and 111, 163 and 164, 216 and 217, 269 and 270, 322 and 323, 375 and 376, 428 and 429, 481 and 482, 534 and 535, 587 and 588, 640 and 641, 693 and 694, 746 and 747, 799 and 800, 852 and 853, 905 and 906, 958 and 959, 1011 and 1012, 1064 and 1065, 1117 and 1118, 1170 and 1171, 1223 and 1224, 1276 and 1277, 1329 and 1330, 1382 and 1383, 1435 and 1436, 1488 and 1489, 1541 and 1542, 1594 and 1595, 1647 and 1648, 1700 and 1701, 1753 and 1754, 1806 and 1807, 1859 and 1860, 1912 and 1913, and 1965 and 1966.</t>
  </si>
  <si>
    <t>https://www.census.gov/data/tables/time-series/demo/income-poverty/historical-poverty-people.html</t>
  </si>
  <si>
    <t>18. Data are based on the CPS ASEC sample of 68,000 addresses.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the 2013 data for this table is the portion of the CPS ASEC sample which received the income questions consistent with the 2013 CPS ASEC, approximately 68,000 addresses.</t>
  </si>
  <si>
    <t>19. The 2014 CPS ASEC included redesigned questions for income and health insurance coverage. All of the approximately 98,000 addresses were eligible to receive the redesigned set of health insurance coverage questions. The redesigned income questions were implemented to a subsample of these 98,000 addresses using a probability split panel design. Approximately 68,000 addresses were eligible to receive a set of income questions similar to those used in the 2013 CPS ASEC and the remaining 30,000 addresses were eligible to receive the redesigned income questions. The source of data for this table is the portion of the CPS ASEC sample which received the redesigned income questions, approximately 30,000 addresses.</t>
  </si>
  <si>
    <t>Footnotes for poverty rate (I chose the 2013 data corresponding to note 18)</t>
  </si>
  <si>
    <t>17. Implementation of Census 2010-based population controls.</t>
  </si>
  <si>
    <t>11. Implementation of Census 2000 based population controls.</t>
  </si>
  <si>
    <t>12. Implementation of Census 2000 based population controls and sample expanded by 28,000 households.</t>
  </si>
  <si>
    <t>14. The 2004 data have been revised to reflect a correction to the weights in the 2005 ASEC.</t>
  </si>
  <si>
    <t>pov_1997</t>
  </si>
  <si>
    <t>pov_1998</t>
  </si>
  <si>
    <t>pov_1999</t>
  </si>
  <si>
    <t>pov_2000</t>
  </si>
  <si>
    <t>pov_2001</t>
  </si>
  <si>
    <t>pov_2002</t>
  </si>
  <si>
    <t>pov_2003</t>
  </si>
  <si>
    <t>pov_2004</t>
  </si>
  <si>
    <t>pov_2005</t>
  </si>
  <si>
    <t>pov_2006</t>
  </si>
  <si>
    <t>pov_2007</t>
  </si>
  <si>
    <t>pov_2008</t>
  </si>
  <si>
    <t>pov_2009</t>
  </si>
  <si>
    <t>pov_2010</t>
  </si>
  <si>
    <t>pov_2011</t>
  </si>
  <si>
    <t>pov_2012</t>
  </si>
  <si>
    <t>pov_2013</t>
  </si>
  <si>
    <t>pov_2014</t>
  </si>
  <si>
    <t>ALABAMA</t>
  </si>
  <si>
    <t>ALASKA</t>
  </si>
  <si>
    <t>NA</t>
  </si>
  <si>
    <t>ARIZONA</t>
  </si>
  <si>
    <t>ARKANSAS</t>
  </si>
  <si>
    <t>CALIFORNIA</t>
  </si>
  <si>
    <t>COLORADO</t>
  </si>
  <si>
    <t>CONNECTICUT</t>
  </si>
  <si>
    <t>DELAWARE</t>
  </si>
  <si>
    <t>DIST. OF COL.</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</si>
  <si>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</si>
  <si>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</si>
  <si>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</si>
  <si>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</si>
  <si>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</si>
  <si>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</si>
  <si>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</si>
  <si>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</si>
  <si>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</si>
  <si>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</si>
  <si>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</si>
  <si>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</si>
  <si>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</si>
  <si>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</si>
  <si>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</si>
  <si>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</si>
  <si>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</si>
  <si>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</si>
  <si>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</si>
  <si>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</si>
  <si>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</si>
  <si>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</si>
  <si>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</si>
  <si>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</si>
  <si>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</si>
  <si>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</si>
  <si>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</si>
  <si>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</si>
  <si>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</si>
  <si>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</si>
  <si>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</si>
  <si>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</si>
  <si>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</si>
  <si>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</si>
  <si>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</si>
  <si>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</si>
  <si>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</si>
  <si>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</si>
  <si>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</si>
  <si>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</si>
  <si>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</si>
  <si>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</si>
  <si>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wpr_1997</t>
  </si>
  <si>
    <t>wpr_1998</t>
  </si>
  <si>
    <t>wpr_1999</t>
  </si>
  <si>
    <t>wpr_2000</t>
  </si>
  <si>
    <t>wpr_2001</t>
  </si>
  <si>
    <t>wpr_2002</t>
  </si>
  <si>
    <t>wpr_2003</t>
  </si>
  <si>
    <t>wpr_2004</t>
  </si>
  <si>
    <t>wpr_2005</t>
  </si>
  <si>
    <t>wpr_2006</t>
  </si>
  <si>
    <t>wpr_2007</t>
  </si>
  <si>
    <t>wpr_2008</t>
  </si>
  <si>
    <t>wpr_2009</t>
  </si>
  <si>
    <t>wpr_2010</t>
  </si>
  <si>
    <t>wpr_2011</t>
  </si>
  <si>
    <t>wpr_2012</t>
  </si>
  <si>
    <t>wpr_2013</t>
  </si>
  <si>
    <t>wpr_2014</t>
  </si>
  <si>
    <t xml:space="preserve">Louisiana </t>
  </si>
  <si>
    <t>aamericans_1997</t>
  </si>
  <si>
    <t>aamericans_1998</t>
  </si>
  <si>
    <t>aamericans_1999</t>
  </si>
  <si>
    <t>aamericans_2000</t>
  </si>
  <si>
    <t>aamericans_2001</t>
  </si>
  <si>
    <t>aamericans_2002</t>
  </si>
  <si>
    <t>aamericans_2003</t>
  </si>
  <si>
    <t>aamericans_2004</t>
  </si>
  <si>
    <t>aamericans_2005</t>
  </si>
  <si>
    <t>aamericans_2006</t>
  </si>
  <si>
    <t>aamericans_2007</t>
  </si>
  <si>
    <t>aamericans_2008</t>
  </si>
  <si>
    <t>aamericans_2009</t>
  </si>
  <si>
    <t>aamericans_2010</t>
  </si>
  <si>
    <t>aamericans_2011</t>
  </si>
  <si>
    <t>aamericans_2012</t>
  </si>
  <si>
    <t>aamericans_2013</t>
  </si>
  <si>
    <t>aamericans_2014</t>
  </si>
  <si>
    <t>hispanics_1998</t>
  </si>
  <si>
    <t>hispanics_1999</t>
  </si>
  <si>
    <t>hispanics_2000</t>
  </si>
  <si>
    <t>hispanics_2001</t>
  </si>
  <si>
    <t>hispanics_2002</t>
  </si>
  <si>
    <t>hispanics_2003</t>
  </si>
  <si>
    <t>hispanics_2004</t>
  </si>
  <si>
    <t>hispanics_2005</t>
  </si>
  <si>
    <t>hispanics_2006</t>
  </si>
  <si>
    <t>hispanics_2007</t>
  </si>
  <si>
    <t>hispanics_2008</t>
  </si>
  <si>
    <t>hispanics_2009</t>
  </si>
  <si>
    <t>hispanics_2010</t>
  </si>
  <si>
    <t>hispanics_2011</t>
  </si>
  <si>
    <t>hispanics_2012</t>
  </si>
  <si>
    <t>hispanics_2013</t>
  </si>
  <si>
    <t>hispanics_2014</t>
  </si>
  <si>
    <t>year</t>
  </si>
  <si>
    <t>st</t>
  </si>
  <si>
    <t>stateno</t>
  </si>
  <si>
    <t>state</t>
  </si>
  <si>
    <t>innovatescore_boehmkeskinner</t>
  </si>
  <si>
    <t>AK</t>
  </si>
  <si>
    <t>AL</t>
  </si>
  <si>
    <t>AR</t>
  </si>
  <si>
    <t>AZ</t>
  </si>
  <si>
    <t>CA</t>
  </si>
  <si>
    <t>CO</t>
  </si>
  <si>
    <t>CT</t>
  </si>
  <si>
    <t>DC</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</si>
  <si>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</si>
  <si>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</si>
  <si>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</si>
  <si>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</si>
  <si>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</si>
  <si>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</si>
  <si>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</si>
  <si>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</si>
  <si>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</si>
  <si>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</si>
  <si>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</si>
  <si>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</si>
  <si>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</si>
  <si>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</si>
  <si>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</si>
  <si>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</si>
  <si>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</si>
  <si>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</si>
  <si>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</si>
  <si>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</si>
  <si>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</si>
  <si>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</si>
  <si>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</si>
  <si>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</si>
  <si>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</si>
  <si>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</si>
  <si>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</si>
  <si>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</si>
  <si>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</si>
  <si>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</si>
  <si>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</si>
  <si>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</si>
  <si>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</si>
  <si>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</si>
  <si>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</si>
  <si>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</si>
  <si>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</si>
  <si>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</si>
  <si>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</si>
  <si>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</si>
  <si>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</si>
  <si>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</si>
  <si>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</si>
  <si>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policyinn_1997</t>
  </si>
  <si>
    <t>policyinn_1998</t>
  </si>
  <si>
    <t>policyinn_1999</t>
  </si>
  <si>
    <t>policyinn_2000</t>
  </si>
  <si>
    <t>policyinn_2001</t>
  </si>
  <si>
    <t>policyinn_2002</t>
  </si>
  <si>
    <t>policyinn_2003</t>
  </si>
  <si>
    <t>policyinn_2004</t>
  </si>
  <si>
    <t>policyinn_2005</t>
  </si>
  <si>
    <t>policyinn_2006</t>
  </si>
  <si>
    <t>policyinn_2007</t>
  </si>
  <si>
    <t>policyinn_2008</t>
  </si>
  <si>
    <t>policyinn_2009</t>
  </si>
  <si>
    <t>policyinn_2010</t>
  </si>
  <si>
    <t>policyinn_2011</t>
  </si>
  <si>
    <t>policyinn_2012</t>
  </si>
  <si>
    <t>policyinn_2013</t>
  </si>
  <si>
    <t>policyinn_2014</t>
  </si>
  <si>
    <t>inst6014_nom</t>
  </si>
  <si>
    <t>liberalism_1997</t>
  </si>
  <si>
    <t>liberalism_1998</t>
  </si>
  <si>
    <t>liberalism_1999</t>
  </si>
  <si>
    <t>liberalism_2000</t>
  </si>
  <si>
    <t>liberalism_2001</t>
  </si>
  <si>
    <t>liberalism_2002</t>
  </si>
  <si>
    <t>liberalism_2003</t>
  </si>
  <si>
    <t>liberalism_2004</t>
  </si>
  <si>
    <t>liberalism_2005</t>
  </si>
  <si>
    <t>liberalism_2006</t>
  </si>
  <si>
    <t>liberalism_2007</t>
  </si>
  <si>
    <t>liberalism_2008</t>
  </si>
  <si>
    <t>liberalism_2009</t>
  </si>
  <si>
    <t>liberalism_2010</t>
  </si>
  <si>
    <t>liberalism_2011</t>
  </si>
  <si>
    <t>liberalism_2012</t>
  </si>
  <si>
    <t>liberalism_2013</t>
  </si>
  <si>
    <t>liberalism_2014</t>
  </si>
  <si>
    <t>casechange_1997</t>
  </si>
  <si>
    <t>casechange_1998</t>
  </si>
  <si>
    <t>casechange_1999</t>
  </si>
  <si>
    <t>casechange_2000</t>
  </si>
  <si>
    <t>casechange_2001</t>
  </si>
  <si>
    <t>casechange_2002</t>
  </si>
  <si>
    <t>casechange_2003</t>
  </si>
  <si>
    <t>casechange_2004</t>
  </si>
  <si>
    <t>casechange_2005</t>
  </si>
  <si>
    <t>casechange_2006</t>
  </si>
  <si>
    <t>casechange_2007</t>
  </si>
  <si>
    <t>casechange_2008</t>
  </si>
  <si>
    <t>casechange_2009</t>
  </si>
  <si>
    <t>casechange_2010</t>
  </si>
  <si>
    <t>casechange_2011</t>
  </si>
  <si>
    <t>casechange_2012</t>
  </si>
  <si>
    <t>casechange_2013</t>
  </si>
  <si>
    <t>casechange_2014</t>
  </si>
  <si>
    <t>DIST.OF COLUMBIA</t>
  </si>
  <si>
    <t>African Americans</t>
  </si>
  <si>
    <t>Caseload</t>
  </si>
  <si>
    <t>Liberalism</t>
  </si>
  <si>
    <t>PCPI Real</t>
  </si>
  <si>
    <t>Policy Inn</t>
  </si>
  <si>
    <t>Poverty Rate</t>
  </si>
  <si>
    <t>Unemployment Rate</t>
  </si>
  <si>
    <t>Work Participation Rate</t>
  </si>
  <si>
    <t>Hispanics</t>
  </si>
  <si>
    <t>Sheet Name</t>
  </si>
  <si>
    <t>Variable Name</t>
  </si>
  <si>
    <t>hispanics</t>
  </si>
  <si>
    <t>liberalism</t>
  </si>
  <si>
    <t>pcpi</t>
  </si>
  <si>
    <t>wpr</t>
  </si>
  <si>
    <t>Description</t>
  </si>
  <si>
    <t>Percent of TANF adult recipients who identify as black or African Americans</t>
  </si>
  <si>
    <t>Percent of state's TANF adult recipients who identify as Hispanic, regardless of race</t>
  </si>
  <si>
    <t>Fiscal or calendar year?</t>
  </si>
  <si>
    <t>Per capita personal income in 2013 dollars</t>
  </si>
  <si>
    <t>Citation</t>
  </si>
  <si>
    <t>Codebook
Boehmke, Frederick J., and Paul Skinner. 2012. “State Policy Innovativeness Revisited.” State Politics and Policy Quarterly, 12(3):303-29.</t>
  </si>
  <si>
    <t>The general willingness of a state to pass new legislation. (It divides the number of policies adopted by a state in a year by the number of policies the state could have adopted [i.e. the number of policies, out of 137 possible policies, that at least one state adopted over the respective biennium]). Higher values indicate a greater level of policy innovativeness.</t>
  </si>
  <si>
    <t>fiscal year</t>
  </si>
  <si>
    <t>Codebook
Berry, William D., Evan J. Ringquist, Richard C. Fording and Russell L. Hanson. 1998. “Measuring Citizen and Government Ideology in the American States, 1960-93.” American Journal of Political Science, 42:327-48.
Berry, William D., Richard C. Fording, Evan J. Ringquist, Russell L. Hanson and Carl Klarner. 2010. “Measuring Citizen and Government Ideology in the American States: A Re-appraisal.” State Politics and Policy Quarterly 10: 117-35.</t>
  </si>
  <si>
    <t>Dummy variable that takes the value of 1 if a state did not meet its all-family TANF and SSP-MOE adjusted work participation rate</t>
  </si>
  <si>
    <t>https://www.acf.hhs.gov/ofa/resource-library/search</t>
  </si>
  <si>
    <t>Calendar year</t>
  </si>
  <si>
    <t xml:space="preserve">The strength of liberal ideology in a state government measured from 0 (most conservative) to 100 (most liberal) and weighted by the powers of the democratic and republican parties in the upper and lower branches of the state legislature and ideology of the governor.
</t>
  </si>
  <si>
    <t>Dist. of Col.</t>
  </si>
  <si>
    <t>calendar year</t>
  </si>
  <si>
    <t>Percent change in state's TANF and SSP-MOE caseload from prior year</t>
  </si>
  <si>
    <t>Unemployment rate of the civilian noninstitutional population</t>
  </si>
  <si>
    <t xml:space="preserve">Official poverty rate </t>
  </si>
  <si>
    <t>hispanics_1997</t>
  </si>
  <si>
    <t>reg_pcpi_2014</t>
  </si>
  <si>
    <t>reg_pcpi_2013</t>
  </si>
  <si>
    <t>reg_pcpi_2012</t>
  </si>
  <si>
    <t>reg_pcpi_2011</t>
  </si>
  <si>
    <t>reg_pcpi_2010</t>
  </si>
  <si>
    <t>reg_pcpi_2009</t>
  </si>
  <si>
    <t>reg_pcpi_2008</t>
  </si>
  <si>
    <t>reg_pcpi_2007</t>
  </si>
  <si>
    <t>reg_pcpi_2006</t>
  </si>
  <si>
    <t>reg_pcpi_2005</t>
  </si>
  <si>
    <t>reg_pcpi_2004</t>
  </si>
  <si>
    <t>reg_pcpi_2003</t>
  </si>
  <si>
    <t>reg_pcpi_2002</t>
  </si>
  <si>
    <t>reg_pcpi_2001</t>
  </si>
  <si>
    <t>reg_pcpi_1999</t>
  </si>
  <si>
    <t>reg_pcpi_1998</t>
  </si>
  <si>
    <t>reg_pcpi_1997</t>
  </si>
  <si>
    <t>Northeast urban</t>
  </si>
  <si>
    <t>All items in Northeast urban, all urban consumers, not seasonally adjusted</t>
  </si>
  <si>
    <t>Not Seasonally Adjusted</t>
  </si>
  <si>
    <t>CUUR0100SA0</t>
  </si>
  <si>
    <t>Midwest urban</t>
  </si>
  <si>
    <t>All items in Midwest urban, all urban consumers, not seasonally adjusted</t>
  </si>
  <si>
    <t>CUUR0200SA0</t>
  </si>
  <si>
    <t>South urban</t>
  </si>
  <si>
    <t>All items in South urban, all urban consumers, not seasonally adjusted</t>
  </si>
  <si>
    <t>CUUR0300SA0</t>
  </si>
  <si>
    <t>West urban</t>
  </si>
  <si>
    <t>All items in West urban, all urban consumers, not seasonally adjusted</t>
  </si>
  <si>
    <t>CUUR0400SA0</t>
  </si>
  <si>
    <t>Regional PCPI</t>
  </si>
  <si>
    <t xml:space="preserve">Per capita personal income in 2013 dollars, controlling for regional (West, Midwest, South, Northeast) differences in prices. </t>
  </si>
  <si>
    <t xml:space="preserve">Calendar year </t>
  </si>
  <si>
    <t>https://data.bls.gov/cgi-bin/surveymost?cu</t>
  </si>
  <si>
    <t>fiscal_1997</t>
  </si>
  <si>
    <t>fiscal_1998</t>
  </si>
  <si>
    <t>fiscal_1999</t>
  </si>
  <si>
    <t>fiscal_2000</t>
  </si>
  <si>
    <t>fiscal_2001</t>
  </si>
  <si>
    <t>fiscal_2002</t>
  </si>
  <si>
    <t>fiscal_2003</t>
  </si>
  <si>
    <t>fiscal_2004</t>
  </si>
  <si>
    <t>fiscal_2005</t>
  </si>
  <si>
    <t>fiscal_2006</t>
  </si>
  <si>
    <t>fiscal_2007</t>
  </si>
  <si>
    <t>fiscal_2008</t>
  </si>
  <si>
    <t>fiscal_2009</t>
  </si>
  <si>
    <t>fiscal_2010</t>
  </si>
  <si>
    <t>fiscal_2011</t>
  </si>
  <si>
    <t>fiscal_2012</t>
  </si>
  <si>
    <t>fiscal_2013</t>
  </si>
  <si>
    <t>fiscal_2014</t>
  </si>
  <si>
    <t>Fiscal Stability</t>
  </si>
  <si>
    <t xml:space="preserve">fiscal year </t>
  </si>
  <si>
    <t>https://www.nasbo.org/mainsite/reports-data/fiscal-survey-of-states/fiscal-survey-archives
Fall reports</t>
  </si>
  <si>
    <t xml:space="preserve">Total remaining budgetary balance (ending balance plus Rainy Day funds) as a percentage of total expenditures </t>
  </si>
  <si>
    <t>January 6 email from Kathryn White at NASBO:
Thanks for reaching out about this. Your first glance interpretation was correct! The columns “balances as a percent of expenditures” represent the state’s total balance (budget stabilization fund (or rainy day fund) + ending balance) as a share of the state’s general fund expenditures. There are some states where the ending balance includes the budget stabilization fund. For those states, only the ending balance is used in the calculation. You can also find the ending balance, budget stabilization fund, and general fund expenditure amounts used for these calculations in other tables in the Fiscal Survey report (Tables A-1 through A-3 for most years, and Tables 3-5 starting in 2010). I would also point out that to use the most up-to-date data for each year, you’ll want to refer to the last Fiscal Survey where data for each year was collected. For example, fiscal 1998 data was last collected in the Fall 1999 Fiscal Survey of States. Fiscal 2012 data was last collected in the Fall 2013 Fiscal Survey.</t>
  </si>
  <si>
    <t>african_americans</t>
  </si>
  <si>
    <t>caseload_change</t>
  </si>
  <si>
    <t>fiscal_stability</t>
  </si>
  <si>
    <t>policy_inn</t>
  </si>
  <si>
    <t>poverty</t>
  </si>
  <si>
    <t>pcpi_regional</t>
  </si>
  <si>
    <t>unemployment</t>
  </si>
  <si>
    <t>african_americans 1997</t>
  </si>
  <si>
    <t>african_americans 1998</t>
  </si>
  <si>
    <t>african_americans 1999</t>
  </si>
  <si>
    <t>african_americans 2000</t>
  </si>
  <si>
    <t>african_americans 2001</t>
  </si>
  <si>
    <t>african_americans 2002</t>
  </si>
  <si>
    <t>african_americans 2003</t>
  </si>
  <si>
    <t>african_americans 2004</t>
  </si>
  <si>
    <t>african_americans 2005</t>
  </si>
  <si>
    <t>african_americans 2006</t>
  </si>
  <si>
    <t>african_americans 2007</t>
  </si>
  <si>
    <t>african_americans 2008</t>
  </si>
  <si>
    <t>african_americans 2009</t>
  </si>
  <si>
    <t>african_americans 2010</t>
  </si>
  <si>
    <t>african_americans 2011</t>
  </si>
  <si>
    <t>african_americans 2012</t>
  </si>
  <si>
    <t>african_americans 2013</t>
  </si>
  <si>
    <t>african_americans 2014</t>
  </si>
  <si>
    <t>caseload_change 1997</t>
  </si>
  <si>
    <t>caseload_change 1998</t>
  </si>
  <si>
    <t>caseload_change 1999</t>
  </si>
  <si>
    <t>caseload_change 2000</t>
  </si>
  <si>
    <t>caseload_change 2001</t>
  </si>
  <si>
    <t>caseload_change 2002</t>
  </si>
  <si>
    <t>caseload_change 2003</t>
  </si>
  <si>
    <t>caseload_change 2004</t>
  </si>
  <si>
    <t>caseload_change 2005</t>
  </si>
  <si>
    <t>caseload_change 2006</t>
  </si>
  <si>
    <t>caseload_change 2007</t>
  </si>
  <si>
    <t>caseload_change 2008</t>
  </si>
  <si>
    <t>caseload_change 2009</t>
  </si>
  <si>
    <t>caseload_change 2010</t>
  </si>
  <si>
    <t>caseload_change 2011</t>
  </si>
  <si>
    <t>caseload_change 2012</t>
  </si>
  <si>
    <t>caseload_change 2013</t>
  </si>
  <si>
    <t>caseload_change 2014</t>
  </si>
  <si>
    <t>fiscal_stability 1997</t>
  </si>
  <si>
    <t>fiscal_stability 1998</t>
  </si>
  <si>
    <t>fiscal_stability 1999</t>
  </si>
  <si>
    <t>fiscal_stability 2000</t>
  </si>
  <si>
    <t>fiscal_stability 2001</t>
  </si>
  <si>
    <t>fiscal_stability 2002</t>
  </si>
  <si>
    <t>fiscal_stability 2003</t>
  </si>
  <si>
    <t>fiscal_stability 2004</t>
  </si>
  <si>
    <t>fiscal_stability 2005</t>
  </si>
  <si>
    <t>fiscal_stability 2006</t>
  </si>
  <si>
    <t>fiscal_stability 2007</t>
  </si>
  <si>
    <t>fiscal_stability 2008</t>
  </si>
  <si>
    <t>fiscal_stability 2009</t>
  </si>
  <si>
    <t>fiscal_stability 2010</t>
  </si>
  <si>
    <t>fiscal_stability 2011</t>
  </si>
  <si>
    <t>fiscal_stability 2012</t>
  </si>
  <si>
    <t>fiscal_stability 2013</t>
  </si>
  <si>
    <t>fiscal_stability 2014</t>
  </si>
  <si>
    <t>hispanics 1997</t>
  </si>
  <si>
    <t>hispanics 1998</t>
  </si>
  <si>
    <t>hispanics 1999</t>
  </si>
  <si>
    <t>hispanics 2000</t>
  </si>
  <si>
    <t>hispanics 2001</t>
  </si>
  <si>
    <t>hispanics 2002</t>
  </si>
  <si>
    <t>hispanics 2003</t>
  </si>
  <si>
    <t>hispanics 2004</t>
  </si>
  <si>
    <t>hispanics 2005</t>
  </si>
  <si>
    <t>hispanics 2006</t>
  </si>
  <si>
    <t>hispanics 2007</t>
  </si>
  <si>
    <t>hispanics 2008</t>
  </si>
  <si>
    <t>hispanics 2009</t>
  </si>
  <si>
    <t>hispanics 2010</t>
  </si>
  <si>
    <t>hispanics 2011</t>
  </si>
  <si>
    <t>hispanics 2012</t>
  </si>
  <si>
    <t>hispanics 2013</t>
  </si>
  <si>
    <t>hispanics 2014</t>
  </si>
  <si>
    <t>liberalism 1997</t>
  </si>
  <si>
    <t>liberalism 1998</t>
  </si>
  <si>
    <t>liberalism 1999</t>
  </si>
  <si>
    <t>liberalism 2000</t>
  </si>
  <si>
    <t>liberalism 2001</t>
  </si>
  <si>
    <t>liberalism 2002</t>
  </si>
  <si>
    <t>liberalism 2003</t>
  </si>
  <si>
    <t>liberalism 2004</t>
  </si>
  <si>
    <t>liberalism 2005</t>
  </si>
  <si>
    <t>liberalism 2006</t>
  </si>
  <si>
    <t>liberalism 2007</t>
  </si>
  <si>
    <t>liberalism 2008</t>
  </si>
  <si>
    <t>liberalism 2009</t>
  </si>
  <si>
    <t>liberalism 2010</t>
  </si>
  <si>
    <t>liberalism 2011</t>
  </si>
  <si>
    <t>liberalism 2012</t>
  </si>
  <si>
    <t>liberalism 2013</t>
  </si>
  <si>
    <t>liberalism 2014</t>
  </si>
  <si>
    <t>pcpi 1997</t>
  </si>
  <si>
    <t>pcpi 1998</t>
  </si>
  <si>
    <t>pcpi 1999</t>
  </si>
  <si>
    <t>pcpi 2000</t>
  </si>
  <si>
    <t>pcpi 2001</t>
  </si>
  <si>
    <t>pcpi 2002</t>
  </si>
  <si>
    <t>pcpi 2003</t>
  </si>
  <si>
    <t>pcpi 2004</t>
  </si>
  <si>
    <t>pcpi 2005</t>
  </si>
  <si>
    <t>pcpi 2006</t>
  </si>
  <si>
    <t>pcpi 2007</t>
  </si>
  <si>
    <t>pcpi 2008</t>
  </si>
  <si>
    <t>pcpi 2009</t>
  </si>
  <si>
    <t>pcpi 2010</t>
  </si>
  <si>
    <t>pcpi 2011</t>
  </si>
  <si>
    <t>pcpi 2012</t>
  </si>
  <si>
    <t>pcpi 2013</t>
  </si>
  <si>
    <t>pcpi 2014</t>
  </si>
  <si>
    <t>policy_inn 1997</t>
  </si>
  <si>
    <t>policy_inn 1998</t>
  </si>
  <si>
    <t>policy_inn 1999</t>
  </si>
  <si>
    <t>policy_inn 2000</t>
  </si>
  <si>
    <t>policy_inn 2001</t>
  </si>
  <si>
    <t>policy_inn 2002</t>
  </si>
  <si>
    <t>policy_inn 2003</t>
  </si>
  <si>
    <t>policy_inn 2004</t>
  </si>
  <si>
    <t>policy_inn 2005</t>
  </si>
  <si>
    <t>policy_inn 2006</t>
  </si>
  <si>
    <t>policy_inn 2007</t>
  </si>
  <si>
    <t>policy_inn 2008</t>
  </si>
  <si>
    <t>policy_inn 2009</t>
  </si>
  <si>
    <t>policy_inn 2010</t>
  </si>
  <si>
    <t>policy_inn 2011</t>
  </si>
  <si>
    <t>policy_inn 2012</t>
  </si>
  <si>
    <t>policy_inn 2013</t>
  </si>
  <si>
    <t>policy_inn 2014</t>
  </si>
  <si>
    <t>poverty 1997</t>
  </si>
  <si>
    <t>poverty 1998</t>
  </si>
  <si>
    <t>poverty 1999</t>
  </si>
  <si>
    <t>poverty 2000</t>
  </si>
  <si>
    <t>poverty 2001</t>
  </si>
  <si>
    <t>poverty 2002</t>
  </si>
  <si>
    <t>poverty 2003</t>
  </si>
  <si>
    <t>poverty 2004</t>
  </si>
  <si>
    <t>poverty 2005</t>
  </si>
  <si>
    <t>poverty 2006</t>
  </si>
  <si>
    <t>poverty 2007</t>
  </si>
  <si>
    <t>poverty 2008</t>
  </si>
  <si>
    <t>poverty 2009</t>
  </si>
  <si>
    <t>poverty 2010</t>
  </si>
  <si>
    <t>poverty 2011</t>
  </si>
  <si>
    <t>poverty 2012</t>
  </si>
  <si>
    <t>poverty 2013</t>
  </si>
  <si>
    <t>poverty 2014</t>
  </si>
  <si>
    <t>pcpi_regional 1997</t>
  </si>
  <si>
    <t>pcpi_regional 1998</t>
  </si>
  <si>
    <t>pcpi_regional 1999</t>
  </si>
  <si>
    <t>pcpi_regional 2000</t>
  </si>
  <si>
    <t>pcpi_regional 2001</t>
  </si>
  <si>
    <t>pcpi_regional 2002</t>
  </si>
  <si>
    <t>pcpi_regional 2003</t>
  </si>
  <si>
    <t>pcpi_regional 2004</t>
  </si>
  <si>
    <t>pcpi_regional 2005</t>
  </si>
  <si>
    <t>pcpi_regional 2006</t>
  </si>
  <si>
    <t>pcpi_regional 2007</t>
  </si>
  <si>
    <t>pcpi_regional 2008</t>
  </si>
  <si>
    <t>pcpi_regional 2009</t>
  </si>
  <si>
    <t>pcpi_regional 2010</t>
  </si>
  <si>
    <t>pcpi_regional 2011</t>
  </si>
  <si>
    <t>pcpi_regional 2012</t>
  </si>
  <si>
    <t>pcpi_regional 2013</t>
  </si>
  <si>
    <t>pcpi_regional 2014</t>
  </si>
  <si>
    <t>unemployment 1997</t>
  </si>
  <si>
    <t>unemployment 1998</t>
  </si>
  <si>
    <t>unemployment 1999</t>
  </si>
  <si>
    <t>unemployment 2000</t>
  </si>
  <si>
    <t>unemployment 2001</t>
  </si>
  <si>
    <t>unemployment 2002</t>
  </si>
  <si>
    <t>unemployment 2003</t>
  </si>
  <si>
    <t>unemployment 2004</t>
  </si>
  <si>
    <t>unemployment 2005</t>
  </si>
  <si>
    <t>unemployment 2006</t>
  </si>
  <si>
    <t>unemployment 2007</t>
  </si>
  <si>
    <t>unemployment 2008</t>
  </si>
  <si>
    <t>unemployment 2009</t>
  </si>
  <si>
    <t>unemployment 2010</t>
  </si>
  <si>
    <t>unemployment 2011</t>
  </si>
  <si>
    <t>unemployment 2012</t>
  </si>
  <si>
    <t>unemployment 2013</t>
  </si>
  <si>
    <t>unemployment 2014</t>
  </si>
  <si>
    <t>wpr 1997</t>
  </si>
  <si>
    <t>wpr 1998</t>
  </si>
  <si>
    <t>wpr 1999</t>
  </si>
  <si>
    <t>wpr 2000</t>
  </si>
  <si>
    <t>wpr 2001</t>
  </si>
  <si>
    <t>wpr 2002</t>
  </si>
  <si>
    <t>wpr 2003</t>
  </si>
  <si>
    <t>wpr 2004</t>
  </si>
  <si>
    <t>wpr 2005</t>
  </si>
  <si>
    <t>wpr 2006</t>
  </si>
  <si>
    <t>wpr 2007</t>
  </si>
  <si>
    <t>wpr 2008</t>
  </si>
  <si>
    <t>wpr 2009</t>
  </si>
  <si>
    <t>wpr 2010</t>
  </si>
  <si>
    <t>wpr 2011</t>
  </si>
  <si>
    <t>wpr 2012</t>
  </si>
  <si>
    <t>wpr 2013</t>
  </si>
  <si>
    <t>wpr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</si>
</sst>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0.00_);_(* \(#,##0.00\);_(* &quot;-&quot;??_);_(@_)"/>
    <numFmt numFmtId="164" formatCode="#0.000"/>
    <numFmt numFmtId="165" formatCode="#0.0"/>
    <numFmt numFmtId="166" formatCode="#0.00"/>
    <numFmt numFmtId="167" formatCode="0.0\ \ \ "/>
    <numFmt numFmtId="168" formatCode="#,##0\ \ \ "/>
    <numFmt numFmtId="169" formatCode="0.0"/>
    <numFmt numFmtId="170" formatCode="&quot;$&quot;#,##0.00"/>
    <numFmt numFmtId="171" formatCode="#,##0.0"/>
    <numFmt numFmtId="172" formatCode="0.0%"/>
    <numFmt numFmtId="173" formatCode="_(* #,##0_);_(* \(#,##0\);_(* &quot;-&quot;??_);_(@_)"/>
  </numFmts>
  <fonts count="35" x14ac:knownFonts="1">
    <font>
      <sz val="12"/>
      <color theme="1"/>
      <name val="Calibri"/>
      <family val="2"/>
      <scheme val="minor"/>
    </font>
    <font>
      <sz val="12"/>
      <color theme="1"/>
      <name val="Calibri"/>
      <family val="2"/>
      <scheme val="minor"/>
    </font>
    <font>
      <sz val="12"/>
      <color theme="1"/>
      <name val="Calibri"/>
      <family val="2"/>
      <scheme val="minor"/>
    </font>
    <font>
      <sz val="10"/>
      <name val="Arial"/>
    </font>
    <font>
      <i/>
      <sz val="10"/>
      <name val="Arial"/>
    </font>
    <font>
      <b/>
      <i/>
      <sz val="15"/>
      <name val="Arial"/>
    </font>
    <font>
      <b/>
      <sz val="10"/>
      <color indexed="9"/>
      <name val="Arial"/>
    </font>
    <font>
      <sz val="13"/>
      <name val="Arial"/>
    </font>
    <font>
      <b/>
      <sz val="14"/>
      <name val="Arial"/>
    </font>
    <font>
      <sz val="11"/>
      <color indexed="8"/>
      <name val="Calibri"/>
      <family val="2"/>
      <scheme val="minor"/>
    </font>
    <font>
      <sz val="10"/>
      <color indexed="8"/>
      <name val="Arial"/>
    </font>
    <font>
      <b/>
      <sz val="10"/>
      <color indexed="8"/>
      <name val="Arial"/>
    </font>
    <font>
      <b/>
      <sz val="12"/>
      <color indexed="8"/>
      <name val="Arial"/>
    </font>
    <font>
      <b/>
      <sz val="12"/>
      <color theme="1"/>
      <name val="Calibri"/>
      <family val="2"/>
      <scheme val="minor"/>
    </font>
    <font>
      <b/>
      <sz val="11"/>
      <color indexed="8"/>
      <name val="Calibri"/>
      <scheme val="minor"/>
    </font>
    <font>
      <sz val="8"/>
      <name val="Arial"/>
      <family val="2"/>
    </font>
    <font>
      <b/>
      <sz val="9"/>
      <name val="Arial"/>
      <family val="2"/>
    </font>
    <font>
      <sz val="11"/>
      <color theme="1"/>
      <name val="Calibri"/>
      <family val="2"/>
      <scheme val="minor"/>
    </font>
    <font>
      <u/>
      <sz val="9"/>
      <name val="Arial"/>
      <family val="2"/>
    </font>
    <font>
      <sz val="8"/>
      <color indexed="8"/>
      <name val="Arial"/>
      <family val="2"/>
    </font>
    <font>
      <b/>
      <sz val="9"/>
      <color indexed="8"/>
      <name val="Arial"/>
      <family val="2"/>
    </font>
    <font>
      <sz val="9"/>
      <name val="Arial"/>
      <family val="2"/>
    </font>
    <font>
      <b/>
      <sz val="14"/>
      <name val="Arial, Albany AMT, sans-serif"/>
    </font>
    <font>
      <sz val="10"/>
      <color indexed="9"/>
      <name val="Arial"/>
      <family val="2"/>
    </font>
    <font>
      <sz val="12"/>
      <color theme="1"/>
      <name val="Arial"/>
      <family val="2"/>
    </font>
    <font>
      <sz val="12"/>
      <color rgb="FF333333"/>
      <name val="Arial"/>
    </font>
    <font>
      <sz val="12"/>
      <name val="Calibri"/>
      <family val="2"/>
      <scheme val="minor"/>
    </font>
    <font>
      <sz val="12"/>
      <color rgb="FF000000"/>
      <name val="Calibri"/>
      <family val="2"/>
      <scheme val="minor"/>
    </font>
    <font>
      <u/>
      <sz val="12"/>
      <color theme="11"/>
      <name val="Calibri"/>
      <family val="2"/>
      <scheme val="minor"/>
    </font>
    <font>
      <b/>
      <sz val="14"/>
      <color theme="1"/>
      <name val="Calibri"/>
      <family val="2"/>
      <scheme val="minor"/>
    </font>
    <font>
      <sz val="13"/>
      <color rgb="FF000000"/>
      <name val="Tahoma"/>
    </font>
    <font>
      <b/>
      <sz val="13"/>
      <color rgb="FF000000"/>
      <name val="Tahoma"/>
    </font>
    <font>
      <b/>
      <sz val="10"/>
      <color rgb="FF000000"/>
      <name val="Arial"/>
    </font>
    <font>
      <sz val="10"/>
      <color indexed="81"/>
      <name val="Calibri"/>
    </font>
    <font>
      <b/>
      <sz val="10"/>
      <color indexed="81"/>
      <name val="Calibri"/>
    </font>
  </fonts>
  <fills count="7">
    <fill>
      <patternFill patternType="none"/>
    </fill>
    <fill>
      <patternFill patternType="gray125"/>
    </fill>
    <fill>
      <patternFill patternType="solid">
        <fgColor indexed="56"/>
        <bgColor indexed="23"/>
      </patternFill>
    </fill>
    <fill>
      <patternFill patternType="solid">
        <fgColor rgb="FFFFFF00"/>
        <bgColor indexed="64"/>
      </patternFill>
    </fill>
    <fill>
      <patternFill patternType="solid">
        <fgColor indexed="65"/>
        <bgColor indexed="64"/>
      </patternFill>
    </fill>
    <fill>
      <patternFill patternType="solid">
        <fgColor rgb="FFFFFFFF"/>
        <bgColor indexed="64"/>
      </patternFill>
    </fill>
    <fill>
      <patternFill patternType="solid">
        <fgColor rgb="FF99CCFF"/>
        <bgColor indexed="64"/>
      </patternFill>
    </fill>
  </fills>
  <borders count="16">
    <border>
      <left/>
      <right/>
      <top/>
      <bottom/>
      <diagonal/>
    </border>
    <border>
      <left style="thin">
        <color indexed="9"/>
      </left>
      <right style="thin">
        <color indexed="9"/>
      </right>
      <top style="thin">
        <color indexed="9"/>
      </top>
      <bottom style="thin">
        <color indexed="9"/>
      </bottom>
      <diagonal/>
    </border>
    <border>
      <left/>
      <right/>
      <top/>
      <bottom style="thick">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thin">
        <color rgb="FFAAC1D9"/>
      </top>
      <bottom/>
      <diagonal/>
    </border>
    <border>
      <left/>
      <right style="thin">
        <color rgb="FFAAC1D9"/>
      </right>
      <top/>
      <bottom style="thin">
        <color rgb="FFAAC1D9"/>
      </bottom>
      <diagonal/>
    </border>
    <border>
      <left style="thin">
        <color theme="1"/>
      </left>
      <right style="thin">
        <color theme="1"/>
      </right>
      <top style="thin">
        <color theme="1"/>
      </top>
      <bottom style="thin">
        <color theme="1"/>
      </bottom>
      <diagonal/>
    </border>
    <border>
      <left/>
      <right/>
      <top style="thin">
        <color rgb="FFAAC1D9"/>
      </top>
      <bottom style="thin">
        <color theme="1"/>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s>
  <cellStyleXfs count="9">
    <xf numFmtId="0" fontId="0" fillId="0" borderId="0"/>
    <xf numFmtId="0" fontId="3" fillId="0" borderId="0"/>
    <xf numFmtId="0" fontId="9" fillId="0" borderId="0"/>
    <xf numFmtId="0" fontId="17" fillId="0" borderId="0"/>
    <xf numFmtId="9" fontId="2" fillId="0" borderId="0" applyFont="0" applyFill="0" applyBorder="0" applyAlignment="0" applyProtection="0"/>
    <xf numFmtId="43" fontId="1" fillId="0" borderId="0" applyFont="0" applyFill="0" applyBorder="0" applyAlignment="0" applyProtection="0"/>
    <xf numFmtId="0" fontId="28" fillId="0" borderId="0" applyNumberFormat="0" applyFill="0" applyBorder="0" applyAlignment="0" applyProtection="0"/>
    <xf numFmtId="43" fontId="3" fillId="0" borderId="0" applyFont="0" applyFill="0" applyBorder="0" applyAlignment="0" applyProtection="0"/>
    <xf numFmtId="0" fontId="28" fillId="0" borderId="0" applyNumberFormat="0" applyFill="0" applyBorder="0" applyAlignment="0" applyProtection="0"/>
  </cellStyleXfs>
  <cellXfs count="108">
    <xf numFmtId="0" fontId="0" fillId="0" borderId="0" xfId="0"/>
    <xf numFmtId="0" fontId="3" fillId="0" borderId="0" xfId="1"/>
    <xf numFmtId="0" fontId="3" fillId="3" borderId="0" xfId="1" applyFill="1"/>
    <xf numFmtId="0" fontId="9" fillId="0" borderId="0" xfId="2"/>
    <xf numFmtId="164" fontId="10" fillId="0" borderId="0" xfId="2" applyNumberFormat="1" applyFont="1" applyFill="1" applyAlignment="1">
      <alignment horizontal="right"/>
    </xf>
    <xf numFmtId="0" fontId="11" fillId="0" borderId="0" xfId="2" applyFont="1" applyFill="1" applyAlignment="1">
      <alignment horizontal="left"/>
    </xf>
    <xf numFmtId="165" fontId="10" fillId="0" borderId="0" xfId="2" applyNumberFormat="1" applyFont="1" applyFill="1" applyAlignment="1">
      <alignment horizontal="right"/>
    </xf>
    <xf numFmtId="166" fontId="10" fillId="0" borderId="0" xfId="2" applyNumberFormat="1" applyFont="1" applyFill="1" applyAlignment="1">
      <alignment horizontal="right"/>
    </xf>
    <xf numFmtId="0" fontId="11" fillId="0" borderId="2" xfId="2" applyFont="1" applyFill="1" applyBorder="1" applyAlignment="1">
      <alignment horizontal="center" wrapText="1"/>
    </xf>
    <xf numFmtId="0" fontId="11" fillId="0" borderId="0" xfId="2" applyFont="1" applyFill="1" applyAlignment="1">
      <alignment horizontal="left" vertical="top" wrapText="1"/>
    </xf>
    <xf numFmtId="166" fontId="9" fillId="0" borderId="0" xfId="2" applyNumberFormat="1"/>
    <xf numFmtId="0" fontId="9" fillId="0" borderId="0" xfId="2"/>
    <xf numFmtId="0" fontId="3" fillId="0" borderId="0" xfId="1"/>
    <xf numFmtId="0" fontId="14" fillId="0" borderId="0" xfId="2" applyFont="1"/>
    <xf numFmtId="0" fontId="11" fillId="0" borderId="3" xfId="2" applyFont="1" applyFill="1" applyBorder="1" applyAlignment="1">
      <alignment horizontal="left"/>
    </xf>
    <xf numFmtId="0" fontId="11" fillId="0" borderId="4" xfId="2" applyFont="1" applyFill="1" applyBorder="1" applyAlignment="1">
      <alignment horizontal="left"/>
    </xf>
    <xf numFmtId="0" fontId="11" fillId="0" borderId="5" xfId="2" applyFont="1" applyFill="1" applyBorder="1" applyAlignment="1">
      <alignment horizontal="left"/>
    </xf>
    <xf numFmtId="0" fontId="9" fillId="0" borderId="6" xfId="2" applyBorder="1"/>
    <xf numFmtId="0" fontId="9" fillId="0" borderId="7" xfId="2" applyBorder="1"/>
    <xf numFmtId="0" fontId="9" fillId="0" borderId="8" xfId="2" applyBorder="1"/>
    <xf numFmtId="0" fontId="15" fillId="0" borderId="0" xfId="1" applyFont="1"/>
    <xf numFmtId="167" fontId="15" fillId="0" borderId="0" xfId="1" applyNumberFormat="1" applyFont="1"/>
    <xf numFmtId="168" fontId="15" fillId="0" borderId="0" xfId="1" applyNumberFormat="1" applyFont="1"/>
    <xf numFmtId="0" fontId="15" fillId="0" borderId="0" xfId="1" applyFont="1" applyAlignment="1" applyProtection="1">
      <alignment horizontal="center"/>
      <protection locked="0"/>
    </xf>
    <xf numFmtId="0" fontId="15" fillId="0" borderId="0" xfId="1" applyFont="1" applyBorder="1" applyAlignment="1">
      <alignment horizontal="centerContinuous" vertical="center"/>
    </xf>
    <xf numFmtId="170" fontId="15" fillId="0" borderId="0" xfId="1" applyNumberFormat="1" applyFont="1" applyBorder="1" applyAlignment="1">
      <alignment horizontal="centerContinuous" vertical="center"/>
    </xf>
    <xf numFmtId="0" fontId="15" fillId="0" borderId="0" xfId="1" applyFont="1" applyAlignment="1">
      <alignment horizontal="centerContinuous"/>
    </xf>
    <xf numFmtId="0" fontId="16" fillId="0" borderId="0" xfId="1" applyFont="1" applyAlignment="1">
      <alignment horizontal="centerContinuous"/>
    </xf>
    <xf numFmtId="0" fontId="17" fillId="4" borderId="0" xfId="3" applyNumberFormat="1" applyFont="1" applyFill="1" applyBorder="1" applyAlignment="1" applyProtection="1"/>
    <xf numFmtId="171" fontId="19" fillId="5" borderId="10" xfId="3" applyNumberFormat="1" applyFont="1" applyFill="1" applyBorder="1" applyAlignment="1" applyProtection="1">
      <alignment horizontal="right" wrapText="1"/>
    </xf>
    <xf numFmtId="3" fontId="19" fillId="5" borderId="10" xfId="3" applyNumberFormat="1" applyFont="1" applyFill="1" applyBorder="1" applyAlignment="1" applyProtection="1">
      <alignment horizontal="right" wrapText="1"/>
    </xf>
    <xf numFmtId="0" fontId="19" fillId="5" borderId="10" xfId="3" applyNumberFormat="1" applyFont="1" applyFill="1" applyBorder="1" applyAlignment="1" applyProtection="1">
      <alignment horizontal="left" wrapText="1"/>
    </xf>
    <xf numFmtId="0" fontId="20" fillId="6" borderId="11" xfId="3" applyNumberFormat="1" applyFont="1" applyFill="1" applyBorder="1" applyAlignment="1" applyProtection="1">
      <alignment horizontal="center" vertical="center" wrapText="1"/>
    </xf>
    <xf numFmtId="0" fontId="16" fillId="5" borderId="0" xfId="3" applyNumberFormat="1" applyFont="1" applyFill="1" applyBorder="1" applyAlignment="1" applyProtection="1">
      <alignment horizontal="left"/>
    </xf>
    <xf numFmtId="0" fontId="8" fillId="5" borderId="0" xfId="3" applyNumberFormat="1" applyFont="1" applyFill="1" applyBorder="1" applyAlignment="1" applyProtection="1">
      <alignment horizontal="left"/>
    </xf>
    <xf numFmtId="0" fontId="23" fillId="5" borderId="0" xfId="3" applyNumberFormat="1" applyFont="1" applyFill="1" applyBorder="1" applyAlignment="1" applyProtection="1">
      <alignment horizontal="left" wrapText="1"/>
    </xf>
    <xf numFmtId="0" fontId="18" fillId="0" borderId="0" xfId="3" applyNumberFormat="1" applyFont="1" applyFill="1" applyBorder="1" applyAlignment="1" applyProtection="1">
      <alignment horizontal="left"/>
    </xf>
    <xf numFmtId="0" fontId="0" fillId="0" borderId="0" xfId="0" applyFont="1" applyFill="1" applyBorder="1" applyAlignment="1">
      <alignment horizontal="right"/>
    </xf>
    <xf numFmtId="0" fontId="26" fillId="0" borderId="0" xfId="0" applyFont="1" applyFill="1" applyBorder="1" applyAlignment="1">
      <alignment horizontal="right"/>
    </xf>
    <xf numFmtId="172" fontId="26" fillId="0" borderId="0" xfId="4" applyNumberFormat="1" applyFont="1" applyFill="1" applyBorder="1" applyAlignment="1">
      <alignment horizontal="right"/>
    </xf>
    <xf numFmtId="0" fontId="0" fillId="0" borderId="0" xfId="0" applyFont="1" applyFill="1" applyBorder="1" applyAlignment="1">
      <alignment horizontal="left"/>
    </xf>
    <xf numFmtId="0" fontId="26" fillId="0" borderId="0" xfId="0" applyFont="1" applyFill="1" applyBorder="1" applyAlignment="1">
      <alignment horizontal="left"/>
    </xf>
    <xf numFmtId="0" fontId="0" fillId="0" borderId="0" xfId="0" applyFont="1" applyAlignment="1">
      <alignment wrapText="1"/>
    </xf>
    <xf numFmtId="0" fontId="0" fillId="0" borderId="0" xfId="0" applyFont="1" applyFill="1" applyAlignment="1">
      <alignment wrapText="1"/>
    </xf>
    <xf numFmtId="0" fontId="0" fillId="0" borderId="0" xfId="0" applyFont="1"/>
    <xf numFmtId="0" fontId="0" fillId="0" borderId="0" xfId="0" applyFont="1" applyAlignment="1">
      <alignment horizontal="right"/>
    </xf>
    <xf numFmtId="0" fontId="0" fillId="0" borderId="0" xfId="0" applyFont="1" applyFill="1"/>
    <xf numFmtId="0" fontId="27" fillId="0" borderId="0" xfId="0" applyFont="1" applyAlignment="1">
      <alignment horizontal="right"/>
    </xf>
    <xf numFmtId="169" fontId="26" fillId="0" borderId="0" xfId="0" applyNumberFormat="1" applyFont="1"/>
    <xf numFmtId="0" fontId="27" fillId="0" borderId="0" xfId="0" applyFont="1"/>
    <xf numFmtId="169" fontId="26" fillId="0" borderId="0" xfId="0" quotePrefix="1" applyNumberFormat="1" applyFont="1" applyAlignment="1">
      <alignment horizontal="right"/>
    </xf>
    <xf numFmtId="169" fontId="26" fillId="0" borderId="13" xfId="0" applyNumberFormat="1" applyFont="1" applyBorder="1"/>
    <xf numFmtId="169" fontId="26" fillId="0" borderId="15" xfId="0" applyNumberFormat="1" applyFont="1" applyBorder="1"/>
    <xf numFmtId="169" fontId="26" fillId="0" borderId="14" xfId="0" applyNumberFormat="1" applyFont="1" applyBorder="1"/>
    <xf numFmtId="169" fontId="26" fillId="0" borderId="15" xfId="0" quotePrefix="1" applyNumberFormat="1" applyFont="1" applyBorder="1" applyAlignment="1">
      <alignment horizontal="right"/>
    </xf>
    <xf numFmtId="169" fontId="26" fillId="0" borderId="0" xfId="5" applyNumberFormat="1" applyFont="1"/>
    <xf numFmtId="169" fontId="26" fillId="0" borderId="13" xfId="5" applyNumberFormat="1" applyFont="1" applyBorder="1"/>
    <xf numFmtId="0" fontId="17" fillId="0" borderId="0" xfId="3" applyFont="1"/>
    <xf numFmtId="0" fontId="17" fillId="0" borderId="0" xfId="3"/>
    <xf numFmtId="0" fontId="17" fillId="0" borderId="0" xfId="3" applyFont="1" applyAlignment="1">
      <alignment horizontal="left" vertical="center"/>
    </xf>
    <xf numFmtId="0" fontId="0" fillId="0" borderId="0" xfId="0" applyAlignment="1">
      <alignment horizontal="right"/>
    </xf>
    <xf numFmtId="11" fontId="0" fillId="0" borderId="0" xfId="0" applyNumberFormat="1"/>
    <xf numFmtId="0" fontId="0" fillId="0" borderId="0" xfId="0" applyAlignment="1">
      <alignment horizontal="left"/>
    </xf>
    <xf numFmtId="0" fontId="0" fillId="0" borderId="0" xfId="0" applyAlignment="1">
      <alignment wrapText="1"/>
    </xf>
    <xf numFmtId="0" fontId="0" fillId="0" borderId="0" xfId="0" applyAlignment="1">
      <alignment horizontal="left" vertical="top" wrapText="1"/>
    </xf>
    <xf numFmtId="0" fontId="0" fillId="0" borderId="0" xfId="0" applyFont="1" applyAlignment="1">
      <alignment horizontal="left" vertical="center" wrapText="1"/>
    </xf>
    <xf numFmtId="0" fontId="13" fillId="0" borderId="0" xfId="0" applyFont="1" applyAlignment="1">
      <alignment horizontal="left" vertical="center"/>
    </xf>
    <xf numFmtId="0" fontId="0" fillId="0" borderId="0" xfId="0" applyAlignment="1">
      <alignment horizontal="left" vertical="center"/>
    </xf>
    <xf numFmtId="0" fontId="25" fillId="0" borderId="0" xfId="0" applyFont="1" applyAlignment="1">
      <alignment horizontal="left" vertical="center"/>
    </xf>
    <xf numFmtId="0" fontId="0" fillId="0" borderId="0" xfId="0" applyAlignment="1">
      <alignment vertical="center" wrapText="1"/>
    </xf>
    <xf numFmtId="0" fontId="29" fillId="0" borderId="0" xfId="0" applyFont="1" applyAlignment="1">
      <alignment horizontal="left" wrapText="1"/>
    </xf>
    <xf numFmtId="173" fontId="0" fillId="0" borderId="0" xfId="5" applyNumberFormat="1" applyFont="1"/>
    <xf numFmtId="0" fontId="30" fillId="0" borderId="0" xfId="0" applyFont="1"/>
    <xf numFmtId="0" fontId="31" fillId="0" borderId="0" xfId="0" applyFont="1"/>
    <xf numFmtId="0" fontId="10" fillId="0" borderId="0" xfId="0" applyNumberFormat="1" applyFont="1" applyFill="1" applyAlignment="1">
      <alignment horizontal="right"/>
    </xf>
    <xf numFmtId="164" fontId="10" fillId="0" borderId="0" xfId="0" applyNumberFormat="1" applyFont="1" applyFill="1" applyAlignment="1">
      <alignment horizontal="right"/>
    </xf>
    <xf numFmtId="0" fontId="11" fillId="0" borderId="0" xfId="0" applyFont="1" applyFill="1" applyAlignment="1">
      <alignment horizontal="left"/>
    </xf>
    <xf numFmtId="165" fontId="10" fillId="0" borderId="0" xfId="0" applyNumberFormat="1" applyFont="1" applyFill="1" applyAlignment="1">
      <alignment horizontal="right"/>
    </xf>
    <xf numFmtId="0" fontId="11" fillId="0" borderId="2" xfId="0" applyFont="1" applyFill="1" applyBorder="1" applyAlignment="1">
      <alignment horizontal="center" wrapText="1"/>
    </xf>
    <xf numFmtId="0" fontId="11" fillId="0" borderId="0" xfId="0" applyFont="1" applyFill="1" applyAlignment="1">
      <alignment horizontal="left" vertical="top" wrapText="1"/>
    </xf>
    <xf numFmtId="0" fontId="32" fillId="0" borderId="2" xfId="0" applyFont="1" applyBorder="1" applyAlignment="1">
      <alignment horizontal="center" wrapText="1"/>
    </xf>
    <xf numFmtId="0" fontId="0" fillId="0" borderId="0" xfId="0" applyNumberFormat="1" applyFont="1" applyAlignment="1">
      <alignment horizontal="right"/>
    </xf>
    <xf numFmtId="0" fontId="0" fillId="0" borderId="0" xfId="0"/>
    <xf numFmtId="0" fontId="10" fillId="0" borderId="0" xfId="0" applyFont="1" applyFill="1" applyAlignment="1">
      <alignment horizontal="left" vertical="top" wrapText="1"/>
    </xf>
    <xf numFmtId="0" fontId="0" fillId="0" borderId="0" xfId="0"/>
    <xf numFmtId="0" fontId="10" fillId="0" borderId="0" xfId="0" applyFont="1" applyFill="1" applyAlignment="1">
      <alignment horizontal="left"/>
    </xf>
    <xf numFmtId="0" fontId="12" fillId="0" borderId="0" xfId="0" applyFont="1" applyFill="1" applyAlignment="1">
      <alignment horizontal="left"/>
    </xf>
    <xf numFmtId="0" fontId="11" fillId="0" borderId="0" xfId="0" applyFont="1" applyFill="1" applyAlignment="1">
      <alignment horizontal="left" vertical="top" wrapText="1"/>
    </xf>
    <xf numFmtId="0" fontId="12" fillId="0" borderId="0" xfId="2" applyFont="1" applyFill="1" applyAlignment="1">
      <alignment horizontal="left"/>
    </xf>
    <xf numFmtId="0" fontId="9" fillId="0" borderId="0" xfId="2"/>
    <xf numFmtId="0" fontId="10" fillId="0" borderId="0" xfId="2" applyFont="1" applyFill="1" applyAlignment="1">
      <alignment horizontal="left" vertical="top" wrapText="1"/>
    </xf>
    <xf numFmtId="0" fontId="11" fillId="0" borderId="0" xfId="2" applyFont="1" applyFill="1" applyAlignment="1">
      <alignment horizontal="left" vertical="top" wrapText="1"/>
    </xf>
    <xf numFmtId="0" fontId="10" fillId="0" borderId="0" xfId="2" applyFont="1" applyFill="1" applyAlignment="1">
      <alignment horizontal="left"/>
    </xf>
    <xf numFmtId="0" fontId="6" fillId="2" borderId="1" xfId="1" applyFont="1" applyFill="1" applyBorder="1" applyAlignment="1">
      <alignment horizontal="center"/>
    </xf>
    <xf numFmtId="0" fontId="4" fillId="0" borderId="0" xfId="1" applyFont="1" applyAlignment="1">
      <alignment wrapText="1"/>
    </xf>
    <xf numFmtId="0" fontId="3" fillId="0" borderId="0" xfId="1"/>
    <xf numFmtId="0" fontId="5" fillId="0" borderId="0" xfId="1" applyFont="1" applyAlignment="1">
      <alignment wrapText="1"/>
    </xf>
    <xf numFmtId="0" fontId="8" fillId="0" borderId="0" xfId="1" applyFont="1"/>
    <xf numFmtId="0" fontId="7" fillId="0" borderId="0" xfId="1" applyFont="1"/>
    <xf numFmtId="0" fontId="15" fillId="0" borderId="0" xfId="1" applyFont="1" applyBorder="1" applyAlignment="1">
      <alignment horizontal="center" vertical="center" wrapText="1"/>
    </xf>
    <xf numFmtId="169" fontId="15" fillId="0" borderId="0" xfId="1" applyNumberFormat="1" applyFont="1" applyBorder="1" applyAlignment="1">
      <alignment horizontal="center" vertical="center" wrapText="1"/>
    </xf>
    <xf numFmtId="0" fontId="15" fillId="0" borderId="0" xfId="1" applyFont="1" applyBorder="1" applyAlignment="1">
      <alignment wrapText="1"/>
    </xf>
    <xf numFmtId="0" fontId="23" fillId="5" borderId="0" xfId="3" applyNumberFormat="1" applyFont="1" applyFill="1" applyBorder="1" applyAlignment="1" applyProtection="1">
      <alignment horizontal="left" wrapText="1"/>
    </xf>
    <xf numFmtId="0" fontId="22" fillId="5" borderId="0" xfId="3" applyNumberFormat="1" applyFont="1" applyFill="1" applyBorder="1" applyAlignment="1" applyProtection="1">
      <alignment horizontal="left" wrapText="1"/>
    </xf>
    <xf numFmtId="0" fontId="21" fillId="5" borderId="0" xfId="3" applyNumberFormat="1" applyFont="1" applyFill="1" applyBorder="1" applyAlignment="1" applyProtection="1">
      <alignment horizontal="left"/>
    </xf>
    <xf numFmtId="0" fontId="16" fillId="5" borderId="12" xfId="3" applyNumberFormat="1" applyFont="1" applyFill="1" applyBorder="1" applyAlignment="1" applyProtection="1">
      <alignment horizontal="left"/>
    </xf>
    <xf numFmtId="0" fontId="24" fillId="5" borderId="0" xfId="3" applyNumberFormat="1" applyFont="1" applyFill="1" applyBorder="1" applyAlignment="1" applyProtection="1">
      <alignment horizontal="left" vertical="center" wrapText="1"/>
    </xf>
    <xf numFmtId="0" fontId="18" fillId="0" borderId="9" xfId="3" applyNumberFormat="1" applyFont="1" applyFill="1" applyBorder="1" applyAlignment="1" applyProtection="1">
      <alignment horizontal="left" vertical="center" wrapText="1"/>
    </xf>
  </cellXfs>
  <cellStyles count="9">
    <cellStyle name="Comma" xfId="5" builtinId="3"/>
    <cellStyle name="Comma 2" xfId="7"/>
    <cellStyle name="Followed Hyperlink" xfId="6" builtinId="9" hidden="1"/>
    <cellStyle name="Followed Hyperlink" xfId="8" builtinId="9" hidden="1"/>
    <cellStyle name="Normal" xfId="0" builtinId="0"/>
    <cellStyle name="Normal 2" xfId="1"/>
    <cellStyle name="Normal 3" xfId="2"/>
    <cellStyle name="Normal 4" xfId="3"/>
    <cellStyle name="Percent" xfId="4"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externalLink" Target="externalLinks/externalLink1.xml"/><Relationship Id="rId26" Type="http://schemas.openxmlformats.org/officeDocument/2006/relationships/theme" Target="theme/theme1.xml"/><Relationship Id="rId27" Type="http://schemas.openxmlformats.org/officeDocument/2006/relationships/styles" Target="styles.xml"/><Relationship Id="rId28" Type="http://schemas.openxmlformats.org/officeDocument/2006/relationships/sharedStrings" Target="sharedStrings.xml"/><Relationship Id="rId29"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Ben/Google%20Drive/TANF%20Research%20-%202016/TANF%20ind%20vars%20-%20dra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sheetName val="Ind. Variables - FINAL"/>
      <sheetName val="PCPI Nominal"/>
      <sheetName val="African Americans - FINAL"/>
      <sheetName val="Caseloads"/>
      <sheetName val="Caseload Change - FINAL"/>
      <sheetName val="Ideology"/>
      <sheetName val="Policy Inn"/>
      <sheetName val="Hispanics - FINAL"/>
      <sheetName val="Liberalism - FINAL"/>
      <sheetName val="PCPI Real - FINAL"/>
      <sheetName val="Policy Inn - FINAL"/>
      <sheetName val="CPI factors"/>
      <sheetName val="Unemployment Rate"/>
      <sheetName val="Poverty Rate - FINAL"/>
      <sheetName val="Unemployment Rate - FINAL"/>
      <sheetName val="Poverty Rate"/>
      <sheetName val="Work Part. Rate - FINAL"/>
    </sheetNames>
    <sheetDataSet>
      <sheetData sheetId="0" refreshError="1"/>
      <sheetData sheetId="1" refreshError="1"/>
      <sheetData sheetId="2">
        <row r="12">
          <cell r="C12">
            <v>21480</v>
          </cell>
          <cell r="D12">
            <v>22650</v>
          </cell>
          <cell r="E12">
            <v>23274</v>
          </cell>
          <cell r="F12">
            <v>24258</v>
          </cell>
          <cell r="G12">
            <v>25001</v>
          </cell>
          <cell r="H12">
            <v>25485</v>
          </cell>
          <cell r="I12">
            <v>26513</v>
          </cell>
          <cell r="J12">
            <v>28371</v>
          </cell>
          <cell r="K12">
            <v>29802</v>
          </cell>
          <cell r="L12">
            <v>31315</v>
          </cell>
          <cell r="M12">
            <v>32581</v>
          </cell>
          <cell r="N12">
            <v>33430</v>
          </cell>
          <cell r="O12">
            <v>32685</v>
          </cell>
          <cell r="P12">
            <v>33697</v>
          </cell>
          <cell r="Q12">
            <v>34708</v>
          </cell>
          <cell r="R12">
            <v>35482</v>
          </cell>
          <cell r="S12">
            <v>35778</v>
          </cell>
          <cell r="T12">
            <v>36879</v>
          </cell>
        </row>
        <row r="13">
          <cell r="C13">
            <v>27812</v>
          </cell>
          <cell r="D13">
            <v>28771</v>
          </cell>
          <cell r="E13">
            <v>29498</v>
          </cell>
          <cell r="F13">
            <v>31651</v>
          </cell>
          <cell r="G13">
            <v>33108</v>
          </cell>
          <cell r="H13">
            <v>34271</v>
          </cell>
          <cell r="I13">
            <v>35591</v>
          </cell>
          <cell r="J13">
            <v>36791</v>
          </cell>
          <cell r="K13">
            <v>38876</v>
          </cell>
          <cell r="L13">
            <v>40845</v>
          </cell>
          <cell r="M13">
            <v>43723</v>
          </cell>
          <cell r="N13">
            <v>47791</v>
          </cell>
          <cell r="O13">
            <v>46834</v>
          </cell>
          <cell r="P13">
            <v>48613</v>
          </cell>
          <cell r="Q13">
            <v>51405</v>
          </cell>
          <cell r="R13">
            <v>52648</v>
          </cell>
          <cell r="S13">
            <v>51455</v>
          </cell>
          <cell r="T13">
            <v>54625</v>
          </cell>
        </row>
        <row r="14">
          <cell r="C14">
            <v>22680</v>
          </cell>
          <cell r="D14">
            <v>24072</v>
          </cell>
          <cell r="E14">
            <v>24785</v>
          </cell>
          <cell r="F14">
            <v>26232</v>
          </cell>
          <cell r="G14">
            <v>26766</v>
          </cell>
          <cell r="H14">
            <v>27154</v>
          </cell>
          <cell r="I14">
            <v>28166</v>
          </cell>
          <cell r="J14">
            <v>29978</v>
          </cell>
          <cell r="K14">
            <v>32288</v>
          </cell>
          <cell r="L14">
            <v>34705</v>
          </cell>
          <cell r="M14">
            <v>35751</v>
          </cell>
          <cell r="N14">
            <v>35717</v>
          </cell>
          <cell r="O14">
            <v>33746</v>
          </cell>
          <cell r="P14">
            <v>33558</v>
          </cell>
          <cell r="Q14">
            <v>34921</v>
          </cell>
          <cell r="R14">
            <v>36066</v>
          </cell>
          <cell r="S14">
            <v>36558</v>
          </cell>
          <cell r="T14">
            <v>38050</v>
          </cell>
        </row>
        <row r="15">
          <cell r="C15">
            <v>20149</v>
          </cell>
          <cell r="D15">
            <v>21189</v>
          </cell>
          <cell r="E15">
            <v>21832</v>
          </cell>
          <cell r="F15">
            <v>22784</v>
          </cell>
          <cell r="G15">
            <v>23854</v>
          </cell>
          <cell r="H15">
            <v>24237</v>
          </cell>
          <cell r="I15">
            <v>25467</v>
          </cell>
          <cell r="J15">
            <v>26807</v>
          </cell>
          <cell r="K15">
            <v>27952</v>
          </cell>
          <cell r="L15">
            <v>29308</v>
          </cell>
          <cell r="M15">
            <v>30972</v>
          </cell>
          <cell r="N15">
            <v>32141</v>
          </cell>
          <cell r="O15">
            <v>31372</v>
          </cell>
          <cell r="P15">
            <v>31798</v>
          </cell>
          <cell r="Q15">
            <v>33780</v>
          </cell>
          <cell r="R15">
            <v>36149</v>
          </cell>
          <cell r="S15">
            <v>35985</v>
          </cell>
          <cell r="T15">
            <v>37980</v>
          </cell>
        </row>
        <row r="16">
          <cell r="C16">
            <v>27147</v>
          </cell>
          <cell r="D16">
            <v>29031</v>
          </cell>
          <cell r="E16">
            <v>30474</v>
          </cell>
          <cell r="F16">
            <v>33095</v>
          </cell>
          <cell r="G16">
            <v>33671</v>
          </cell>
          <cell r="H16">
            <v>33901</v>
          </cell>
          <cell r="I16">
            <v>35234</v>
          </cell>
          <cell r="J16">
            <v>37551</v>
          </cell>
          <cell r="K16">
            <v>39521</v>
          </cell>
          <cell r="L16">
            <v>42334</v>
          </cell>
          <cell r="M16">
            <v>43692</v>
          </cell>
          <cell r="N16">
            <v>44162</v>
          </cell>
          <cell r="O16">
            <v>42224</v>
          </cell>
          <cell r="P16">
            <v>43317</v>
          </cell>
          <cell r="Q16">
            <v>45849</v>
          </cell>
          <cell r="R16">
            <v>48369</v>
          </cell>
          <cell r="S16">
            <v>48570</v>
          </cell>
          <cell r="T16">
            <v>51344</v>
          </cell>
        </row>
        <row r="17">
          <cell r="C17">
            <v>27388</v>
          </cell>
          <cell r="D17">
            <v>29670</v>
          </cell>
          <cell r="E17">
            <v>31263</v>
          </cell>
          <cell r="F17">
            <v>34026</v>
          </cell>
          <cell r="G17">
            <v>34931</v>
          </cell>
          <cell r="H17">
            <v>34805</v>
          </cell>
          <cell r="I17">
            <v>35132</v>
          </cell>
          <cell r="J17">
            <v>35947</v>
          </cell>
          <cell r="K17">
            <v>38025</v>
          </cell>
          <cell r="L17">
            <v>40143</v>
          </cell>
          <cell r="M17">
            <v>41996</v>
          </cell>
          <cell r="N17">
            <v>42663</v>
          </cell>
          <cell r="O17">
            <v>39838</v>
          </cell>
          <cell r="P17">
            <v>39926</v>
          </cell>
          <cell r="Q17">
            <v>42955</v>
          </cell>
          <cell r="R17">
            <v>45089</v>
          </cell>
          <cell r="S17">
            <v>46824</v>
          </cell>
          <cell r="T17">
            <v>49952</v>
          </cell>
        </row>
        <row r="18">
          <cell r="C18">
            <v>35214</v>
          </cell>
          <cell r="D18">
            <v>37870</v>
          </cell>
          <cell r="E18">
            <v>39825</v>
          </cell>
          <cell r="F18">
            <v>43287</v>
          </cell>
          <cell r="G18">
            <v>45272</v>
          </cell>
          <cell r="H18">
            <v>45017</v>
          </cell>
          <cell r="I18">
            <v>45468</v>
          </cell>
          <cell r="J18">
            <v>47710</v>
          </cell>
          <cell r="K18">
            <v>50226</v>
          </cell>
          <cell r="L18">
            <v>54191</v>
          </cell>
          <cell r="M18">
            <v>57919</v>
          </cell>
          <cell r="N18">
            <v>61232</v>
          </cell>
          <cell r="O18">
            <v>60428</v>
          </cell>
          <cell r="P18">
            <v>62126</v>
          </cell>
          <cell r="Q18">
            <v>63849</v>
          </cell>
          <cell r="R18">
            <v>65032</v>
          </cell>
          <cell r="S18">
            <v>64131</v>
          </cell>
          <cell r="T18">
            <v>66558</v>
          </cell>
        </row>
        <row r="19">
          <cell r="C19">
            <v>27097</v>
          </cell>
          <cell r="D19">
            <v>29643</v>
          </cell>
          <cell r="E19">
            <v>31496</v>
          </cell>
          <cell r="F19">
            <v>34430</v>
          </cell>
          <cell r="G19">
            <v>37417</v>
          </cell>
          <cell r="H19">
            <v>37850</v>
          </cell>
          <cell r="I19">
            <v>38187</v>
          </cell>
          <cell r="J19">
            <v>39000</v>
          </cell>
          <cell r="K19">
            <v>39469</v>
          </cell>
          <cell r="L19">
            <v>41343</v>
          </cell>
          <cell r="M19">
            <v>41834</v>
          </cell>
          <cell r="N19">
            <v>41832</v>
          </cell>
          <cell r="O19">
            <v>41317</v>
          </cell>
          <cell r="P19">
            <v>41088</v>
          </cell>
          <cell r="Q19">
            <v>43712</v>
          </cell>
          <cell r="R19">
            <v>43571</v>
          </cell>
          <cell r="S19">
            <v>43836</v>
          </cell>
          <cell r="T19">
            <v>45110</v>
          </cell>
        </row>
        <row r="20">
          <cell r="C20">
            <v>35596</v>
          </cell>
          <cell r="D20">
            <v>37960</v>
          </cell>
          <cell r="E20">
            <v>39182</v>
          </cell>
          <cell r="F20">
            <v>42903</v>
          </cell>
          <cell r="G20">
            <v>44752</v>
          </cell>
          <cell r="H20">
            <v>45551</v>
          </cell>
          <cell r="I20">
            <v>46452</v>
          </cell>
          <cell r="J20">
            <v>51060</v>
          </cell>
          <cell r="K20">
            <v>53870</v>
          </cell>
          <cell r="L20">
            <v>57025</v>
          </cell>
          <cell r="M20">
            <v>60325</v>
          </cell>
          <cell r="N20">
            <v>62103</v>
          </cell>
          <cell r="O20">
            <v>59998</v>
          </cell>
          <cell r="P20">
            <v>61860</v>
          </cell>
          <cell r="Q20">
            <v>65775</v>
          </cell>
          <cell r="R20">
            <v>66595</v>
          </cell>
          <cell r="S20">
            <v>66540</v>
          </cell>
          <cell r="T20">
            <v>70041</v>
          </cell>
        </row>
        <row r="21">
          <cell r="C21">
            <v>25551</v>
          </cell>
          <cell r="D21">
            <v>27092</v>
          </cell>
          <cell r="E21">
            <v>27995</v>
          </cell>
          <cell r="F21">
            <v>29744</v>
          </cell>
          <cell r="G21">
            <v>30790</v>
          </cell>
          <cell r="H21">
            <v>31319</v>
          </cell>
          <cell r="I21">
            <v>32144</v>
          </cell>
          <cell r="J21">
            <v>34063</v>
          </cell>
          <cell r="K21">
            <v>36268</v>
          </cell>
          <cell r="L21">
            <v>38738</v>
          </cell>
          <cell r="M21">
            <v>39788</v>
          </cell>
          <cell r="N21">
            <v>39655</v>
          </cell>
          <cell r="O21">
            <v>37065</v>
          </cell>
          <cell r="P21">
            <v>38626</v>
          </cell>
          <cell r="Q21">
            <v>40494</v>
          </cell>
          <cell r="R21">
            <v>41000</v>
          </cell>
          <cell r="S21">
            <v>40797</v>
          </cell>
          <cell r="T21">
            <v>43064</v>
          </cell>
        </row>
        <row r="22">
          <cell r="C22">
            <v>24289</v>
          </cell>
          <cell r="D22">
            <v>26043</v>
          </cell>
          <cell r="E22">
            <v>27144</v>
          </cell>
          <cell r="F22">
            <v>28740</v>
          </cell>
          <cell r="G22">
            <v>29666</v>
          </cell>
          <cell r="H22">
            <v>29930</v>
          </cell>
          <cell r="I22">
            <v>30647</v>
          </cell>
          <cell r="J22">
            <v>31856</v>
          </cell>
          <cell r="K22">
            <v>33266</v>
          </cell>
          <cell r="L22">
            <v>34665</v>
          </cell>
          <cell r="M22">
            <v>35516</v>
          </cell>
          <cell r="N22">
            <v>35306</v>
          </cell>
          <cell r="O22">
            <v>34361</v>
          </cell>
          <cell r="P22">
            <v>34643</v>
          </cell>
          <cell r="Q22">
            <v>36669</v>
          </cell>
          <cell r="R22">
            <v>36863</v>
          </cell>
          <cell r="S22">
            <v>37172</v>
          </cell>
          <cell r="T22">
            <v>39129</v>
          </cell>
        </row>
        <row r="23">
          <cell r="C23">
            <v>26239</v>
          </cell>
          <cell r="D23">
            <v>26703</v>
          </cell>
          <cell r="E23">
            <v>27799</v>
          </cell>
          <cell r="F23">
            <v>29403</v>
          </cell>
          <cell r="G23">
            <v>30356</v>
          </cell>
          <cell r="H23">
            <v>31399</v>
          </cell>
          <cell r="I23">
            <v>32581</v>
          </cell>
          <cell r="J23">
            <v>34511</v>
          </cell>
          <cell r="K23">
            <v>36528</v>
          </cell>
          <cell r="L23">
            <v>38648</v>
          </cell>
          <cell r="M23">
            <v>40441</v>
          </cell>
          <cell r="N23">
            <v>42073</v>
          </cell>
          <cell r="O23">
            <v>41473</v>
          </cell>
          <cell r="P23">
            <v>41724</v>
          </cell>
          <cell r="Q23">
            <v>42872</v>
          </cell>
          <cell r="R23">
            <v>44428</v>
          </cell>
          <cell r="S23">
            <v>44639</v>
          </cell>
          <cell r="T23">
            <v>46685</v>
          </cell>
        </row>
        <row r="24">
          <cell r="C24">
            <v>21300</v>
          </cell>
          <cell r="D24">
            <v>22635</v>
          </cell>
          <cell r="E24">
            <v>23645</v>
          </cell>
          <cell r="F24">
            <v>25087</v>
          </cell>
          <cell r="G24">
            <v>25808</v>
          </cell>
          <cell r="H24">
            <v>26182</v>
          </cell>
          <cell r="I24">
            <v>26689</v>
          </cell>
          <cell r="J24">
            <v>28355</v>
          </cell>
          <cell r="K24">
            <v>29311</v>
          </cell>
          <cell r="L24">
            <v>31357</v>
          </cell>
          <cell r="M24">
            <v>32580</v>
          </cell>
          <cell r="N24">
            <v>33031</v>
          </cell>
          <cell r="O24">
            <v>31436</v>
          </cell>
          <cell r="P24">
            <v>31726</v>
          </cell>
          <cell r="Q24">
            <v>33296</v>
          </cell>
          <cell r="R24">
            <v>34695</v>
          </cell>
          <cell r="S24">
            <v>35720</v>
          </cell>
          <cell r="T24">
            <v>37186</v>
          </cell>
        </row>
        <row r="25">
          <cell r="C25">
            <v>28423</v>
          </cell>
          <cell r="D25">
            <v>29952</v>
          </cell>
          <cell r="E25">
            <v>31023</v>
          </cell>
          <cell r="F25">
            <v>33202</v>
          </cell>
          <cell r="G25">
            <v>34133</v>
          </cell>
          <cell r="H25">
            <v>34483</v>
          </cell>
          <cell r="I25">
            <v>34984</v>
          </cell>
          <cell r="J25">
            <v>36228</v>
          </cell>
          <cell r="K25">
            <v>37648</v>
          </cell>
          <cell r="L25">
            <v>40124</v>
          </cell>
          <cell r="M25">
            <v>42265</v>
          </cell>
          <cell r="N25">
            <v>43358</v>
          </cell>
          <cell r="O25">
            <v>40994</v>
          </cell>
          <cell r="P25">
            <v>41698</v>
          </cell>
          <cell r="Q25">
            <v>43724</v>
          </cell>
          <cell r="R25">
            <v>45654</v>
          </cell>
          <cell r="S25">
            <v>46646</v>
          </cell>
          <cell r="T25">
            <v>48866</v>
          </cell>
        </row>
        <row r="26">
          <cell r="C26">
            <v>23968</v>
          </cell>
          <cell r="D26">
            <v>25699</v>
          </cell>
          <cell r="E26">
            <v>26573</v>
          </cell>
          <cell r="F26">
            <v>28159</v>
          </cell>
          <cell r="G26">
            <v>28704</v>
          </cell>
          <cell r="H26">
            <v>28941</v>
          </cell>
          <cell r="I26">
            <v>29406</v>
          </cell>
          <cell r="J26">
            <v>30479</v>
          </cell>
          <cell r="K26">
            <v>31077</v>
          </cell>
          <cell r="L26">
            <v>32747</v>
          </cell>
          <cell r="M26">
            <v>33717</v>
          </cell>
          <cell r="N26">
            <v>35139</v>
          </cell>
          <cell r="O26">
            <v>34084</v>
          </cell>
          <cell r="P26">
            <v>35081</v>
          </cell>
          <cell r="Q26">
            <v>37259</v>
          </cell>
          <cell r="R26">
            <v>38816</v>
          </cell>
          <cell r="S26">
            <v>39148</v>
          </cell>
          <cell r="T26">
            <v>40469</v>
          </cell>
        </row>
        <row r="27">
          <cell r="C27">
            <v>24253</v>
          </cell>
          <cell r="D27">
            <v>25300</v>
          </cell>
          <cell r="E27">
            <v>25837</v>
          </cell>
          <cell r="F27">
            <v>27512</v>
          </cell>
          <cell r="G27">
            <v>28276</v>
          </cell>
          <cell r="H27">
            <v>28956</v>
          </cell>
          <cell r="I27">
            <v>29478</v>
          </cell>
          <cell r="J27">
            <v>31866</v>
          </cell>
          <cell r="K27">
            <v>32609</v>
          </cell>
          <cell r="L27">
            <v>34434</v>
          </cell>
          <cell r="M27">
            <v>36681</v>
          </cell>
          <cell r="N27">
            <v>38787</v>
          </cell>
          <cell r="O27">
            <v>37365</v>
          </cell>
          <cell r="P27">
            <v>37946</v>
          </cell>
          <cell r="Q27">
            <v>40857</v>
          </cell>
          <cell r="R27">
            <v>42580</v>
          </cell>
          <cell r="S27">
            <v>43189</v>
          </cell>
          <cell r="T27">
            <v>44315</v>
          </cell>
        </row>
        <row r="28">
          <cell r="C28">
            <v>24986</v>
          </cell>
          <cell r="D28">
            <v>26321</v>
          </cell>
          <cell r="E28">
            <v>27032</v>
          </cell>
          <cell r="F28">
            <v>28404</v>
          </cell>
          <cell r="G28">
            <v>29268</v>
          </cell>
          <cell r="H28">
            <v>29385</v>
          </cell>
          <cell r="I28">
            <v>30147</v>
          </cell>
          <cell r="J28">
            <v>30669</v>
          </cell>
          <cell r="K28">
            <v>32268</v>
          </cell>
          <cell r="L28">
            <v>35353</v>
          </cell>
          <cell r="M28">
            <v>37865</v>
          </cell>
          <cell r="N28">
            <v>41179</v>
          </cell>
          <cell r="O28">
            <v>39204</v>
          </cell>
          <cell r="P28">
            <v>39206</v>
          </cell>
          <cell r="Q28">
            <v>42521</v>
          </cell>
          <cell r="R28">
            <v>44811</v>
          </cell>
          <cell r="S28">
            <v>45867</v>
          </cell>
          <cell r="T28">
            <v>46568</v>
          </cell>
        </row>
        <row r="29">
          <cell r="C29">
            <v>21325</v>
          </cell>
          <cell r="D29">
            <v>22405</v>
          </cell>
          <cell r="E29">
            <v>23162</v>
          </cell>
          <cell r="F29">
            <v>24819</v>
          </cell>
          <cell r="G29">
            <v>25535</v>
          </cell>
          <cell r="H29">
            <v>25965</v>
          </cell>
          <cell r="I29">
            <v>26483</v>
          </cell>
          <cell r="J29">
            <v>27906</v>
          </cell>
          <cell r="K29">
            <v>29013</v>
          </cell>
          <cell r="L29">
            <v>30440</v>
          </cell>
          <cell r="M29">
            <v>31583</v>
          </cell>
          <cell r="N29">
            <v>32966</v>
          </cell>
          <cell r="O29">
            <v>32304</v>
          </cell>
          <cell r="P29">
            <v>33026</v>
          </cell>
          <cell r="Q29">
            <v>34483</v>
          </cell>
          <cell r="R29">
            <v>35577</v>
          </cell>
          <cell r="S29">
            <v>35585</v>
          </cell>
          <cell r="T29">
            <v>36999</v>
          </cell>
        </row>
        <row r="30">
          <cell r="C30">
            <v>21173</v>
          </cell>
          <cell r="D30">
            <v>22079</v>
          </cell>
          <cell r="E30">
            <v>22486</v>
          </cell>
          <cell r="F30">
            <v>23692</v>
          </cell>
          <cell r="G30">
            <v>25290</v>
          </cell>
          <cell r="H30">
            <v>25868</v>
          </cell>
          <cell r="I30">
            <v>26503</v>
          </cell>
          <cell r="J30">
            <v>27493</v>
          </cell>
          <cell r="K30">
            <v>29422</v>
          </cell>
          <cell r="L30">
            <v>33276</v>
          </cell>
          <cell r="M30">
            <v>35776</v>
          </cell>
          <cell r="N30">
            <v>37796</v>
          </cell>
          <cell r="O30">
            <v>36284</v>
          </cell>
          <cell r="P30">
            <v>37226</v>
          </cell>
          <cell r="Q30">
            <v>38148</v>
          </cell>
          <cell r="R30">
            <v>40019</v>
          </cell>
          <cell r="S30">
            <v>40103</v>
          </cell>
          <cell r="T30">
            <v>42012</v>
          </cell>
        </row>
        <row r="31">
          <cell r="C31">
            <v>22999</v>
          </cell>
          <cell r="D31">
            <v>24522</v>
          </cell>
          <cell r="E31">
            <v>25622</v>
          </cell>
          <cell r="F31">
            <v>27345</v>
          </cell>
          <cell r="G31">
            <v>28661</v>
          </cell>
          <cell r="H31">
            <v>29442</v>
          </cell>
          <cell r="I31">
            <v>30668</v>
          </cell>
          <cell r="J31">
            <v>32072</v>
          </cell>
          <cell r="K31">
            <v>32669</v>
          </cell>
          <cell r="L31">
            <v>34302</v>
          </cell>
          <cell r="M31">
            <v>35558</v>
          </cell>
          <cell r="N31">
            <v>36998</v>
          </cell>
          <cell r="O31">
            <v>36952</v>
          </cell>
          <cell r="P31">
            <v>37528</v>
          </cell>
          <cell r="Q31">
            <v>38935</v>
          </cell>
          <cell r="R31">
            <v>39791</v>
          </cell>
          <cell r="S31">
            <v>39670</v>
          </cell>
          <cell r="T31">
            <v>41153</v>
          </cell>
        </row>
        <row r="32">
          <cell r="C32">
            <v>29335</v>
          </cell>
          <cell r="D32">
            <v>31336</v>
          </cell>
          <cell r="E32">
            <v>32990</v>
          </cell>
          <cell r="F32">
            <v>35487</v>
          </cell>
          <cell r="G32">
            <v>37025</v>
          </cell>
          <cell r="H32">
            <v>37792</v>
          </cell>
          <cell r="I32">
            <v>39069</v>
          </cell>
          <cell r="J32">
            <v>41550</v>
          </cell>
          <cell r="K32">
            <v>43302</v>
          </cell>
          <cell r="L32">
            <v>45832</v>
          </cell>
          <cell r="M32">
            <v>47365</v>
          </cell>
          <cell r="N32">
            <v>49428</v>
          </cell>
          <cell r="O32">
            <v>48845</v>
          </cell>
          <cell r="P32">
            <v>49880</v>
          </cell>
          <cell r="Q32">
            <v>52089</v>
          </cell>
          <cell r="R32">
            <v>53341</v>
          </cell>
          <cell r="S32">
            <v>52666</v>
          </cell>
          <cell r="T32">
            <v>54063</v>
          </cell>
        </row>
        <row r="33">
          <cell r="C33">
            <v>31152</v>
          </cell>
          <cell r="D33">
            <v>32909</v>
          </cell>
          <cell r="E33">
            <v>34849</v>
          </cell>
          <cell r="F33">
            <v>38547</v>
          </cell>
          <cell r="G33">
            <v>39944</v>
          </cell>
          <cell r="H33">
            <v>39856</v>
          </cell>
          <cell r="I33">
            <v>40805</v>
          </cell>
          <cell r="J33">
            <v>42856</v>
          </cell>
          <cell r="K33">
            <v>44842</v>
          </cell>
          <cell r="L33">
            <v>48307</v>
          </cell>
          <cell r="M33">
            <v>50417</v>
          </cell>
          <cell r="N33">
            <v>52283</v>
          </cell>
          <cell r="O33">
            <v>51412</v>
          </cell>
          <cell r="P33">
            <v>53054</v>
          </cell>
          <cell r="Q33">
            <v>55232</v>
          </cell>
          <cell r="R33">
            <v>57192</v>
          </cell>
          <cell r="S33">
            <v>57182</v>
          </cell>
          <cell r="T33">
            <v>59296</v>
          </cell>
        </row>
        <row r="34">
          <cell r="C34">
            <v>25874</v>
          </cell>
          <cell r="D34">
            <v>27348</v>
          </cell>
          <cell r="E34">
            <v>28640</v>
          </cell>
          <cell r="F34">
            <v>30391</v>
          </cell>
          <cell r="G34">
            <v>30786</v>
          </cell>
          <cell r="H34">
            <v>30729</v>
          </cell>
          <cell r="I34">
            <v>31306</v>
          </cell>
          <cell r="J34">
            <v>32167</v>
          </cell>
          <cell r="K34">
            <v>32813</v>
          </cell>
          <cell r="L34">
            <v>33638</v>
          </cell>
          <cell r="M34">
            <v>34691</v>
          </cell>
          <cell r="N34">
            <v>35644</v>
          </cell>
          <cell r="O34">
            <v>33966</v>
          </cell>
          <cell r="P34">
            <v>35204</v>
          </cell>
          <cell r="Q34">
            <v>37400</v>
          </cell>
          <cell r="R34">
            <v>38699</v>
          </cell>
          <cell r="S34">
            <v>39214</v>
          </cell>
          <cell r="T34">
            <v>40830</v>
          </cell>
        </row>
        <row r="35">
          <cell r="C35">
            <v>26938</v>
          </cell>
          <cell r="D35">
            <v>29010</v>
          </cell>
          <cell r="E35">
            <v>30134</v>
          </cell>
          <cell r="F35">
            <v>32247</v>
          </cell>
          <cell r="G35">
            <v>33204</v>
          </cell>
          <cell r="H35">
            <v>33754</v>
          </cell>
          <cell r="I35">
            <v>35174</v>
          </cell>
          <cell r="J35">
            <v>37048</v>
          </cell>
          <cell r="K35">
            <v>37775</v>
          </cell>
          <cell r="L35">
            <v>39407</v>
          </cell>
          <cell r="M35">
            <v>41258</v>
          </cell>
          <cell r="N35">
            <v>42980</v>
          </cell>
          <cell r="O35">
            <v>40739</v>
          </cell>
          <cell r="P35">
            <v>42119</v>
          </cell>
          <cell r="Q35">
            <v>44617</v>
          </cell>
          <cell r="R35">
            <v>47213</v>
          </cell>
          <cell r="S35">
            <v>47253</v>
          </cell>
          <cell r="T35">
            <v>49243</v>
          </cell>
        </row>
        <row r="36">
          <cell r="C36">
            <v>19129</v>
          </cell>
          <cell r="D36">
            <v>20069</v>
          </cell>
          <cell r="E36">
            <v>20563</v>
          </cell>
          <cell r="F36">
            <v>21535</v>
          </cell>
          <cell r="G36">
            <v>22752</v>
          </cell>
          <cell r="H36">
            <v>23055</v>
          </cell>
          <cell r="I36">
            <v>23862</v>
          </cell>
          <cell r="J36">
            <v>25061</v>
          </cell>
          <cell r="K36">
            <v>26574</v>
          </cell>
          <cell r="L36">
            <v>27711</v>
          </cell>
          <cell r="M36">
            <v>29237</v>
          </cell>
          <cell r="N36">
            <v>30563</v>
          </cell>
          <cell r="O36">
            <v>29801</v>
          </cell>
          <cell r="P36">
            <v>30569</v>
          </cell>
          <cell r="Q36">
            <v>31757</v>
          </cell>
          <cell r="R36">
            <v>32920</v>
          </cell>
          <cell r="S36">
            <v>33327</v>
          </cell>
          <cell r="T36">
            <v>34213</v>
          </cell>
        </row>
        <row r="37">
          <cell r="C37">
            <v>24496</v>
          </cell>
          <cell r="D37">
            <v>25524</v>
          </cell>
          <cell r="E37">
            <v>26382</v>
          </cell>
          <cell r="F37">
            <v>27982</v>
          </cell>
          <cell r="G37">
            <v>28733</v>
          </cell>
          <cell r="H37">
            <v>29162</v>
          </cell>
          <cell r="I37">
            <v>30138</v>
          </cell>
          <cell r="J37">
            <v>31586</v>
          </cell>
          <cell r="K37">
            <v>32430</v>
          </cell>
          <cell r="L37">
            <v>34144</v>
          </cell>
          <cell r="M37">
            <v>35562</v>
          </cell>
          <cell r="N37">
            <v>37289</v>
          </cell>
          <cell r="O37">
            <v>36425</v>
          </cell>
          <cell r="P37">
            <v>36732</v>
          </cell>
          <cell r="Q37">
            <v>38117</v>
          </cell>
          <cell r="R37">
            <v>39851</v>
          </cell>
          <cell r="S37">
            <v>39854</v>
          </cell>
          <cell r="T37">
            <v>41122</v>
          </cell>
        </row>
        <row r="38">
          <cell r="C38">
            <v>20278</v>
          </cell>
          <cell r="D38">
            <v>21602</v>
          </cell>
          <cell r="E38">
            <v>22020</v>
          </cell>
          <cell r="F38">
            <v>23315</v>
          </cell>
          <cell r="G38">
            <v>24316</v>
          </cell>
          <cell r="H38">
            <v>24928</v>
          </cell>
          <cell r="I38">
            <v>26383</v>
          </cell>
          <cell r="J38">
            <v>28128</v>
          </cell>
          <cell r="K38">
            <v>29765</v>
          </cell>
          <cell r="L38">
            <v>31809</v>
          </cell>
          <cell r="M38">
            <v>33803</v>
          </cell>
          <cell r="N38">
            <v>35448</v>
          </cell>
          <cell r="O38">
            <v>34318</v>
          </cell>
          <cell r="P38">
            <v>35458</v>
          </cell>
          <cell r="Q38">
            <v>37781</v>
          </cell>
          <cell r="R38">
            <v>39820</v>
          </cell>
          <cell r="S38">
            <v>39509</v>
          </cell>
          <cell r="T38">
            <v>40745</v>
          </cell>
        </row>
        <row r="39">
          <cell r="C39">
            <v>24868</v>
          </cell>
          <cell r="D39">
            <v>26396</v>
          </cell>
          <cell r="E39">
            <v>27449</v>
          </cell>
          <cell r="F39">
            <v>28890</v>
          </cell>
          <cell r="G39">
            <v>30032</v>
          </cell>
          <cell r="H39">
            <v>30534</v>
          </cell>
          <cell r="I39">
            <v>32253</v>
          </cell>
          <cell r="J39">
            <v>33444</v>
          </cell>
          <cell r="K39">
            <v>34130</v>
          </cell>
          <cell r="L39">
            <v>35512</v>
          </cell>
          <cell r="M39">
            <v>38082</v>
          </cell>
          <cell r="N39">
            <v>40248</v>
          </cell>
          <cell r="O39">
            <v>39226</v>
          </cell>
          <cell r="P39">
            <v>40518</v>
          </cell>
          <cell r="Q39">
            <v>44866</v>
          </cell>
          <cell r="R39">
            <v>46066</v>
          </cell>
          <cell r="S39">
            <v>45876</v>
          </cell>
          <cell r="T39">
            <v>48419</v>
          </cell>
        </row>
        <row r="40">
          <cell r="C40">
            <v>27500</v>
          </cell>
          <cell r="D40">
            <v>29071</v>
          </cell>
          <cell r="E40">
            <v>30259</v>
          </cell>
          <cell r="F40">
            <v>31903</v>
          </cell>
          <cell r="G40">
            <v>32552</v>
          </cell>
          <cell r="H40">
            <v>32441</v>
          </cell>
          <cell r="I40">
            <v>33405</v>
          </cell>
          <cell r="J40">
            <v>35679</v>
          </cell>
          <cell r="K40">
            <v>38637</v>
          </cell>
          <cell r="L40">
            <v>39930</v>
          </cell>
          <cell r="M40">
            <v>40137</v>
          </cell>
          <cell r="N40">
            <v>38815</v>
          </cell>
          <cell r="O40">
            <v>36280</v>
          </cell>
          <cell r="P40">
            <v>36820</v>
          </cell>
          <cell r="Q40">
            <v>37986</v>
          </cell>
          <cell r="R40">
            <v>39211</v>
          </cell>
          <cell r="S40">
            <v>38939</v>
          </cell>
          <cell r="T40">
            <v>40718</v>
          </cell>
        </row>
        <row r="41">
          <cell r="C41">
            <v>28027</v>
          </cell>
          <cell r="D41">
            <v>30342</v>
          </cell>
          <cell r="E41">
            <v>31923</v>
          </cell>
          <cell r="F41">
            <v>35460</v>
          </cell>
          <cell r="G41">
            <v>36820</v>
          </cell>
          <cell r="H41">
            <v>37131</v>
          </cell>
          <cell r="I41">
            <v>37603</v>
          </cell>
          <cell r="J41">
            <v>39613</v>
          </cell>
          <cell r="K41">
            <v>40922</v>
          </cell>
          <cell r="L41">
            <v>43763</v>
          </cell>
          <cell r="M41">
            <v>45199</v>
          </cell>
          <cell r="N41">
            <v>46365</v>
          </cell>
          <cell r="O41">
            <v>45742</v>
          </cell>
          <cell r="P41">
            <v>47148</v>
          </cell>
          <cell r="Q41">
            <v>49557</v>
          </cell>
          <cell r="R41">
            <v>51834</v>
          </cell>
          <cell r="S41">
            <v>51608</v>
          </cell>
          <cell r="T41">
            <v>52398</v>
          </cell>
        </row>
        <row r="42">
          <cell r="C42">
            <v>32830</v>
          </cell>
          <cell r="D42">
            <v>34711</v>
          </cell>
          <cell r="E42">
            <v>36075</v>
          </cell>
          <cell r="F42">
            <v>39411</v>
          </cell>
          <cell r="G42">
            <v>40585</v>
          </cell>
          <cell r="H42">
            <v>41308</v>
          </cell>
          <cell r="I42">
            <v>42211</v>
          </cell>
          <cell r="J42">
            <v>43907</v>
          </cell>
          <cell r="K42">
            <v>45354</v>
          </cell>
          <cell r="L42">
            <v>48360</v>
          </cell>
          <cell r="M42">
            <v>50570</v>
          </cell>
          <cell r="N42">
            <v>52330</v>
          </cell>
          <cell r="O42">
            <v>50567</v>
          </cell>
          <cell r="P42">
            <v>51330</v>
          </cell>
          <cell r="Q42">
            <v>53583</v>
          </cell>
          <cell r="R42">
            <v>55291</v>
          </cell>
          <cell r="S42">
            <v>55515</v>
          </cell>
          <cell r="T42">
            <v>57634</v>
          </cell>
        </row>
        <row r="43">
          <cell r="C43">
            <v>20356</v>
          </cell>
          <cell r="D43">
            <v>21165</v>
          </cell>
          <cell r="E43">
            <v>21476</v>
          </cell>
          <cell r="F43">
            <v>22973</v>
          </cell>
          <cell r="G43">
            <v>24613</v>
          </cell>
          <cell r="H43">
            <v>25074</v>
          </cell>
          <cell r="I43">
            <v>25861</v>
          </cell>
          <cell r="J43">
            <v>27182</v>
          </cell>
          <cell r="K43">
            <v>28755</v>
          </cell>
          <cell r="L43">
            <v>30364</v>
          </cell>
          <cell r="M43">
            <v>31703</v>
          </cell>
          <cell r="N43">
            <v>33447</v>
          </cell>
          <cell r="O43">
            <v>32523</v>
          </cell>
          <cell r="P43">
            <v>33109</v>
          </cell>
          <cell r="Q43">
            <v>34737</v>
          </cell>
          <cell r="R43">
            <v>35427</v>
          </cell>
          <cell r="S43">
            <v>34752</v>
          </cell>
          <cell r="T43">
            <v>36770</v>
          </cell>
        </row>
        <row r="44">
          <cell r="C44">
            <v>30462</v>
          </cell>
          <cell r="D44">
            <v>31985</v>
          </cell>
          <cell r="E44">
            <v>33634</v>
          </cell>
          <cell r="F44">
            <v>35924</v>
          </cell>
          <cell r="G44">
            <v>37185</v>
          </cell>
          <cell r="H44">
            <v>37096</v>
          </cell>
          <cell r="I44">
            <v>37755</v>
          </cell>
          <cell r="J44">
            <v>39622</v>
          </cell>
          <cell r="K44">
            <v>41457</v>
          </cell>
          <cell r="L44">
            <v>44448</v>
          </cell>
          <cell r="M44">
            <v>47467</v>
          </cell>
          <cell r="N44">
            <v>48296</v>
          </cell>
          <cell r="O44">
            <v>46916</v>
          </cell>
          <cell r="P44">
            <v>48152</v>
          </cell>
          <cell r="Q44">
            <v>50788</v>
          </cell>
          <cell r="R44">
            <v>53751</v>
          </cell>
          <cell r="S44">
            <v>54496</v>
          </cell>
          <cell r="T44">
            <v>56268</v>
          </cell>
        </row>
        <row r="45">
          <cell r="C45">
            <v>24138</v>
          </cell>
          <cell r="D45">
            <v>25323</v>
          </cell>
          <cell r="E45">
            <v>26149</v>
          </cell>
          <cell r="F45">
            <v>27373</v>
          </cell>
          <cell r="G45">
            <v>27759</v>
          </cell>
          <cell r="H45">
            <v>27777</v>
          </cell>
          <cell r="I45">
            <v>28535</v>
          </cell>
          <cell r="J45">
            <v>30611</v>
          </cell>
          <cell r="K45">
            <v>32238</v>
          </cell>
          <cell r="L45">
            <v>34112</v>
          </cell>
          <cell r="M45">
            <v>36013</v>
          </cell>
          <cell r="N45">
            <v>37810</v>
          </cell>
          <cell r="O45">
            <v>35840</v>
          </cell>
          <cell r="P45">
            <v>35331</v>
          </cell>
          <cell r="Q45">
            <v>36474</v>
          </cell>
          <cell r="R45">
            <v>38600</v>
          </cell>
          <cell r="S45">
            <v>37813</v>
          </cell>
          <cell r="T45">
            <v>39558</v>
          </cell>
        </row>
        <row r="46">
          <cell r="C46">
            <v>21253</v>
          </cell>
          <cell r="D46">
            <v>23392</v>
          </cell>
          <cell r="E46">
            <v>23803</v>
          </cell>
          <cell r="F46">
            <v>26004</v>
          </cell>
          <cell r="G46">
            <v>26659</v>
          </cell>
          <cell r="H46">
            <v>27309</v>
          </cell>
          <cell r="I46">
            <v>29616</v>
          </cell>
          <cell r="J46">
            <v>29775</v>
          </cell>
          <cell r="K46">
            <v>31521</v>
          </cell>
          <cell r="L46">
            <v>32801</v>
          </cell>
          <cell r="M46">
            <v>36325</v>
          </cell>
          <cell r="N46">
            <v>41213</v>
          </cell>
          <cell r="O46">
            <v>40134</v>
          </cell>
          <cell r="P46">
            <v>43661</v>
          </cell>
          <cell r="Q46">
            <v>48589</v>
          </cell>
          <cell r="R46">
            <v>56188</v>
          </cell>
          <cell r="S46">
            <v>55657</v>
          </cell>
          <cell r="T46">
            <v>58104</v>
          </cell>
        </row>
        <row r="47">
          <cell r="C47">
            <v>25037</v>
          </cell>
          <cell r="D47">
            <v>26376</v>
          </cell>
          <cell r="E47">
            <v>27179</v>
          </cell>
          <cell r="F47">
            <v>28509</v>
          </cell>
          <cell r="G47">
            <v>29237</v>
          </cell>
          <cell r="H47">
            <v>29577</v>
          </cell>
          <cell r="I47">
            <v>30393</v>
          </cell>
          <cell r="J47">
            <v>31671</v>
          </cell>
          <cell r="K47">
            <v>32523</v>
          </cell>
          <cell r="L47">
            <v>34148</v>
          </cell>
          <cell r="M47">
            <v>35488</v>
          </cell>
          <cell r="N47">
            <v>36681</v>
          </cell>
          <cell r="O47">
            <v>35610</v>
          </cell>
          <cell r="P47">
            <v>36355</v>
          </cell>
          <cell r="Q47">
            <v>38816</v>
          </cell>
          <cell r="R47">
            <v>40269</v>
          </cell>
          <cell r="S47">
            <v>40687</v>
          </cell>
          <cell r="T47">
            <v>42197</v>
          </cell>
        </row>
        <row r="48">
          <cell r="C48">
            <v>21011</v>
          </cell>
          <cell r="D48">
            <v>21910</v>
          </cell>
          <cell r="E48">
            <v>22282</v>
          </cell>
          <cell r="F48">
            <v>23983</v>
          </cell>
          <cell r="G48">
            <v>25355</v>
          </cell>
          <cell r="H48">
            <v>25697</v>
          </cell>
          <cell r="I48">
            <v>26720</v>
          </cell>
          <cell r="J48">
            <v>28676</v>
          </cell>
          <cell r="K48">
            <v>31062</v>
          </cell>
          <cell r="L48">
            <v>34019</v>
          </cell>
          <cell r="M48">
            <v>35133</v>
          </cell>
          <cell r="N48">
            <v>38744</v>
          </cell>
          <cell r="O48">
            <v>34920</v>
          </cell>
          <cell r="P48">
            <v>35911</v>
          </cell>
          <cell r="Q48">
            <v>38459</v>
          </cell>
          <cell r="R48">
            <v>41098</v>
          </cell>
          <cell r="S48">
            <v>42684</v>
          </cell>
          <cell r="T48">
            <v>45186</v>
          </cell>
        </row>
        <row r="49">
          <cell r="C49">
            <v>24946</v>
          </cell>
          <cell r="D49">
            <v>26018</v>
          </cell>
          <cell r="E49">
            <v>26780</v>
          </cell>
          <cell r="F49">
            <v>28596</v>
          </cell>
          <cell r="G49">
            <v>28932</v>
          </cell>
          <cell r="H49">
            <v>28915</v>
          </cell>
          <cell r="I49">
            <v>29832</v>
          </cell>
          <cell r="J49">
            <v>31436</v>
          </cell>
          <cell r="K49">
            <v>32421</v>
          </cell>
          <cell r="L49">
            <v>34721</v>
          </cell>
          <cell r="M49">
            <v>35858</v>
          </cell>
          <cell r="N49">
            <v>37149</v>
          </cell>
          <cell r="O49">
            <v>35409</v>
          </cell>
          <cell r="P49">
            <v>35692</v>
          </cell>
          <cell r="Q49">
            <v>37392</v>
          </cell>
          <cell r="R49">
            <v>39109</v>
          </cell>
          <cell r="S49">
            <v>39521</v>
          </cell>
          <cell r="T49">
            <v>41785</v>
          </cell>
        </row>
        <row r="50">
          <cell r="C50">
            <v>25998</v>
          </cell>
          <cell r="D50">
            <v>27343</v>
          </cell>
          <cell r="E50">
            <v>28458</v>
          </cell>
          <cell r="F50">
            <v>30381</v>
          </cell>
          <cell r="G50">
            <v>31359</v>
          </cell>
          <cell r="H50">
            <v>31908</v>
          </cell>
          <cell r="I50">
            <v>32963</v>
          </cell>
          <cell r="J50">
            <v>34916</v>
          </cell>
          <cell r="K50">
            <v>36247</v>
          </cell>
          <cell r="L50">
            <v>38060</v>
          </cell>
          <cell r="M50">
            <v>40302</v>
          </cell>
          <cell r="N50">
            <v>41932</v>
          </cell>
          <cell r="O50">
            <v>40696</v>
          </cell>
          <cell r="P50">
            <v>42001</v>
          </cell>
          <cell r="Q50">
            <v>44021</v>
          </cell>
          <cell r="R50">
            <v>45871</v>
          </cell>
          <cell r="S50">
            <v>46121</v>
          </cell>
          <cell r="T50">
            <v>47977</v>
          </cell>
        </row>
        <row r="51">
          <cell r="C51">
            <v>25798</v>
          </cell>
          <cell r="D51">
            <v>27421</v>
          </cell>
          <cell r="E51">
            <v>28394</v>
          </cell>
          <cell r="F51">
            <v>30284</v>
          </cell>
          <cell r="G51">
            <v>31679</v>
          </cell>
          <cell r="H51">
            <v>32730</v>
          </cell>
          <cell r="I51">
            <v>34272</v>
          </cell>
          <cell r="J51">
            <v>35757</v>
          </cell>
          <cell r="K51">
            <v>36927</v>
          </cell>
          <cell r="L51">
            <v>39106</v>
          </cell>
          <cell r="M51">
            <v>40912</v>
          </cell>
          <cell r="N51">
            <v>41977</v>
          </cell>
          <cell r="O51">
            <v>40936</v>
          </cell>
          <cell r="P51">
            <v>42744</v>
          </cell>
          <cell r="Q51">
            <v>44316</v>
          </cell>
          <cell r="R51">
            <v>46159</v>
          </cell>
          <cell r="S51">
            <v>46316</v>
          </cell>
          <cell r="T51">
            <v>47845</v>
          </cell>
        </row>
        <row r="52">
          <cell r="C52">
            <v>21574</v>
          </cell>
          <cell r="D52">
            <v>22765</v>
          </cell>
          <cell r="E52">
            <v>23564</v>
          </cell>
          <cell r="F52">
            <v>24921</v>
          </cell>
          <cell r="G52">
            <v>25527</v>
          </cell>
          <cell r="H52">
            <v>25948</v>
          </cell>
          <cell r="I52">
            <v>26575</v>
          </cell>
          <cell r="J52">
            <v>27814</v>
          </cell>
          <cell r="K52">
            <v>28958</v>
          </cell>
          <cell r="L52">
            <v>30577</v>
          </cell>
          <cell r="M52">
            <v>31956</v>
          </cell>
          <cell r="N52">
            <v>32877</v>
          </cell>
          <cell r="O52">
            <v>31635</v>
          </cell>
          <cell r="P52">
            <v>32160</v>
          </cell>
          <cell r="Q52">
            <v>33804</v>
          </cell>
          <cell r="R52">
            <v>35248</v>
          </cell>
          <cell r="S52">
            <v>35292</v>
          </cell>
          <cell r="T52">
            <v>37014</v>
          </cell>
        </row>
        <row r="53">
          <cell r="C53">
            <v>22644</v>
          </cell>
          <cell r="D53">
            <v>24289</v>
          </cell>
          <cell r="E53">
            <v>25356</v>
          </cell>
          <cell r="F53">
            <v>26808</v>
          </cell>
          <cell r="G53">
            <v>27832</v>
          </cell>
          <cell r="H53">
            <v>27856</v>
          </cell>
          <cell r="I53">
            <v>30278</v>
          </cell>
          <cell r="J53">
            <v>32168</v>
          </cell>
          <cell r="K53">
            <v>33772</v>
          </cell>
          <cell r="L53">
            <v>35203</v>
          </cell>
          <cell r="M53">
            <v>38729</v>
          </cell>
          <cell r="N53">
            <v>41311</v>
          </cell>
          <cell r="O53">
            <v>39524</v>
          </cell>
          <cell r="P53">
            <v>41063</v>
          </cell>
          <cell r="Q53">
            <v>44628</v>
          </cell>
          <cell r="R53">
            <v>45041</v>
          </cell>
          <cell r="S53">
            <v>44630</v>
          </cell>
          <cell r="T53">
            <v>45921</v>
          </cell>
        </row>
        <row r="54">
          <cell r="C54">
            <v>23308</v>
          </cell>
          <cell r="D54">
            <v>25211</v>
          </cell>
          <cell r="E54">
            <v>25901</v>
          </cell>
          <cell r="F54">
            <v>27154</v>
          </cell>
          <cell r="G54">
            <v>27653</v>
          </cell>
          <cell r="H54">
            <v>28090</v>
          </cell>
          <cell r="I54">
            <v>29041</v>
          </cell>
          <cell r="J54">
            <v>30455</v>
          </cell>
          <cell r="K54">
            <v>31439</v>
          </cell>
          <cell r="L54">
            <v>32950</v>
          </cell>
          <cell r="M54">
            <v>34117</v>
          </cell>
          <cell r="N54">
            <v>35322</v>
          </cell>
          <cell r="O54">
            <v>34635</v>
          </cell>
          <cell r="P54">
            <v>35653</v>
          </cell>
          <cell r="Q54">
            <v>37457</v>
          </cell>
          <cell r="R54">
            <v>38778</v>
          </cell>
          <cell r="S54">
            <v>38814</v>
          </cell>
          <cell r="T54">
            <v>40128</v>
          </cell>
        </row>
        <row r="55">
          <cell r="C55">
            <v>23825</v>
          </cell>
          <cell r="D55">
            <v>25435</v>
          </cell>
          <cell r="E55">
            <v>26307</v>
          </cell>
          <cell r="F55">
            <v>28145</v>
          </cell>
          <cell r="G55">
            <v>29394</v>
          </cell>
          <cell r="H55">
            <v>29204</v>
          </cell>
          <cell r="I55">
            <v>29789</v>
          </cell>
          <cell r="J55">
            <v>30551</v>
          </cell>
          <cell r="K55">
            <v>32793</v>
          </cell>
          <cell r="L55">
            <v>35008</v>
          </cell>
          <cell r="M55">
            <v>36630</v>
          </cell>
          <cell r="N55">
            <v>39534</v>
          </cell>
          <cell r="O55">
            <v>36695</v>
          </cell>
          <cell r="P55">
            <v>37892</v>
          </cell>
          <cell r="Q55">
            <v>40825</v>
          </cell>
          <cell r="R55">
            <v>43178</v>
          </cell>
          <cell r="S55">
            <v>43399</v>
          </cell>
          <cell r="T55">
            <v>45878</v>
          </cell>
        </row>
        <row r="56">
          <cell r="C56">
            <v>21231</v>
          </cell>
          <cell r="D56">
            <v>22218</v>
          </cell>
          <cell r="E56">
            <v>22988</v>
          </cell>
          <cell r="F56">
            <v>24138</v>
          </cell>
          <cell r="G56">
            <v>24797</v>
          </cell>
          <cell r="H56">
            <v>25084</v>
          </cell>
          <cell r="I56">
            <v>25657</v>
          </cell>
          <cell r="J56">
            <v>26891</v>
          </cell>
          <cell r="K56">
            <v>28759</v>
          </cell>
          <cell r="L56">
            <v>31154</v>
          </cell>
          <cell r="M56">
            <v>32965</v>
          </cell>
          <cell r="N56">
            <v>33932</v>
          </cell>
          <cell r="O56">
            <v>31619</v>
          </cell>
          <cell r="P56">
            <v>31683</v>
          </cell>
          <cell r="Q56">
            <v>33705</v>
          </cell>
          <cell r="R56">
            <v>35545</v>
          </cell>
          <cell r="S56">
            <v>36058</v>
          </cell>
          <cell r="T56">
            <v>37685</v>
          </cell>
        </row>
        <row r="57">
          <cell r="C57">
            <v>23763</v>
          </cell>
          <cell r="D57">
            <v>25480</v>
          </cell>
          <cell r="E57">
            <v>26952</v>
          </cell>
          <cell r="F57">
            <v>28904</v>
          </cell>
          <cell r="G57">
            <v>30505</v>
          </cell>
          <cell r="H57">
            <v>31089</v>
          </cell>
          <cell r="I57">
            <v>32200</v>
          </cell>
          <cell r="J57">
            <v>34045</v>
          </cell>
          <cell r="K57">
            <v>34668</v>
          </cell>
          <cell r="L57">
            <v>36944</v>
          </cell>
          <cell r="M57">
            <v>38866</v>
          </cell>
          <cell r="N57">
            <v>40847</v>
          </cell>
          <cell r="O57">
            <v>40221</v>
          </cell>
          <cell r="P57">
            <v>40916</v>
          </cell>
          <cell r="Q57">
            <v>43432</v>
          </cell>
          <cell r="R57">
            <v>44889</v>
          </cell>
          <cell r="S57">
            <v>45592</v>
          </cell>
          <cell r="T57">
            <v>47104</v>
          </cell>
        </row>
        <row r="58">
          <cell r="C58">
            <v>27351</v>
          </cell>
          <cell r="D58">
            <v>28990</v>
          </cell>
          <cell r="E58">
            <v>30630</v>
          </cell>
          <cell r="F58">
            <v>32713</v>
          </cell>
          <cell r="G58">
            <v>34064</v>
          </cell>
          <cell r="H58">
            <v>34364</v>
          </cell>
          <cell r="I58">
            <v>36008</v>
          </cell>
          <cell r="J58">
            <v>38066</v>
          </cell>
          <cell r="K58">
            <v>40319</v>
          </cell>
          <cell r="L58">
            <v>42654</v>
          </cell>
          <cell r="M58">
            <v>44554</v>
          </cell>
          <cell r="N58">
            <v>45707</v>
          </cell>
          <cell r="O58">
            <v>44232</v>
          </cell>
          <cell r="P58">
            <v>45340</v>
          </cell>
          <cell r="Q58">
            <v>47548</v>
          </cell>
          <cell r="R58">
            <v>49302</v>
          </cell>
          <cell r="S58">
            <v>48490</v>
          </cell>
          <cell r="T58">
            <v>50157</v>
          </cell>
        </row>
        <row r="59">
          <cell r="C59">
            <v>27297</v>
          </cell>
          <cell r="D59">
            <v>29424</v>
          </cell>
          <cell r="E59">
            <v>31045</v>
          </cell>
          <cell r="F59">
            <v>32839</v>
          </cell>
          <cell r="G59">
            <v>33170</v>
          </cell>
          <cell r="H59">
            <v>33505</v>
          </cell>
          <cell r="I59">
            <v>34471</v>
          </cell>
          <cell r="J59">
            <v>36660</v>
          </cell>
          <cell r="K59">
            <v>37759</v>
          </cell>
          <cell r="L59">
            <v>40357</v>
          </cell>
          <cell r="M59">
            <v>43192</v>
          </cell>
          <cell r="N59">
            <v>44794</v>
          </cell>
          <cell r="O59">
            <v>41844</v>
          </cell>
          <cell r="P59">
            <v>42194</v>
          </cell>
          <cell r="Q59">
            <v>44202</v>
          </cell>
          <cell r="R59">
            <v>47338</v>
          </cell>
          <cell r="S59">
            <v>47814</v>
          </cell>
          <cell r="T59">
            <v>50890</v>
          </cell>
        </row>
        <row r="60">
          <cell r="C60">
            <v>19514</v>
          </cell>
          <cell r="D60">
            <v>20379</v>
          </cell>
          <cell r="E60">
            <v>20984</v>
          </cell>
          <cell r="F60">
            <v>22280</v>
          </cell>
          <cell r="G60">
            <v>23576</v>
          </cell>
          <cell r="H60">
            <v>24481</v>
          </cell>
          <cell r="I60">
            <v>24834</v>
          </cell>
          <cell r="J60">
            <v>25595</v>
          </cell>
          <cell r="K60">
            <v>26593</v>
          </cell>
          <cell r="L60">
            <v>28406</v>
          </cell>
          <cell r="M60">
            <v>29323</v>
          </cell>
          <cell r="N60">
            <v>31273</v>
          </cell>
          <cell r="O60">
            <v>31412</v>
          </cell>
          <cell r="P60">
            <v>32082</v>
          </cell>
          <cell r="Q60">
            <v>33999</v>
          </cell>
          <cell r="R60">
            <v>34808</v>
          </cell>
          <cell r="S60">
            <v>34646</v>
          </cell>
          <cell r="T60">
            <v>35730</v>
          </cell>
        </row>
        <row r="61">
          <cell r="C61">
            <v>25309</v>
          </cell>
          <cell r="D61">
            <v>26978</v>
          </cell>
          <cell r="E61">
            <v>27991</v>
          </cell>
          <cell r="F61">
            <v>29682</v>
          </cell>
          <cell r="G61">
            <v>30910</v>
          </cell>
          <cell r="H61">
            <v>31538</v>
          </cell>
          <cell r="I61">
            <v>32080</v>
          </cell>
          <cell r="J61">
            <v>33246</v>
          </cell>
          <cell r="K61">
            <v>34173</v>
          </cell>
          <cell r="L61">
            <v>36133</v>
          </cell>
          <cell r="M61">
            <v>37573</v>
          </cell>
          <cell r="N61">
            <v>38873</v>
          </cell>
          <cell r="O61">
            <v>38012</v>
          </cell>
          <cell r="P61">
            <v>38597</v>
          </cell>
          <cell r="Q61">
            <v>40749</v>
          </cell>
          <cell r="R61">
            <v>42537</v>
          </cell>
          <cell r="S61">
            <v>42728</v>
          </cell>
          <cell r="T61">
            <v>44296</v>
          </cell>
        </row>
        <row r="62">
          <cell r="C62">
            <v>23967</v>
          </cell>
          <cell r="D62">
            <v>25411</v>
          </cell>
          <cell r="E62">
            <v>27149</v>
          </cell>
          <cell r="F62">
            <v>28966</v>
          </cell>
          <cell r="G62">
            <v>30681</v>
          </cell>
          <cell r="H62">
            <v>31416</v>
          </cell>
          <cell r="I62">
            <v>33264</v>
          </cell>
          <cell r="J62">
            <v>34974</v>
          </cell>
          <cell r="K62">
            <v>38232</v>
          </cell>
          <cell r="L62">
            <v>43208</v>
          </cell>
          <cell r="M62">
            <v>44719</v>
          </cell>
          <cell r="N62">
            <v>48541</v>
          </cell>
          <cell r="O62">
            <v>43549</v>
          </cell>
          <cell r="P62">
            <v>45450</v>
          </cell>
          <cell r="Q62">
            <v>49482</v>
          </cell>
          <cell r="R62">
            <v>52768</v>
          </cell>
          <cell r="S62">
            <v>52718</v>
          </cell>
          <cell r="T62">
            <v>56349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3.xml.rels><?xml version="1.0" encoding="UTF-8" standalone="yes"?>
<Relationships xmlns="http://schemas.openxmlformats.org/package/2006/relationships"><Relationship Id="rId1" Type="http://schemas.openxmlformats.org/officeDocument/2006/relationships/hyperlink" Target="../../../../../../production/mar17cps/poverty/historical/output_sas/www.census.gov/topics/income-poverty/poverty/guidance/poverty-footnotes/www.census.gov/topics/income-poverty/poverty/guidance/poverty-footnotes/cps-historic-footnot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6"/>
  <sheetViews>
    <sheetView tabSelected="1" topLeftCell="A6" workbookViewId="0">
      <selection activeCell="C9" sqref="C9"/>
    </sheetView>
  </sheetViews>
  <sheetFormatPr baseColWidth="10" defaultRowHeight="16" x14ac:dyDescent="0.2"/>
  <cols>
    <col min="1" max="1" width="16.6640625" style="67" customWidth="1"/>
    <col min="2" max="2" width="17.5" customWidth="1"/>
    <col min="3" max="3" width="56" customWidth="1"/>
    <col min="4" max="4" width="20.6640625" customWidth="1"/>
    <col min="5" max="5" width="40.6640625" customWidth="1"/>
    <col min="6" max="6" width="92.1640625" customWidth="1"/>
  </cols>
  <sheetData>
    <row r="1" spans="1:6" s="62" customFormat="1" ht="38" x14ac:dyDescent="0.25">
      <c r="A1" s="70" t="s">
        <v>554</v>
      </c>
      <c r="B1" s="70" t="s">
        <v>555</v>
      </c>
      <c r="C1" s="70" t="s">
        <v>560</v>
      </c>
      <c r="D1" s="70" t="s">
        <v>563</v>
      </c>
      <c r="E1" s="70" t="s">
        <v>565</v>
      </c>
    </row>
    <row r="2" spans="1:6" ht="32" x14ac:dyDescent="0.2">
      <c r="A2" s="65" t="s">
        <v>545</v>
      </c>
      <c r="B2" s="69" t="s">
        <v>637</v>
      </c>
      <c r="C2" s="63" t="s">
        <v>561</v>
      </c>
      <c r="D2" s="63" t="s">
        <v>568</v>
      </c>
      <c r="E2" s="63" t="s">
        <v>571</v>
      </c>
    </row>
    <row r="3" spans="1:6" ht="32" x14ac:dyDescent="0.2">
      <c r="A3" s="65" t="s">
        <v>546</v>
      </c>
      <c r="B3" s="69" t="s">
        <v>638</v>
      </c>
      <c r="C3" s="63" t="s">
        <v>576</v>
      </c>
      <c r="D3" s="63" t="s">
        <v>575</v>
      </c>
      <c r="E3" s="63" t="s">
        <v>571</v>
      </c>
    </row>
    <row r="4" spans="1:6" ht="33" customHeight="1" x14ac:dyDescent="0.2">
      <c r="A4" s="65" t="s">
        <v>553</v>
      </c>
      <c r="B4" s="69" t="s">
        <v>556</v>
      </c>
      <c r="C4" s="63" t="s">
        <v>562</v>
      </c>
      <c r="D4" s="63" t="s">
        <v>568</v>
      </c>
      <c r="E4" s="63" t="s">
        <v>571</v>
      </c>
    </row>
    <row r="5" spans="1:6" ht="93" customHeight="1" x14ac:dyDescent="0.2">
      <c r="A5" s="65" t="s">
        <v>632</v>
      </c>
      <c r="B5" s="69" t="s">
        <v>639</v>
      </c>
      <c r="C5" s="63" t="s">
        <v>635</v>
      </c>
      <c r="D5" s="63" t="s">
        <v>633</v>
      </c>
      <c r="E5" s="63" t="s">
        <v>634</v>
      </c>
      <c r="F5" s="63" t="s">
        <v>636</v>
      </c>
    </row>
    <row r="6" spans="1:6" ht="224" x14ac:dyDescent="0.2">
      <c r="A6" s="65" t="s">
        <v>547</v>
      </c>
      <c r="B6" s="69" t="s">
        <v>557</v>
      </c>
      <c r="C6" s="64" t="s">
        <v>573</v>
      </c>
      <c r="D6" s="63" t="s">
        <v>572</v>
      </c>
      <c r="E6" s="63" t="s">
        <v>569</v>
      </c>
    </row>
    <row r="7" spans="1:6" x14ac:dyDescent="0.2">
      <c r="A7" s="65" t="s">
        <v>548</v>
      </c>
      <c r="B7" s="69" t="s">
        <v>558</v>
      </c>
      <c r="C7" s="63" t="s">
        <v>564</v>
      </c>
      <c r="D7" s="63" t="s">
        <v>572</v>
      </c>
      <c r="E7" s="63" t="s">
        <v>149</v>
      </c>
    </row>
    <row r="8" spans="1:6" ht="96" x14ac:dyDescent="0.2">
      <c r="A8" s="65" t="s">
        <v>549</v>
      </c>
      <c r="B8" s="69" t="s">
        <v>640</v>
      </c>
      <c r="C8" s="63" t="s">
        <v>567</v>
      </c>
      <c r="D8" s="63" t="s">
        <v>572</v>
      </c>
      <c r="E8" s="63" t="s">
        <v>566</v>
      </c>
    </row>
    <row r="9" spans="1:6" ht="48" x14ac:dyDescent="0.2">
      <c r="A9" s="65" t="s">
        <v>550</v>
      </c>
      <c r="B9" s="69" t="s">
        <v>641</v>
      </c>
      <c r="C9" s="63" t="s">
        <v>578</v>
      </c>
      <c r="D9" s="63" t="s">
        <v>572</v>
      </c>
      <c r="E9" s="63" t="s">
        <v>301</v>
      </c>
    </row>
    <row r="10" spans="1:6" ht="32" x14ac:dyDescent="0.2">
      <c r="A10" s="65" t="s">
        <v>610</v>
      </c>
      <c r="B10" s="69" t="s">
        <v>642</v>
      </c>
      <c r="C10" s="63" t="s">
        <v>611</v>
      </c>
      <c r="D10" s="63" t="s">
        <v>612</v>
      </c>
      <c r="E10" s="63" t="s">
        <v>613</v>
      </c>
    </row>
    <row r="11" spans="1:6" ht="32" x14ac:dyDescent="0.2">
      <c r="A11" s="65" t="s">
        <v>551</v>
      </c>
      <c r="B11" s="69" t="s">
        <v>643</v>
      </c>
      <c r="C11" s="63" t="s">
        <v>577</v>
      </c>
      <c r="D11" s="63" t="s">
        <v>572</v>
      </c>
      <c r="E11" s="63" t="s">
        <v>249</v>
      </c>
    </row>
    <row r="12" spans="1:6" ht="32" x14ac:dyDescent="0.2">
      <c r="A12" s="65" t="s">
        <v>552</v>
      </c>
      <c r="B12" s="69" t="s">
        <v>559</v>
      </c>
      <c r="C12" s="63" t="s">
        <v>570</v>
      </c>
      <c r="D12" s="63" t="s">
        <v>568</v>
      </c>
      <c r="E12" s="63" t="s">
        <v>571</v>
      </c>
    </row>
    <row r="15" spans="1:6" x14ac:dyDescent="0.2">
      <c r="A15" s="66"/>
    </row>
    <row r="21" spans="1:1" x14ac:dyDescent="0.2">
      <c r="A21" s="66"/>
    </row>
    <row r="30" spans="1:1" x14ac:dyDescent="0.2">
      <c r="A30" s="66" t="s">
        <v>304</v>
      </c>
    </row>
    <row r="31" spans="1:1" x14ac:dyDescent="0.2">
      <c r="A31" s="68" t="s">
        <v>306</v>
      </c>
    </row>
    <row r="32" spans="1:1" x14ac:dyDescent="0.2">
      <c r="A32" s="68" t="s">
        <v>307</v>
      </c>
    </row>
    <row r="33" spans="1:1" x14ac:dyDescent="0.2">
      <c r="A33" s="68" t="s">
        <v>308</v>
      </c>
    </row>
    <row r="34" spans="1:1" x14ac:dyDescent="0.2">
      <c r="A34" s="68" t="s">
        <v>305</v>
      </c>
    </row>
    <row r="35" spans="1:1" x14ac:dyDescent="0.2">
      <c r="A35" s="68" t="s">
        <v>302</v>
      </c>
    </row>
    <row r="36" spans="1:1" x14ac:dyDescent="0.2">
      <c r="A36" s="68" t="s">
        <v>303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3"/>
  <sheetViews>
    <sheetView topLeftCell="A31" workbookViewId="0">
      <selection activeCell="E58" sqref="E58"/>
    </sheetView>
  </sheetViews>
  <sheetFormatPr baseColWidth="10" defaultRowHeight="16" x14ac:dyDescent="0.2"/>
  <cols>
    <col min="2" max="20" width="15" style="71" bestFit="1" customWidth="1"/>
  </cols>
  <sheetData>
    <row r="1" spans="1:20" x14ac:dyDescent="0.2">
      <c r="B1">
        <v>1996</v>
      </c>
      <c r="C1">
        <v>1997</v>
      </c>
      <c r="D1">
        <v>1998</v>
      </c>
      <c r="E1">
        <v>1999</v>
      </c>
      <c r="F1">
        <v>2000</v>
      </c>
      <c r="G1">
        <v>2001</v>
      </c>
      <c r="H1">
        <v>2002</v>
      </c>
      <c r="I1">
        <v>2003</v>
      </c>
      <c r="J1">
        <v>2004</v>
      </c>
      <c r="K1">
        <v>2005</v>
      </c>
      <c r="L1">
        <v>2006</v>
      </c>
      <c r="M1">
        <v>2007</v>
      </c>
      <c r="N1">
        <v>2008</v>
      </c>
      <c r="O1">
        <v>2009</v>
      </c>
      <c r="P1">
        <v>2010</v>
      </c>
      <c r="Q1">
        <v>2011</v>
      </c>
      <c r="R1">
        <v>2012</v>
      </c>
      <c r="S1">
        <v>2013</v>
      </c>
      <c r="T1">
        <v>2014</v>
      </c>
    </row>
    <row r="2" spans="1:20" x14ac:dyDescent="0.2">
      <c r="A2" t="s">
        <v>121</v>
      </c>
      <c r="B2" s="71">
        <v>101772.33333333333</v>
      </c>
      <c r="C2" s="71">
        <v>77095.916666666672</v>
      </c>
      <c r="D2" s="71">
        <v>54164</v>
      </c>
      <c r="E2" s="71">
        <v>46786</v>
      </c>
      <c r="F2" s="71">
        <v>45764.833333333336</v>
      </c>
      <c r="G2" s="71">
        <v>44310.083333333336</v>
      </c>
      <c r="H2" s="71">
        <v>43325.833333333336</v>
      </c>
      <c r="I2" s="71">
        <v>46580.5</v>
      </c>
      <c r="J2" s="71">
        <v>46862</v>
      </c>
      <c r="K2" s="71">
        <v>48224.75</v>
      </c>
      <c r="L2" s="71">
        <v>45258.166666666664</v>
      </c>
      <c r="M2" s="71">
        <v>42176.166666666664</v>
      </c>
      <c r="N2" s="71">
        <v>40836.416666666664</v>
      </c>
      <c r="O2" s="71">
        <v>44996.916666666664</v>
      </c>
      <c r="P2" s="71">
        <v>53488.25</v>
      </c>
      <c r="Q2" s="71">
        <v>55972.833333333336</v>
      </c>
      <c r="R2" s="71">
        <v>50691.25</v>
      </c>
      <c r="S2" s="71">
        <v>46160.75</v>
      </c>
      <c r="T2" s="71">
        <v>38536.583333333336</v>
      </c>
    </row>
    <row r="3" spans="1:20" x14ac:dyDescent="0.2">
      <c r="A3" t="s">
        <v>182</v>
      </c>
      <c r="B3" s="71">
        <v>36531.75</v>
      </c>
      <c r="C3" s="71">
        <v>34433.916666666664</v>
      </c>
      <c r="D3" s="71">
        <v>29599.416666666668</v>
      </c>
      <c r="E3" s="71">
        <v>24877.666666666668</v>
      </c>
      <c r="F3" s="71">
        <v>20887.166666666668</v>
      </c>
      <c r="G3" s="71">
        <v>17192.083333333332</v>
      </c>
      <c r="H3" s="71">
        <v>17219.083333333332</v>
      </c>
      <c r="I3" s="71">
        <v>14748.666666666666</v>
      </c>
      <c r="J3" s="71">
        <v>13514.25</v>
      </c>
      <c r="K3" s="71">
        <v>11335.333333333334</v>
      </c>
      <c r="L3" s="71">
        <v>9565.4166666666661</v>
      </c>
      <c r="M3" s="71">
        <v>8435.1666666666661</v>
      </c>
      <c r="N3" s="71">
        <v>7905</v>
      </c>
      <c r="O3" s="71">
        <v>8553.25</v>
      </c>
      <c r="P3" s="71">
        <v>9251.4166666666661</v>
      </c>
      <c r="Q3" s="71">
        <v>10196.416666666666</v>
      </c>
      <c r="R3" s="71">
        <v>10148.916666666666</v>
      </c>
      <c r="S3" s="71">
        <v>9463.5</v>
      </c>
      <c r="T3" s="71">
        <v>9274.1666666666661</v>
      </c>
    </row>
    <row r="4" spans="1:20" x14ac:dyDescent="0.2">
      <c r="A4" t="s">
        <v>117</v>
      </c>
      <c r="B4" s="71">
        <v>166864.66666666666</v>
      </c>
      <c r="C4" s="71">
        <v>138682.91666666666</v>
      </c>
      <c r="D4" s="71">
        <v>100215.83333333333</v>
      </c>
      <c r="E4" s="71">
        <v>89097</v>
      </c>
      <c r="F4" s="71">
        <v>84457.833333333328</v>
      </c>
      <c r="G4" s="71">
        <v>85190.416666666672</v>
      </c>
      <c r="H4" s="71">
        <v>98826.25</v>
      </c>
      <c r="I4" s="71">
        <v>116477.83333333333</v>
      </c>
      <c r="J4" s="71">
        <v>110941.25</v>
      </c>
      <c r="K4" s="71">
        <v>95953.75</v>
      </c>
      <c r="L4" s="71">
        <v>84035.75</v>
      </c>
      <c r="M4" s="71">
        <v>77912.083333333328</v>
      </c>
      <c r="N4" s="71">
        <v>77830.666666666672</v>
      </c>
      <c r="O4" s="71">
        <v>82756.916666666672</v>
      </c>
      <c r="P4" s="71">
        <v>60298.5</v>
      </c>
      <c r="Q4" s="71">
        <v>39937.25</v>
      </c>
      <c r="R4" s="71">
        <v>40262.333333333336</v>
      </c>
      <c r="S4" s="71">
        <v>35309.916666666664</v>
      </c>
      <c r="T4" s="71">
        <v>28179.75</v>
      </c>
    </row>
    <row r="5" spans="1:20" x14ac:dyDescent="0.2">
      <c r="A5" t="s">
        <v>115</v>
      </c>
      <c r="B5" s="71">
        <v>57230.666666666664</v>
      </c>
      <c r="C5" s="71">
        <v>49156.333333333336</v>
      </c>
      <c r="D5" s="71">
        <v>32632.5</v>
      </c>
      <c r="E5" s="71">
        <v>29023.416666666668</v>
      </c>
      <c r="F5" s="71">
        <v>28703.583333333332</v>
      </c>
      <c r="G5" s="71">
        <v>27786.75</v>
      </c>
      <c r="H5" s="71">
        <v>27312.833333333332</v>
      </c>
      <c r="I5" s="71">
        <v>24770.166666666668</v>
      </c>
      <c r="J5" s="71">
        <v>21400.5</v>
      </c>
      <c r="K5" s="71">
        <v>18290.75</v>
      </c>
      <c r="L5" s="71">
        <v>18312.833333333332</v>
      </c>
      <c r="M5" s="71">
        <v>19585.25</v>
      </c>
      <c r="N5" s="71">
        <v>19109.75</v>
      </c>
      <c r="O5" s="71">
        <v>19453.333333333332</v>
      </c>
      <c r="P5" s="71">
        <v>19258.583333333332</v>
      </c>
      <c r="Q5" s="71">
        <v>18164.166666666668</v>
      </c>
      <c r="R5" s="71">
        <v>16870.583333333332</v>
      </c>
      <c r="S5" s="71">
        <v>15165.333333333334</v>
      </c>
      <c r="T5" s="71">
        <v>12877.666666666666</v>
      </c>
    </row>
    <row r="6" spans="1:20" x14ac:dyDescent="0.2">
      <c r="A6" t="s">
        <v>113</v>
      </c>
      <c r="B6" s="71">
        <v>2592546.5</v>
      </c>
      <c r="C6" s="71">
        <v>2318035.8333333335</v>
      </c>
      <c r="D6" s="71">
        <v>1997708.6666666667</v>
      </c>
      <c r="E6" s="71">
        <v>1661769</v>
      </c>
      <c r="F6" s="71">
        <v>1523130.9166666667</v>
      </c>
      <c r="G6" s="71">
        <v>1402776.0833333333</v>
      </c>
      <c r="H6" s="71">
        <v>1362571.0833333333</v>
      </c>
      <c r="I6" s="71">
        <v>1291281.5</v>
      </c>
      <c r="J6" s="71">
        <v>1280692.8333333333</v>
      </c>
      <c r="K6" s="71">
        <v>1241068.8333333333</v>
      </c>
      <c r="L6" s="71">
        <v>1186304.9166666667</v>
      </c>
      <c r="M6" s="71">
        <v>1160637.6666666667</v>
      </c>
      <c r="N6" s="71">
        <v>1217097.1666666667</v>
      </c>
      <c r="O6" s="71">
        <v>1340137.6666666667</v>
      </c>
      <c r="P6" s="71">
        <v>1437394.3333333333</v>
      </c>
      <c r="Q6" s="71">
        <v>1462880.0833333333</v>
      </c>
      <c r="R6" s="71">
        <v>1385110.5833333333</v>
      </c>
      <c r="S6" s="71">
        <v>1341168.3333333333</v>
      </c>
      <c r="T6" s="71">
        <v>1403860.9166666667</v>
      </c>
    </row>
    <row r="7" spans="1:20" x14ac:dyDescent="0.2">
      <c r="A7" t="s">
        <v>111</v>
      </c>
      <c r="B7" s="71">
        <v>95858.333333333328</v>
      </c>
      <c r="C7" s="71">
        <v>71088.166666666672</v>
      </c>
      <c r="D7" s="71">
        <v>53089.25</v>
      </c>
      <c r="E7" s="71">
        <v>35206.5</v>
      </c>
      <c r="F7" s="71">
        <v>27880.083333333332</v>
      </c>
      <c r="G7" s="71">
        <v>27785.833333333332</v>
      </c>
      <c r="H7" s="71">
        <v>32433.5</v>
      </c>
      <c r="I7" s="71">
        <v>36527.583333333336</v>
      </c>
      <c r="J7" s="71">
        <v>38179.416666666664</v>
      </c>
      <c r="K7" s="71">
        <v>38622.5</v>
      </c>
      <c r="L7" s="71">
        <v>35503.666666666664</v>
      </c>
      <c r="M7" s="71">
        <v>25362.833333333332</v>
      </c>
      <c r="N7" s="71">
        <v>20930.083333333332</v>
      </c>
      <c r="O7" s="71">
        <v>24576.416666666668</v>
      </c>
      <c r="P7" s="71">
        <v>29311.5</v>
      </c>
      <c r="Q7" s="71">
        <v>32110.083333333332</v>
      </c>
      <c r="R7" s="71">
        <v>37039</v>
      </c>
      <c r="S7" s="71">
        <v>41412.5</v>
      </c>
      <c r="T7" s="71">
        <v>45307.333333333336</v>
      </c>
    </row>
    <row r="8" spans="1:20" x14ac:dyDescent="0.2">
      <c r="A8" t="s">
        <v>109</v>
      </c>
      <c r="B8" s="71">
        <v>159736.33333333334</v>
      </c>
      <c r="C8" s="71">
        <v>151800.58333333334</v>
      </c>
      <c r="D8" s="71">
        <v>115940.91666666667</v>
      </c>
      <c r="E8" s="71">
        <v>77955</v>
      </c>
      <c r="F8" s="71">
        <v>70215.666666666672</v>
      </c>
      <c r="G8" s="71">
        <v>65786.833333333328</v>
      </c>
      <c r="H8" s="71">
        <v>57461.083333333336</v>
      </c>
      <c r="I8" s="71">
        <v>56075.75</v>
      </c>
      <c r="J8" s="71">
        <v>55481.666666666664</v>
      </c>
      <c r="K8" s="71">
        <v>52020.166666666664</v>
      </c>
      <c r="L8" s="71">
        <v>47594.833333333336</v>
      </c>
      <c r="M8" s="71">
        <v>43156.25</v>
      </c>
      <c r="N8" s="71">
        <v>37472.25</v>
      </c>
      <c r="O8" s="71">
        <v>33628.833333333336</v>
      </c>
      <c r="P8" s="71">
        <v>33964.166666666664</v>
      </c>
      <c r="Q8" s="71">
        <v>31864.416666666668</v>
      </c>
      <c r="R8" s="71">
        <v>29731</v>
      </c>
      <c r="S8" s="71">
        <v>28899.166666666668</v>
      </c>
      <c r="T8" s="71">
        <v>28579.583333333332</v>
      </c>
    </row>
    <row r="9" spans="1:20" x14ac:dyDescent="0.2">
      <c r="A9" t="s">
        <v>107</v>
      </c>
      <c r="B9" s="71">
        <v>23314.166666666668</v>
      </c>
      <c r="C9" s="71">
        <v>21138.916666666668</v>
      </c>
      <c r="D9" s="71">
        <v>18080.714285714286</v>
      </c>
      <c r="E9" s="71">
        <v>15755.333333333334</v>
      </c>
      <c r="F9" s="71">
        <v>12584.083333333334</v>
      </c>
      <c r="G9" s="71">
        <v>12693.5</v>
      </c>
      <c r="H9" s="71">
        <v>12995.666666666666</v>
      </c>
      <c r="I9" s="71">
        <v>13340.333333333334</v>
      </c>
      <c r="J9" s="71">
        <v>13241.666666666666</v>
      </c>
      <c r="K9" s="71">
        <v>13056.5</v>
      </c>
      <c r="L9" s="71">
        <v>11710.833333333334</v>
      </c>
      <c r="M9" s="71">
        <v>9071.25</v>
      </c>
      <c r="N9" s="71">
        <v>11728.583333333334</v>
      </c>
      <c r="O9" s="71">
        <v>13130.666666666666</v>
      </c>
      <c r="P9" s="71">
        <v>15397.25</v>
      </c>
      <c r="Q9" s="71">
        <v>15495.833333333334</v>
      </c>
      <c r="R9" s="71">
        <v>14780.166666666666</v>
      </c>
      <c r="S9" s="71">
        <v>13883.666666666666</v>
      </c>
      <c r="T9" s="71">
        <v>13080.833333333334</v>
      </c>
    </row>
    <row r="10" spans="1:20" x14ac:dyDescent="0.2">
      <c r="A10" t="s">
        <v>574</v>
      </c>
      <c r="B10" s="71">
        <v>69667.666666666672</v>
      </c>
      <c r="C10" s="71">
        <v>64663.416666666664</v>
      </c>
      <c r="D10" s="71">
        <v>55948.5</v>
      </c>
      <c r="E10" s="71">
        <v>50135.75</v>
      </c>
      <c r="F10" s="71">
        <v>45748.333333333336</v>
      </c>
      <c r="G10" s="71">
        <v>43257.166666666664</v>
      </c>
      <c r="H10" s="71">
        <v>42880.583333333336</v>
      </c>
      <c r="I10" s="71">
        <v>43742.25</v>
      </c>
      <c r="J10" s="71">
        <v>44579.25</v>
      </c>
      <c r="K10" s="71">
        <v>42224</v>
      </c>
      <c r="L10" s="71">
        <v>33344.083333333336</v>
      </c>
      <c r="M10" s="71">
        <v>13895.416666666666</v>
      </c>
      <c r="N10" s="71">
        <v>13257.666666666666</v>
      </c>
      <c r="O10" s="71">
        <v>19566.333333333332</v>
      </c>
      <c r="P10" s="71">
        <v>18520.75</v>
      </c>
      <c r="Q10" s="71">
        <v>22733.583333333332</v>
      </c>
      <c r="R10" s="71">
        <v>14734.083333333334</v>
      </c>
      <c r="S10" s="71">
        <v>16779.666666666668</v>
      </c>
      <c r="T10" s="71">
        <v>16354.333333333334</v>
      </c>
    </row>
    <row r="11" spans="1:20" x14ac:dyDescent="0.2">
      <c r="A11" t="s">
        <v>103</v>
      </c>
      <c r="B11" s="71">
        <v>540666.5</v>
      </c>
      <c r="C11" s="71">
        <v>403837.75</v>
      </c>
      <c r="D11" s="71">
        <v>252257.16666666666</v>
      </c>
      <c r="E11" s="71">
        <v>183461.66666666666</v>
      </c>
      <c r="F11" s="71">
        <v>149398.5</v>
      </c>
      <c r="G11" s="71">
        <v>130046.5</v>
      </c>
      <c r="H11" s="71">
        <v>130558.91666666667</v>
      </c>
      <c r="I11" s="71">
        <v>127118</v>
      </c>
      <c r="J11" s="71">
        <v>123046.25</v>
      </c>
      <c r="K11" s="71">
        <v>105028.16666666667</v>
      </c>
      <c r="L11" s="71">
        <v>85249.5</v>
      </c>
      <c r="M11" s="71">
        <v>75281.916666666672</v>
      </c>
      <c r="N11" s="71">
        <v>82861.25</v>
      </c>
      <c r="O11" s="71">
        <v>102941.75</v>
      </c>
      <c r="P11" s="71">
        <v>105457.91666666667</v>
      </c>
      <c r="Q11" s="71">
        <v>93913.416666666672</v>
      </c>
      <c r="R11" s="71">
        <v>93974.166666666672</v>
      </c>
      <c r="S11" s="71">
        <v>93471</v>
      </c>
      <c r="T11" s="71">
        <v>85949.666666666672</v>
      </c>
    </row>
    <row r="12" spans="1:20" x14ac:dyDescent="0.2">
      <c r="A12" t="s">
        <v>101</v>
      </c>
      <c r="B12" s="71">
        <v>338830</v>
      </c>
      <c r="C12" s="71">
        <v>254242.66666666666</v>
      </c>
      <c r="D12" s="71">
        <v>182273.83333333334</v>
      </c>
      <c r="E12" s="71">
        <v>147323.66666666666</v>
      </c>
      <c r="F12" s="71">
        <v>125476.16666666667</v>
      </c>
      <c r="G12" s="71">
        <v>121558.41666666667</v>
      </c>
      <c r="H12" s="71">
        <v>132799.41666666666</v>
      </c>
      <c r="I12" s="71">
        <v>136729.16666666666</v>
      </c>
      <c r="J12" s="71">
        <v>118548.66666666667</v>
      </c>
      <c r="K12" s="71">
        <v>83136.583333333328</v>
      </c>
      <c r="L12" s="71">
        <v>56219.833333333336</v>
      </c>
      <c r="M12" s="71">
        <v>43532.916666666664</v>
      </c>
      <c r="N12" s="71">
        <v>38525.916666666664</v>
      </c>
      <c r="O12" s="71">
        <v>38231.333333333336</v>
      </c>
      <c r="P12" s="71">
        <v>37761.75</v>
      </c>
      <c r="Q12" s="71">
        <v>36910.583333333336</v>
      </c>
      <c r="R12" s="71">
        <v>36070.833333333336</v>
      </c>
      <c r="S12" s="71">
        <v>34004.666666666664</v>
      </c>
      <c r="T12" s="71">
        <v>28530.583333333332</v>
      </c>
    </row>
    <row r="13" spans="1:20" x14ac:dyDescent="0.2">
      <c r="A13" t="s">
        <v>183</v>
      </c>
      <c r="B13" s="71">
        <v>66374.833333333328</v>
      </c>
      <c r="C13" s="71">
        <v>60593</v>
      </c>
      <c r="D13" s="71">
        <v>46724.25</v>
      </c>
      <c r="E13" s="71">
        <v>45604</v>
      </c>
      <c r="F13" s="71">
        <v>72270.333333333328</v>
      </c>
      <c r="G13" s="71">
        <v>62112</v>
      </c>
      <c r="H13" s="71">
        <v>46889.333333333336</v>
      </c>
      <c r="I13" s="71">
        <v>39424.083333333336</v>
      </c>
      <c r="J13" s="71">
        <v>35058.333333333336</v>
      </c>
      <c r="K13" s="71">
        <v>29767.416666666668</v>
      </c>
      <c r="L13" s="71">
        <v>23530.333333333332</v>
      </c>
      <c r="M13" s="71">
        <v>16374.083333333334</v>
      </c>
      <c r="N13" s="71">
        <v>18223.583333333332</v>
      </c>
      <c r="O13" s="71">
        <v>24276.416666666668</v>
      </c>
      <c r="P13" s="71">
        <v>28718.916666666668</v>
      </c>
      <c r="Q13" s="71">
        <v>29812</v>
      </c>
      <c r="R13" s="71">
        <v>28309.833333333332</v>
      </c>
      <c r="S13" s="71">
        <v>26268.666666666668</v>
      </c>
      <c r="T13" s="71">
        <v>23872.75</v>
      </c>
    </row>
    <row r="14" spans="1:20" x14ac:dyDescent="0.2">
      <c r="A14" t="s">
        <v>97</v>
      </c>
      <c r="B14" s="71">
        <v>22173.333333333332</v>
      </c>
      <c r="C14" s="71">
        <v>12277.083333333334</v>
      </c>
      <c r="D14" s="71">
        <v>4058.75</v>
      </c>
      <c r="E14" s="71">
        <v>2498.6666666666665</v>
      </c>
      <c r="F14" s="71">
        <v>2333.3333333333335</v>
      </c>
      <c r="G14" s="71">
        <v>2267.6666666666665</v>
      </c>
      <c r="H14" s="71">
        <v>2494</v>
      </c>
      <c r="I14" s="71">
        <v>3232.75</v>
      </c>
      <c r="J14" s="71">
        <v>3414.8333333333335</v>
      </c>
      <c r="K14" s="71">
        <v>3282</v>
      </c>
      <c r="L14" s="71">
        <v>2942.4166666666665</v>
      </c>
      <c r="M14" s="71">
        <v>2388.75</v>
      </c>
      <c r="N14" s="71">
        <v>2223</v>
      </c>
      <c r="O14" s="71">
        <v>2415.4</v>
      </c>
      <c r="P14" s="71">
        <v>2693.5833333333335</v>
      </c>
      <c r="Q14" s="71">
        <v>2880.5833333333335</v>
      </c>
      <c r="R14" s="71">
        <v>2870.4166666666665</v>
      </c>
      <c r="S14" s="71">
        <v>2783.1666666666665</v>
      </c>
      <c r="T14" s="71">
        <v>2821.4166666666665</v>
      </c>
    </row>
    <row r="15" spans="1:20" x14ac:dyDescent="0.2">
      <c r="A15" t="s">
        <v>95</v>
      </c>
      <c r="B15" s="71">
        <v>642464.5</v>
      </c>
      <c r="C15" s="71">
        <v>563129.08333333337</v>
      </c>
      <c r="D15" s="71">
        <v>474976</v>
      </c>
      <c r="E15" s="71">
        <v>335261.41666666669</v>
      </c>
      <c r="F15" s="71">
        <v>235418.5</v>
      </c>
      <c r="G15" s="71">
        <v>170744.16666666666</v>
      </c>
      <c r="H15" s="71">
        <v>124248.66666666667</v>
      </c>
      <c r="I15" s="71">
        <v>93017.666666666672</v>
      </c>
      <c r="J15" s="71">
        <v>92943.75</v>
      </c>
      <c r="K15" s="71">
        <v>98158.833333333328</v>
      </c>
      <c r="L15" s="71">
        <v>88109.666666666672</v>
      </c>
      <c r="M15" s="71">
        <v>67731.166666666672</v>
      </c>
      <c r="N15" s="71">
        <v>54735.833333333336</v>
      </c>
      <c r="O15" s="71">
        <v>54420</v>
      </c>
      <c r="P15" s="71">
        <v>66210.75</v>
      </c>
      <c r="Q15" s="71">
        <v>88491.416666666672</v>
      </c>
      <c r="R15" s="71">
        <v>86791.333333333328</v>
      </c>
      <c r="S15" s="71">
        <v>45725.416666666664</v>
      </c>
      <c r="T15" s="71">
        <v>44185</v>
      </c>
    </row>
    <row r="16" spans="1:20" x14ac:dyDescent="0.2">
      <c r="A16" t="s">
        <v>93</v>
      </c>
      <c r="B16" s="71">
        <v>140513.91666666666</v>
      </c>
      <c r="C16" s="71">
        <v>119428.75</v>
      </c>
      <c r="D16" s="71">
        <v>109113.91666666667</v>
      </c>
      <c r="E16" s="71">
        <v>107687.91666666667</v>
      </c>
      <c r="F16" s="71">
        <v>106097.66666666667</v>
      </c>
      <c r="G16" s="71">
        <v>129555.25</v>
      </c>
      <c r="H16" s="71">
        <v>153706.25</v>
      </c>
      <c r="I16" s="71">
        <v>153041</v>
      </c>
      <c r="J16" s="71">
        <v>142251.33333333334</v>
      </c>
      <c r="K16" s="71">
        <v>134134.08333333334</v>
      </c>
      <c r="L16" s="71">
        <v>127192.83333333333</v>
      </c>
      <c r="M16" s="71">
        <v>110587.58333333333</v>
      </c>
      <c r="N16" s="71">
        <v>84099.833333333328</v>
      </c>
      <c r="O16" s="71">
        <v>100918.16666666667</v>
      </c>
      <c r="P16" s="71">
        <v>86218.5</v>
      </c>
      <c r="Q16" s="71">
        <v>58424.75</v>
      </c>
      <c r="R16" s="71">
        <v>33937.75</v>
      </c>
      <c r="S16" s="71">
        <v>25108.25</v>
      </c>
      <c r="T16" s="71">
        <v>20421.25</v>
      </c>
    </row>
    <row r="17" spans="1:20" x14ac:dyDescent="0.2">
      <c r="A17" t="s">
        <v>91</v>
      </c>
      <c r="B17" s="71">
        <v>86310.583333333328</v>
      </c>
      <c r="C17" s="71">
        <v>75864</v>
      </c>
      <c r="D17" s="71">
        <v>66211.666666666672</v>
      </c>
      <c r="E17" s="71">
        <v>57617.833333333336</v>
      </c>
      <c r="F17" s="71">
        <v>53798.583333333336</v>
      </c>
      <c r="G17" s="71">
        <v>55744.833333333336</v>
      </c>
      <c r="H17" s="71">
        <v>54458.333333333336</v>
      </c>
      <c r="I17" s="71">
        <v>54374.583333333336</v>
      </c>
      <c r="J17" s="71">
        <v>54618.583333333336</v>
      </c>
      <c r="K17" s="71">
        <v>51579.416666666664</v>
      </c>
      <c r="L17" s="71">
        <v>49497.75</v>
      </c>
      <c r="M17" s="71">
        <v>50132.75</v>
      </c>
      <c r="N17" s="71">
        <v>47071.75</v>
      </c>
      <c r="O17" s="71">
        <v>52496.5</v>
      </c>
      <c r="P17" s="71">
        <v>55282.416666666664</v>
      </c>
      <c r="Q17" s="71">
        <v>52765</v>
      </c>
      <c r="R17" s="71">
        <v>47772.75</v>
      </c>
      <c r="S17" s="71">
        <v>43686.75</v>
      </c>
      <c r="T17" s="71">
        <v>37480.416666666664</v>
      </c>
    </row>
    <row r="18" spans="1:20" x14ac:dyDescent="0.2">
      <c r="A18" t="s">
        <v>89</v>
      </c>
      <c r="B18" s="71">
        <v>65200.75</v>
      </c>
      <c r="C18" s="71">
        <v>49463.416666666664</v>
      </c>
      <c r="D18" s="71">
        <v>34718.416666666664</v>
      </c>
      <c r="E18" s="71">
        <v>32355.833333333332</v>
      </c>
      <c r="F18" s="71">
        <v>31652</v>
      </c>
      <c r="G18" s="71">
        <v>33630.25</v>
      </c>
      <c r="H18" s="71">
        <v>36650.666666666664</v>
      </c>
      <c r="I18" s="71">
        <v>40706.833333333336</v>
      </c>
      <c r="J18" s="71">
        <v>44575.583333333336</v>
      </c>
      <c r="K18" s="71">
        <v>46154.75</v>
      </c>
      <c r="L18" s="71">
        <v>43692.75</v>
      </c>
      <c r="M18" s="71">
        <v>35981.833333333336</v>
      </c>
      <c r="N18" s="71">
        <v>30923.083333333332</v>
      </c>
      <c r="O18" s="71">
        <v>35118.916666666664</v>
      </c>
      <c r="P18" s="71">
        <v>38251.166666666664</v>
      </c>
      <c r="Q18" s="71">
        <v>37044</v>
      </c>
      <c r="R18" s="71">
        <v>25701.583333333332</v>
      </c>
      <c r="S18" s="71">
        <v>19324.083333333332</v>
      </c>
      <c r="T18" s="71">
        <v>16247.833333333334</v>
      </c>
    </row>
    <row r="19" spans="1:20" x14ac:dyDescent="0.2">
      <c r="A19" t="s">
        <v>87</v>
      </c>
      <c r="B19" s="71">
        <v>172003.25</v>
      </c>
      <c r="C19" s="71">
        <v>150900.33333333334</v>
      </c>
      <c r="D19" s="71">
        <v>119160.83333333333</v>
      </c>
      <c r="E19" s="71">
        <v>95488.166666666672</v>
      </c>
      <c r="F19" s="71">
        <v>86559.25</v>
      </c>
      <c r="G19" s="71">
        <v>80673.583333333328</v>
      </c>
      <c r="H19" s="71">
        <v>77119.333333333328</v>
      </c>
      <c r="I19" s="71">
        <v>77222.25</v>
      </c>
      <c r="J19" s="71">
        <v>78046.166666666672</v>
      </c>
      <c r="K19" s="71">
        <v>73683.916666666672</v>
      </c>
      <c r="L19" s="71">
        <v>68057.333333333328</v>
      </c>
      <c r="M19" s="71">
        <v>59819.583333333336</v>
      </c>
      <c r="N19" s="71">
        <v>58709.166666666664</v>
      </c>
      <c r="O19" s="71">
        <v>59975.166666666664</v>
      </c>
      <c r="P19" s="71">
        <v>61966.5</v>
      </c>
      <c r="Q19" s="71">
        <v>62798.416666666664</v>
      </c>
      <c r="R19" s="71">
        <v>61382.166666666664</v>
      </c>
      <c r="S19" s="71">
        <v>61284.083333333336</v>
      </c>
      <c r="T19" s="71">
        <v>56043.166666666664</v>
      </c>
    </row>
    <row r="20" spans="1:20" x14ac:dyDescent="0.2">
      <c r="A20" t="s">
        <v>85</v>
      </c>
      <c r="B20" s="71">
        <v>229096.58333333334</v>
      </c>
      <c r="C20" s="71">
        <v>166394.83333333334</v>
      </c>
      <c r="D20" s="71">
        <v>134370</v>
      </c>
      <c r="E20" s="71">
        <v>98252.333333333328</v>
      </c>
      <c r="F20" s="71">
        <v>71268.583333333328</v>
      </c>
      <c r="G20" s="71">
        <v>63996.5</v>
      </c>
      <c r="H20" s="71">
        <v>59550.333333333336</v>
      </c>
      <c r="I20" s="71">
        <v>56746.25</v>
      </c>
      <c r="J20" s="71">
        <v>41697.25</v>
      </c>
      <c r="K20" s="71">
        <v>35770.833333333336</v>
      </c>
      <c r="L20" s="71">
        <v>24769.333333333332</v>
      </c>
      <c r="M20" s="71">
        <v>24156.166666666668</v>
      </c>
      <c r="N20" s="71">
        <v>22439.416666666668</v>
      </c>
      <c r="O20" s="71">
        <v>23035.666666666668</v>
      </c>
      <c r="P20" s="71">
        <v>23736.583333333332</v>
      </c>
      <c r="Q20" s="71">
        <v>23673.833333333332</v>
      </c>
      <c r="R20" s="71">
        <v>20056.5</v>
      </c>
      <c r="S20" s="71">
        <v>15616.166666666666</v>
      </c>
      <c r="T20" s="71">
        <v>12478.416666666666</v>
      </c>
    </row>
    <row r="21" spans="1:20" x14ac:dyDescent="0.2">
      <c r="A21" t="s">
        <v>83</v>
      </c>
      <c r="B21" s="71">
        <v>54800.833333333336</v>
      </c>
      <c r="C21" s="71">
        <v>46943.75</v>
      </c>
      <c r="D21" s="71">
        <v>39536.833333333336</v>
      </c>
      <c r="E21" s="71">
        <v>33435.583333333336</v>
      </c>
      <c r="F21" s="71">
        <v>31645.333333333332</v>
      </c>
      <c r="G21" s="71">
        <v>30110.416666666668</v>
      </c>
      <c r="H21" s="71">
        <v>30383.25</v>
      </c>
      <c r="I21" s="71">
        <v>32169.416666666668</v>
      </c>
      <c r="J21" s="71">
        <v>32186.083333333332</v>
      </c>
      <c r="K21" s="71">
        <v>32317.166666666668</v>
      </c>
      <c r="L21" s="71">
        <v>32008.583333333332</v>
      </c>
      <c r="M21" s="71">
        <v>31888.75</v>
      </c>
      <c r="N21" s="71">
        <v>31642.416666666668</v>
      </c>
      <c r="O21" s="71">
        <v>35697.666666666664</v>
      </c>
      <c r="P21" s="71">
        <v>39019</v>
      </c>
      <c r="Q21" s="71">
        <v>39860.916666666664</v>
      </c>
      <c r="R21" s="71">
        <v>49651.5</v>
      </c>
      <c r="S21" s="71">
        <v>58378.083333333336</v>
      </c>
      <c r="T21" s="71">
        <v>51344.333333333336</v>
      </c>
    </row>
    <row r="22" spans="1:20" x14ac:dyDescent="0.2">
      <c r="A22" t="s">
        <v>81</v>
      </c>
      <c r="B22" s="71">
        <v>195286.75</v>
      </c>
      <c r="C22" s="71">
        <v>153366.66666666666</v>
      </c>
      <c r="D22" s="71">
        <v>115728.16666666667</v>
      </c>
      <c r="E22" s="71">
        <v>81444.083333333328</v>
      </c>
      <c r="F22" s="71">
        <v>76240.833333333328</v>
      </c>
      <c r="G22" s="71">
        <v>72740</v>
      </c>
      <c r="H22" s="71">
        <v>70172.833333333328</v>
      </c>
      <c r="I22" s="71">
        <v>70077.666666666672</v>
      </c>
      <c r="J22" s="71">
        <v>69789.416666666672</v>
      </c>
      <c r="K22" s="71">
        <v>62641.916666666664</v>
      </c>
      <c r="L22" s="71">
        <v>52205.166666666664</v>
      </c>
      <c r="M22" s="71">
        <v>44676.166666666664</v>
      </c>
      <c r="N22" s="71">
        <v>47503.083333333336</v>
      </c>
      <c r="O22" s="71">
        <v>55520</v>
      </c>
      <c r="P22" s="71">
        <v>59635.916666666664</v>
      </c>
      <c r="Q22" s="71">
        <v>61477.416666666664</v>
      </c>
      <c r="R22" s="71">
        <v>57180</v>
      </c>
      <c r="S22" s="71">
        <v>51991.25</v>
      </c>
      <c r="T22" s="71">
        <v>49751.583333333336</v>
      </c>
    </row>
    <row r="23" spans="1:20" x14ac:dyDescent="0.2">
      <c r="A23" t="s">
        <v>79</v>
      </c>
      <c r="B23" s="71">
        <v>229776.66666666666</v>
      </c>
      <c r="C23" s="71">
        <v>199402.91666666666</v>
      </c>
      <c r="D23" s="71">
        <v>167315.25</v>
      </c>
      <c r="E23" s="71">
        <v>121783.58333333333</v>
      </c>
      <c r="F23" s="71">
        <v>99936.666666666672</v>
      </c>
      <c r="G23" s="71">
        <v>100989.16666666667</v>
      </c>
      <c r="H23" s="71">
        <v>109546.25</v>
      </c>
      <c r="I23" s="71">
        <v>109689.5</v>
      </c>
      <c r="J23" s="71">
        <v>107007.25</v>
      </c>
      <c r="K23" s="71">
        <v>103023.75</v>
      </c>
      <c r="L23" s="71">
        <v>96079.333333333328</v>
      </c>
      <c r="M23" s="71">
        <v>96024</v>
      </c>
      <c r="N23" s="71">
        <v>131606.66666666666</v>
      </c>
      <c r="O23" s="71">
        <v>135344.5</v>
      </c>
      <c r="P23" s="71">
        <v>103327.41666666667</v>
      </c>
      <c r="Q23" s="71">
        <v>109022.58333333333</v>
      </c>
      <c r="R23" s="71">
        <v>141923.75</v>
      </c>
      <c r="S23" s="71">
        <v>156964.25</v>
      </c>
      <c r="T23" s="71">
        <v>157467.25</v>
      </c>
    </row>
    <row r="24" spans="1:20" x14ac:dyDescent="0.2">
      <c r="A24" t="s">
        <v>77</v>
      </c>
      <c r="B24" s="71">
        <v>510409.08333333331</v>
      </c>
      <c r="C24" s="71">
        <v>428622.41666666669</v>
      </c>
      <c r="D24" s="71">
        <v>332240.41666666669</v>
      </c>
      <c r="E24" s="71">
        <v>244027.33333333334</v>
      </c>
      <c r="F24" s="71">
        <v>198011.75</v>
      </c>
      <c r="G24" s="71">
        <v>197722.25</v>
      </c>
      <c r="H24" s="71">
        <v>197791.16666666666</v>
      </c>
      <c r="I24" s="71">
        <v>205633.5</v>
      </c>
      <c r="J24" s="71">
        <v>213312.5</v>
      </c>
      <c r="K24" s="71">
        <v>214775.91666666666</v>
      </c>
      <c r="L24" s="71">
        <v>213329.75</v>
      </c>
      <c r="M24" s="71">
        <v>188696.25</v>
      </c>
      <c r="N24" s="71">
        <v>165699.16666666666</v>
      </c>
      <c r="O24" s="71">
        <v>164149.41666666666</v>
      </c>
      <c r="P24" s="71">
        <v>178504.5</v>
      </c>
      <c r="Q24" s="71">
        <v>158322.33333333334</v>
      </c>
      <c r="R24" s="71">
        <v>100469.91666666667</v>
      </c>
      <c r="S24" s="71">
        <v>78201.583333333328</v>
      </c>
      <c r="T24" s="71">
        <v>58979.166666666664</v>
      </c>
    </row>
    <row r="25" spans="1:20" x14ac:dyDescent="0.2">
      <c r="A25" t="s">
        <v>75</v>
      </c>
      <c r="B25" s="71">
        <v>168672.08333333334</v>
      </c>
      <c r="C25" s="71">
        <v>151907</v>
      </c>
      <c r="D25" s="71">
        <v>139993</v>
      </c>
      <c r="E25" s="71">
        <v>120787.83333333333</v>
      </c>
      <c r="F25" s="71">
        <v>114231.58333333333</v>
      </c>
      <c r="G25" s="71">
        <v>112290.91666666667</v>
      </c>
      <c r="H25" s="71">
        <v>114186.25</v>
      </c>
      <c r="I25" s="71">
        <v>115774.08333333333</v>
      </c>
      <c r="J25" s="71">
        <v>103088.83333333333</v>
      </c>
      <c r="K25" s="71">
        <v>84696.166666666672</v>
      </c>
      <c r="L25" s="71">
        <v>76106.416666666672</v>
      </c>
      <c r="M25" s="71">
        <v>62975.75</v>
      </c>
      <c r="N25" s="71">
        <v>47842.166666666664</v>
      </c>
      <c r="O25" s="71">
        <v>48211.5</v>
      </c>
      <c r="P25" s="71">
        <v>53088.5</v>
      </c>
      <c r="Q25" s="71">
        <v>53984.083333333336</v>
      </c>
      <c r="R25" s="71">
        <v>53359.583333333336</v>
      </c>
      <c r="S25" s="71">
        <v>51103.083333333336</v>
      </c>
      <c r="T25" s="71">
        <v>47741.916666666664</v>
      </c>
    </row>
    <row r="26" spans="1:20" x14ac:dyDescent="0.2">
      <c r="A26" t="s">
        <v>73</v>
      </c>
      <c r="B26" s="71">
        <v>124247.75</v>
      </c>
      <c r="C26" s="71">
        <v>92211</v>
      </c>
      <c r="D26" s="71">
        <v>52666.833333333336</v>
      </c>
      <c r="E26" s="71">
        <v>36191.333333333336</v>
      </c>
      <c r="F26" s="71">
        <v>34012.5</v>
      </c>
      <c r="G26" s="71">
        <v>36803</v>
      </c>
      <c r="H26" s="71">
        <v>42210.166666666664</v>
      </c>
      <c r="I26" s="71">
        <v>45407</v>
      </c>
      <c r="J26" s="71">
        <v>40630.5</v>
      </c>
      <c r="K26" s="71">
        <v>32879.333333333336</v>
      </c>
      <c r="L26" s="71">
        <v>26354.333333333332</v>
      </c>
      <c r="M26" s="71">
        <v>23283.833333333332</v>
      </c>
      <c r="N26" s="71">
        <v>22993</v>
      </c>
      <c r="O26" s="71">
        <v>24148.666666666668</v>
      </c>
      <c r="P26" s="71">
        <v>25300.833333333332</v>
      </c>
      <c r="Q26" s="71">
        <v>25079.333333333332</v>
      </c>
      <c r="R26" s="71">
        <v>23424.583333333332</v>
      </c>
      <c r="S26" s="71">
        <v>20273.25</v>
      </c>
      <c r="T26" s="71">
        <v>17098.416666666668</v>
      </c>
    </row>
    <row r="27" spans="1:20" x14ac:dyDescent="0.2">
      <c r="A27" t="s">
        <v>71</v>
      </c>
      <c r="B27" s="71">
        <v>224880.41666666666</v>
      </c>
      <c r="C27" s="71">
        <v>186395.75</v>
      </c>
      <c r="D27" s="71">
        <v>147035.25</v>
      </c>
      <c r="E27" s="71">
        <v>128484.58333333333</v>
      </c>
      <c r="F27" s="71">
        <v>131681.91666666666</v>
      </c>
      <c r="G27" s="71">
        <v>131807.16666666666</v>
      </c>
      <c r="H27" s="71">
        <v>127575.83333333333</v>
      </c>
      <c r="I27" s="71">
        <v>120215</v>
      </c>
      <c r="J27" s="71">
        <v>121091.83333333333</v>
      </c>
      <c r="K27" s="71">
        <v>116780.91666666667</v>
      </c>
      <c r="L27" s="71">
        <v>106124.77777777778</v>
      </c>
      <c r="M27" s="71">
        <v>94868.75</v>
      </c>
      <c r="N27" s="71">
        <v>89198.333333333328</v>
      </c>
      <c r="O27" s="71">
        <v>92820.666666666672</v>
      </c>
      <c r="P27" s="71">
        <v>94033.5</v>
      </c>
      <c r="Q27" s="71">
        <v>93750.666666666672</v>
      </c>
      <c r="R27" s="71">
        <v>90339.916666666672</v>
      </c>
      <c r="S27" s="71">
        <v>82619.166666666672</v>
      </c>
      <c r="T27" s="71">
        <v>71497.583333333328</v>
      </c>
    </row>
    <row r="28" spans="1:20" x14ac:dyDescent="0.2">
      <c r="A28" t="s">
        <v>69</v>
      </c>
      <c r="B28" s="71">
        <v>30213.916666666668</v>
      </c>
      <c r="C28" s="71">
        <v>24326.083333333332</v>
      </c>
      <c r="D28" s="71">
        <v>17727.333333333332</v>
      </c>
      <c r="E28" s="71">
        <v>13314.25</v>
      </c>
      <c r="F28" s="71">
        <v>12907.25</v>
      </c>
      <c r="G28" s="71">
        <v>14666.083333333334</v>
      </c>
      <c r="H28" s="71">
        <v>16809.583333333332</v>
      </c>
      <c r="I28" s="71">
        <v>16698.333333333332</v>
      </c>
      <c r="J28" s="71">
        <v>13824.333333333334</v>
      </c>
      <c r="K28" s="71">
        <v>11573.083333333334</v>
      </c>
      <c r="L28" s="71">
        <v>9394.4166666666661</v>
      </c>
      <c r="M28" s="71">
        <v>7999</v>
      </c>
      <c r="N28" s="71">
        <v>7930.75</v>
      </c>
      <c r="O28" s="71">
        <v>9005.9166666666661</v>
      </c>
      <c r="P28" s="71">
        <v>9402.6666666666661</v>
      </c>
      <c r="Q28" s="71">
        <v>8551.25</v>
      </c>
      <c r="R28" s="71">
        <v>7910.75</v>
      </c>
      <c r="S28" s="71">
        <v>7371</v>
      </c>
      <c r="T28" s="71">
        <v>7391.333333333333</v>
      </c>
    </row>
    <row r="29" spans="1:20" x14ac:dyDescent="0.2">
      <c r="A29" t="s">
        <v>67</v>
      </c>
      <c r="B29" s="71">
        <v>38966.083333333336</v>
      </c>
      <c r="C29" s="71">
        <v>37439.166666666664</v>
      </c>
      <c r="D29" s="71">
        <v>35656.916666666664</v>
      </c>
      <c r="E29" s="71">
        <v>30900.166666666668</v>
      </c>
      <c r="F29" s="71">
        <v>27413.75</v>
      </c>
      <c r="G29" s="71">
        <v>28048.25</v>
      </c>
      <c r="H29" s="71">
        <v>30487.583333333332</v>
      </c>
      <c r="I29" s="71">
        <v>31613.166666666668</v>
      </c>
      <c r="J29" s="71">
        <v>32031.583333333332</v>
      </c>
      <c r="K29" s="71">
        <v>33913.583333333336</v>
      </c>
      <c r="L29" s="71">
        <v>30259.333333333332</v>
      </c>
      <c r="M29" s="71">
        <v>17062.416666666668</v>
      </c>
      <c r="N29" s="71">
        <v>19104.25</v>
      </c>
      <c r="O29" s="71">
        <v>20599.166666666668</v>
      </c>
      <c r="P29" s="71">
        <v>21136.25</v>
      </c>
      <c r="Q29" s="71">
        <v>19214.75</v>
      </c>
      <c r="R29" s="71">
        <v>17001.416666666668</v>
      </c>
      <c r="S29" s="71">
        <v>15838.166666666666</v>
      </c>
      <c r="T29" s="71">
        <v>14159</v>
      </c>
    </row>
    <row r="30" spans="1:20" x14ac:dyDescent="0.2">
      <c r="A30" t="s">
        <v>65</v>
      </c>
      <c r="B30" s="71">
        <v>35444</v>
      </c>
      <c r="C30" s="71">
        <v>28787.166666666668</v>
      </c>
      <c r="D30" s="71">
        <v>25472.333333333332</v>
      </c>
      <c r="E30" s="71">
        <v>18358.75</v>
      </c>
      <c r="F30" s="71">
        <v>16437.5</v>
      </c>
      <c r="G30" s="71">
        <v>21947.416666666668</v>
      </c>
      <c r="H30" s="71">
        <v>32685.75</v>
      </c>
      <c r="I30" s="71">
        <v>26795</v>
      </c>
      <c r="J30" s="71">
        <v>22040.833333333332</v>
      </c>
      <c r="K30" s="71">
        <v>18607.5</v>
      </c>
      <c r="L30" s="71">
        <v>16384.166666666668</v>
      </c>
      <c r="M30" s="71">
        <v>17366.416666666668</v>
      </c>
      <c r="N30" s="71">
        <v>18356.666666666668</v>
      </c>
      <c r="O30" s="71">
        <v>22805.916666666668</v>
      </c>
      <c r="P30" s="71">
        <v>27117.416666666668</v>
      </c>
      <c r="Q30" s="71">
        <v>27587.916666666668</v>
      </c>
      <c r="R30" s="71">
        <v>26889.583333333332</v>
      </c>
      <c r="S30" s="71">
        <v>27854.083333333332</v>
      </c>
      <c r="T30" s="71">
        <v>32407.166666666668</v>
      </c>
    </row>
    <row r="31" spans="1:20" x14ac:dyDescent="0.2">
      <c r="A31" t="s">
        <v>63</v>
      </c>
      <c r="B31" s="71">
        <v>23306</v>
      </c>
      <c r="C31" s="71">
        <v>19248.166666666668</v>
      </c>
      <c r="D31" s="71">
        <v>16044</v>
      </c>
      <c r="E31" s="71">
        <v>15273.5</v>
      </c>
      <c r="F31" s="71">
        <v>13738.5</v>
      </c>
      <c r="G31" s="71">
        <v>13669.666666666666</v>
      </c>
      <c r="H31" s="71">
        <v>14658.75</v>
      </c>
      <c r="I31" s="71">
        <v>14735.083333333334</v>
      </c>
      <c r="J31" s="71">
        <v>14674.25</v>
      </c>
      <c r="K31" s="71">
        <v>14746</v>
      </c>
      <c r="L31" s="71">
        <v>13766</v>
      </c>
      <c r="M31" s="71">
        <v>10405.25</v>
      </c>
      <c r="N31" s="71">
        <v>9395.25</v>
      </c>
      <c r="O31" s="71">
        <v>12734.583333333334</v>
      </c>
      <c r="P31" s="71">
        <v>13354.5</v>
      </c>
      <c r="Q31" s="71">
        <v>14038.333333333334</v>
      </c>
      <c r="R31" s="71">
        <v>15818.5</v>
      </c>
      <c r="S31" s="71">
        <v>15180.333333333334</v>
      </c>
      <c r="T31" s="71">
        <v>14196.583333333334</v>
      </c>
    </row>
    <row r="32" spans="1:20" x14ac:dyDescent="0.2">
      <c r="A32" t="s">
        <v>61</v>
      </c>
      <c r="B32" s="71">
        <v>279515.41666666669</v>
      </c>
      <c r="C32" s="71">
        <v>242284.58333333334</v>
      </c>
      <c r="D32" s="71">
        <v>189418.25</v>
      </c>
      <c r="E32" s="71">
        <v>155066.5</v>
      </c>
      <c r="F32" s="71">
        <v>132726.91666666666</v>
      </c>
      <c r="G32" s="71">
        <v>117581.75</v>
      </c>
      <c r="H32" s="71">
        <v>108959.83333333333</v>
      </c>
      <c r="I32" s="71">
        <v>110992.75</v>
      </c>
      <c r="J32" s="71">
        <v>116573.25</v>
      </c>
      <c r="K32" s="71">
        <v>112923.75</v>
      </c>
      <c r="L32" s="71">
        <v>102620.33333333333</v>
      </c>
      <c r="M32" s="71">
        <v>81466.666666666672</v>
      </c>
      <c r="N32" s="71">
        <v>78858.166666666672</v>
      </c>
      <c r="O32" s="71">
        <v>77737.25</v>
      </c>
      <c r="P32" s="71">
        <v>80651.416666666672</v>
      </c>
      <c r="Q32" s="71">
        <v>84131.5</v>
      </c>
      <c r="R32" s="71">
        <v>82005.5</v>
      </c>
      <c r="S32" s="71">
        <v>73170.916666666672</v>
      </c>
      <c r="T32" s="71">
        <v>64456.583333333336</v>
      </c>
    </row>
    <row r="33" spans="1:20" x14ac:dyDescent="0.2">
      <c r="A33" t="s">
        <v>59</v>
      </c>
      <c r="B33" s="71">
        <v>99119.083333333328</v>
      </c>
      <c r="C33" s="71">
        <v>71572.666666666672</v>
      </c>
      <c r="D33" s="71">
        <v>75237</v>
      </c>
      <c r="E33" s="71">
        <v>79182.666666666672</v>
      </c>
      <c r="F33" s="71">
        <v>68986</v>
      </c>
      <c r="G33" s="71">
        <v>51115.833333333336</v>
      </c>
      <c r="H33" s="71">
        <v>46079.166666666664</v>
      </c>
      <c r="I33" s="71">
        <v>44523.25</v>
      </c>
      <c r="J33" s="71">
        <v>46080.166666666664</v>
      </c>
      <c r="K33" s="71">
        <v>45035</v>
      </c>
      <c r="L33" s="71">
        <v>41448</v>
      </c>
      <c r="M33" s="71">
        <v>33917.833333333336</v>
      </c>
      <c r="N33" s="71">
        <v>35892.583333333336</v>
      </c>
      <c r="O33" s="71">
        <v>45764.583333333336</v>
      </c>
      <c r="P33" s="71">
        <v>53546.833333333336</v>
      </c>
      <c r="Q33" s="71">
        <v>50793</v>
      </c>
      <c r="R33" s="71">
        <v>43781.25</v>
      </c>
      <c r="S33" s="71">
        <v>36034.5</v>
      </c>
      <c r="T33" s="71">
        <v>36165.166666666664</v>
      </c>
    </row>
    <row r="34" spans="1:20" x14ac:dyDescent="0.2">
      <c r="A34" t="s">
        <v>57</v>
      </c>
      <c r="B34" s="71">
        <v>1157502.8333333333</v>
      </c>
      <c r="C34" s="71">
        <v>1017877.5</v>
      </c>
      <c r="D34" s="71">
        <v>908775.91666666663</v>
      </c>
      <c r="E34" s="71">
        <v>793366.08333333337</v>
      </c>
      <c r="F34" s="71">
        <v>694950</v>
      </c>
      <c r="G34" s="71">
        <v>588450.41666666663</v>
      </c>
      <c r="H34" s="71">
        <v>517312.66666666669</v>
      </c>
      <c r="I34" s="71">
        <v>500072.66666666669</v>
      </c>
      <c r="J34" s="71">
        <v>507603.91666666669</v>
      </c>
      <c r="K34" s="71">
        <v>483034.25</v>
      </c>
      <c r="L34" s="71">
        <v>438720.75</v>
      </c>
      <c r="M34" s="71">
        <v>389939.33333333331</v>
      </c>
      <c r="N34" s="71">
        <v>375986.16666666669</v>
      </c>
      <c r="O34" s="71">
        <v>380884.25</v>
      </c>
      <c r="P34" s="71">
        <v>388822.08333333331</v>
      </c>
      <c r="Q34" s="71">
        <v>396702.08333333331</v>
      </c>
      <c r="R34" s="71">
        <v>395378.33333333331</v>
      </c>
      <c r="S34" s="71">
        <v>395502</v>
      </c>
      <c r="T34" s="71">
        <v>381988.75</v>
      </c>
    </row>
    <row r="35" spans="1:20" x14ac:dyDescent="0.2">
      <c r="A35" t="s">
        <v>55</v>
      </c>
      <c r="B35" s="71">
        <v>269840.91666666669</v>
      </c>
      <c r="C35" s="71">
        <v>230818.58333333334</v>
      </c>
      <c r="D35" s="71">
        <v>172812.83333333334</v>
      </c>
      <c r="E35" s="71">
        <v>123748.16666666667</v>
      </c>
      <c r="F35" s="71">
        <v>97869.583333333328</v>
      </c>
      <c r="G35" s="71">
        <v>92880</v>
      </c>
      <c r="H35" s="71">
        <v>88962.083333333328</v>
      </c>
      <c r="I35" s="71">
        <v>82614.25</v>
      </c>
      <c r="J35" s="71">
        <v>75749.5</v>
      </c>
      <c r="K35" s="71">
        <v>64449.75</v>
      </c>
      <c r="L35" s="71">
        <v>56480.583333333336</v>
      </c>
      <c r="M35" s="71">
        <v>47048.416666666664</v>
      </c>
      <c r="N35" s="71">
        <v>45838</v>
      </c>
      <c r="O35" s="71">
        <v>50757.166666666664</v>
      </c>
      <c r="P35" s="71">
        <v>45813.75</v>
      </c>
      <c r="Q35" s="71">
        <v>43543.666666666664</v>
      </c>
      <c r="R35" s="71">
        <v>41210.5</v>
      </c>
      <c r="S35" s="71">
        <v>37987.583333333336</v>
      </c>
      <c r="T35" s="71">
        <v>25548</v>
      </c>
    </row>
    <row r="36" spans="1:20" x14ac:dyDescent="0.2">
      <c r="A36" t="s">
        <v>53</v>
      </c>
      <c r="B36" s="71">
        <v>13070.5</v>
      </c>
      <c r="C36" s="71">
        <v>10633.416666666666</v>
      </c>
      <c r="D36" s="71">
        <v>8682.1666666666661</v>
      </c>
      <c r="E36" s="71">
        <v>8117.25</v>
      </c>
      <c r="F36" s="71">
        <v>7477.25</v>
      </c>
      <c r="G36" s="71">
        <v>7974.75</v>
      </c>
      <c r="H36" s="71">
        <v>8402.5</v>
      </c>
      <c r="I36" s="71">
        <v>8619</v>
      </c>
      <c r="J36" s="71">
        <v>7637.25</v>
      </c>
      <c r="K36" s="71">
        <v>7270.333333333333</v>
      </c>
      <c r="L36" s="71">
        <v>6411.166666666667</v>
      </c>
      <c r="M36" s="71">
        <v>5202.166666666667</v>
      </c>
      <c r="N36" s="71">
        <v>5211.916666666667</v>
      </c>
      <c r="O36" s="71">
        <v>5388.666666666667</v>
      </c>
      <c r="P36" s="71">
        <v>5071.333333333333</v>
      </c>
      <c r="Q36" s="71">
        <v>4494.583333333333</v>
      </c>
      <c r="R36" s="71">
        <v>4060</v>
      </c>
      <c r="S36" s="71">
        <v>3529.3333333333335</v>
      </c>
      <c r="T36" s="71">
        <v>3162.8333333333335</v>
      </c>
    </row>
    <row r="37" spans="1:20" x14ac:dyDescent="0.2">
      <c r="A37" t="s">
        <v>51</v>
      </c>
      <c r="B37" s="71">
        <v>538596.66666666663</v>
      </c>
      <c r="C37" s="71">
        <v>466523.66666666669</v>
      </c>
      <c r="D37" s="71">
        <v>340179.25</v>
      </c>
      <c r="E37" s="71">
        <v>262805.83333333331</v>
      </c>
      <c r="F37" s="71">
        <v>235416.08333333334</v>
      </c>
      <c r="G37" s="71">
        <v>194616.58333333334</v>
      </c>
      <c r="H37" s="71">
        <v>189465.83333333334</v>
      </c>
      <c r="I37" s="71">
        <v>187284</v>
      </c>
      <c r="J37" s="71">
        <v>186208.91666666666</v>
      </c>
      <c r="K37" s="71">
        <v>176841.16666666666</v>
      </c>
      <c r="L37" s="71">
        <v>168793.66666666666</v>
      </c>
      <c r="M37" s="71">
        <v>167619.75</v>
      </c>
      <c r="N37" s="71">
        <v>177540.75</v>
      </c>
      <c r="O37" s="71">
        <v>214057.08333333334</v>
      </c>
      <c r="P37" s="71">
        <v>238388.33333333334</v>
      </c>
      <c r="Q37" s="71">
        <v>215221</v>
      </c>
      <c r="R37" s="71">
        <v>274068.25</v>
      </c>
      <c r="S37" s="71">
        <v>132421.91666666666</v>
      </c>
      <c r="T37" s="71">
        <v>161413.08333333334</v>
      </c>
    </row>
    <row r="38" spans="1:20" x14ac:dyDescent="0.2">
      <c r="A38" t="s">
        <v>49</v>
      </c>
      <c r="B38" s="71">
        <v>99035</v>
      </c>
      <c r="C38" s="71">
        <v>80293.916666666672</v>
      </c>
      <c r="D38" s="71">
        <v>69315.833333333328</v>
      </c>
      <c r="E38" s="71">
        <v>49151.5</v>
      </c>
      <c r="F38" s="71">
        <v>35647.5</v>
      </c>
      <c r="G38" s="71">
        <v>34836.333333333336</v>
      </c>
      <c r="H38" s="71">
        <v>37119.666666666664</v>
      </c>
      <c r="I38" s="71">
        <v>36503.666666666664</v>
      </c>
      <c r="J38" s="71">
        <v>33242.833333333336</v>
      </c>
      <c r="K38" s="71">
        <v>25921.666666666668</v>
      </c>
      <c r="L38" s="71">
        <v>21675.083333333332</v>
      </c>
      <c r="M38" s="71">
        <v>19831.416666666668</v>
      </c>
      <c r="N38" s="71">
        <v>18031.333333333332</v>
      </c>
      <c r="O38" s="71">
        <v>20085.916666666668</v>
      </c>
      <c r="P38" s="71">
        <v>21036.666666666668</v>
      </c>
      <c r="Q38" s="71">
        <v>19864.833333333332</v>
      </c>
      <c r="R38" s="71">
        <v>18894.166666666668</v>
      </c>
      <c r="S38" s="71">
        <v>16543.75</v>
      </c>
      <c r="T38" s="71">
        <v>15764.833333333334</v>
      </c>
    </row>
    <row r="39" spans="1:20" x14ac:dyDescent="0.2">
      <c r="A39" t="s">
        <v>47</v>
      </c>
      <c r="B39" s="71">
        <v>80945.5</v>
      </c>
      <c r="C39" s="71">
        <v>57672.083333333336</v>
      </c>
      <c r="D39" s="71">
        <v>46394.583333333336</v>
      </c>
      <c r="E39" s="71">
        <v>43347.166666666664</v>
      </c>
      <c r="F39" s="71">
        <v>37966</v>
      </c>
      <c r="G39" s="71">
        <v>37553.583333333336</v>
      </c>
      <c r="H39" s="71">
        <v>41573.166666666664</v>
      </c>
      <c r="I39" s="71">
        <v>42599.416666666664</v>
      </c>
      <c r="J39" s="71">
        <v>43117.25</v>
      </c>
      <c r="K39" s="71">
        <v>43814.75</v>
      </c>
      <c r="L39" s="71">
        <v>41565.166666666664</v>
      </c>
      <c r="M39" s="71">
        <v>42368</v>
      </c>
      <c r="N39" s="71">
        <v>50599.416666666664</v>
      </c>
      <c r="O39" s="71">
        <v>66513.333333333328</v>
      </c>
      <c r="P39" s="71">
        <v>80993.666666666672</v>
      </c>
      <c r="Q39" s="71">
        <v>89995.833333333328</v>
      </c>
      <c r="R39" s="71">
        <v>99466.916666666672</v>
      </c>
      <c r="S39" s="71">
        <v>111850</v>
      </c>
      <c r="T39" s="71">
        <v>134571.75</v>
      </c>
    </row>
    <row r="40" spans="1:20" x14ac:dyDescent="0.2">
      <c r="A40" t="s">
        <v>45</v>
      </c>
      <c r="B40" s="71">
        <v>527214.33333333337</v>
      </c>
      <c r="C40" s="71">
        <v>437897.75</v>
      </c>
      <c r="D40" s="71">
        <v>357684.25</v>
      </c>
      <c r="E40" s="71">
        <v>282795.5</v>
      </c>
      <c r="F40" s="71">
        <v>240902.5</v>
      </c>
      <c r="G40" s="71">
        <v>213545</v>
      </c>
      <c r="H40" s="71">
        <v>208509</v>
      </c>
      <c r="I40" s="71">
        <v>213994.16666666666</v>
      </c>
      <c r="J40" s="71">
        <v>238580.58333333334</v>
      </c>
      <c r="K40" s="71">
        <v>254200.83333333334</v>
      </c>
      <c r="L40" s="71">
        <v>222872.66666666666</v>
      </c>
      <c r="M40" s="71">
        <v>145868.41666666666</v>
      </c>
      <c r="N40" s="71">
        <v>119822.5</v>
      </c>
      <c r="O40" s="71">
        <v>118857.16666666667</v>
      </c>
      <c r="P40" s="71">
        <v>130396.75</v>
      </c>
      <c r="Q40" s="71">
        <v>162563</v>
      </c>
      <c r="R40" s="71">
        <v>190267.33333333334</v>
      </c>
      <c r="S40" s="71">
        <v>176057.83333333334</v>
      </c>
      <c r="T40" s="71">
        <v>170919.16666666666</v>
      </c>
    </row>
    <row r="41" spans="1:20" x14ac:dyDescent="0.2">
      <c r="A41" t="s">
        <v>43</v>
      </c>
      <c r="B41" s="71">
        <v>57428.583333333336</v>
      </c>
      <c r="C41" s="71">
        <v>55285.5</v>
      </c>
      <c r="D41" s="71">
        <v>53368.833333333336</v>
      </c>
      <c r="E41" s="71">
        <v>48890.5</v>
      </c>
      <c r="F41" s="71">
        <v>48769.083333333336</v>
      </c>
      <c r="G41" s="71">
        <v>45309.833333333336</v>
      </c>
      <c r="H41" s="71">
        <v>42744.416666666664</v>
      </c>
      <c r="I41" s="71">
        <v>40277.666666666664</v>
      </c>
      <c r="J41" s="71">
        <v>37762.416666666664</v>
      </c>
      <c r="K41" s="71">
        <v>33662.5</v>
      </c>
      <c r="L41" s="71">
        <v>28654.333333333332</v>
      </c>
      <c r="M41" s="71">
        <v>19762.333333333332</v>
      </c>
      <c r="N41" s="71">
        <v>19757.916666666668</v>
      </c>
      <c r="O41" s="71">
        <v>19673.5</v>
      </c>
      <c r="P41" s="71">
        <v>16779.333333333332</v>
      </c>
      <c r="Q41" s="71">
        <v>15572.583333333334</v>
      </c>
      <c r="R41" s="71">
        <v>15598.5</v>
      </c>
      <c r="S41" s="71">
        <v>14325.5</v>
      </c>
      <c r="T41" s="71">
        <v>12971.75</v>
      </c>
    </row>
    <row r="42" spans="1:20" x14ac:dyDescent="0.2">
      <c r="A42" t="s">
        <v>41</v>
      </c>
      <c r="B42" s="71">
        <v>114708.83333333333</v>
      </c>
      <c r="C42" s="71">
        <v>81943.916666666672</v>
      </c>
      <c r="D42" s="71">
        <v>60110.333333333336</v>
      </c>
      <c r="E42" s="71">
        <v>42018.333333333336</v>
      </c>
      <c r="F42" s="71">
        <v>41558.833333333336</v>
      </c>
      <c r="G42" s="71">
        <v>47521.916666666664</v>
      </c>
      <c r="H42" s="71">
        <v>53709.333333333336</v>
      </c>
      <c r="I42" s="71">
        <v>51678.916666666664</v>
      </c>
      <c r="J42" s="71">
        <v>44653.75</v>
      </c>
      <c r="K42" s="71">
        <v>43342.666666666664</v>
      </c>
      <c r="L42" s="71">
        <v>41106.333333333336</v>
      </c>
      <c r="M42" s="71">
        <v>33615.083333333336</v>
      </c>
      <c r="N42" s="71">
        <v>35066.416666666664</v>
      </c>
      <c r="O42" s="71">
        <v>41080.75</v>
      </c>
      <c r="P42" s="71">
        <v>43768.416666666664</v>
      </c>
      <c r="Q42" s="71">
        <v>40273.5</v>
      </c>
      <c r="R42" s="71">
        <v>31068.583333333332</v>
      </c>
      <c r="S42" s="71">
        <v>28235.75</v>
      </c>
      <c r="T42" s="71">
        <v>24708.916666666668</v>
      </c>
    </row>
    <row r="43" spans="1:20" x14ac:dyDescent="0.2">
      <c r="A43" t="s">
        <v>39</v>
      </c>
      <c r="B43" s="71">
        <v>15758.75</v>
      </c>
      <c r="C43" s="71">
        <v>12550.333333333334</v>
      </c>
      <c r="D43" s="71">
        <v>9609.1666666666661</v>
      </c>
      <c r="E43" s="71">
        <v>7667.416666666667</v>
      </c>
      <c r="F43" s="71">
        <v>6655.666666666667</v>
      </c>
      <c r="G43" s="71">
        <v>6391.166666666667</v>
      </c>
      <c r="H43" s="71">
        <v>6587.083333333333</v>
      </c>
      <c r="I43" s="71">
        <v>6189.083333333333</v>
      </c>
      <c r="J43" s="71">
        <v>6000.916666666667</v>
      </c>
      <c r="K43" s="71">
        <v>6072.333333333333</v>
      </c>
      <c r="L43" s="71">
        <v>6129.666666666667</v>
      </c>
      <c r="M43" s="71">
        <v>5971.583333333333</v>
      </c>
      <c r="N43" s="71">
        <v>5939</v>
      </c>
      <c r="O43" s="71">
        <v>6283.666666666667</v>
      </c>
      <c r="P43" s="71">
        <v>6750.416666666667</v>
      </c>
      <c r="Q43" s="71">
        <v>6824</v>
      </c>
      <c r="R43" s="71">
        <v>6684.666666666667</v>
      </c>
      <c r="S43" s="71">
        <v>6340.416666666667</v>
      </c>
      <c r="T43" s="71">
        <v>6135.416666666667</v>
      </c>
    </row>
    <row r="44" spans="1:20" x14ac:dyDescent="0.2">
      <c r="A44" t="s">
        <v>37</v>
      </c>
      <c r="B44" s="71">
        <v>248310.16666666666</v>
      </c>
      <c r="C44" s="71">
        <v>166581.91666666666</v>
      </c>
      <c r="D44" s="71">
        <v>149440.41666666666</v>
      </c>
      <c r="E44" s="71">
        <v>148331.08333333334</v>
      </c>
      <c r="F44" s="71">
        <v>148817.08333333334</v>
      </c>
      <c r="G44" s="71">
        <v>160765.25</v>
      </c>
      <c r="H44" s="71">
        <v>171375.33333333334</v>
      </c>
      <c r="I44" s="71">
        <v>189983.08333333334</v>
      </c>
      <c r="J44" s="71">
        <v>195263.08333333334</v>
      </c>
      <c r="K44" s="71">
        <v>189445.75</v>
      </c>
      <c r="L44" s="71">
        <v>180719.5</v>
      </c>
      <c r="M44" s="71">
        <v>156089.16666666666</v>
      </c>
      <c r="N44" s="71">
        <v>137783.41666666666</v>
      </c>
      <c r="O44" s="71">
        <v>155928.33333333334</v>
      </c>
      <c r="P44" s="71">
        <v>160721.41666666666</v>
      </c>
      <c r="Q44" s="71">
        <v>156222.33333333334</v>
      </c>
      <c r="R44" s="71">
        <v>138989.66666666666</v>
      </c>
      <c r="S44" s="71">
        <v>124114.58333333333</v>
      </c>
      <c r="T44" s="71">
        <v>107205.75</v>
      </c>
    </row>
    <row r="45" spans="1:20" x14ac:dyDescent="0.2">
      <c r="A45" t="s">
        <v>35</v>
      </c>
      <c r="B45" s="71">
        <v>661974.91666666663</v>
      </c>
      <c r="C45" s="71">
        <v>530281.33333333337</v>
      </c>
      <c r="D45" s="71">
        <v>370857.16666666669</v>
      </c>
      <c r="E45" s="71">
        <v>310697.5</v>
      </c>
      <c r="F45" s="71">
        <v>346753.16666666669</v>
      </c>
      <c r="G45" s="71">
        <v>350615.33333333331</v>
      </c>
      <c r="H45" s="71">
        <v>362171.16666666669</v>
      </c>
      <c r="I45" s="71">
        <v>344554.5</v>
      </c>
      <c r="J45" s="71">
        <v>253111.75</v>
      </c>
      <c r="K45" s="71">
        <v>200561.91666666666</v>
      </c>
      <c r="L45" s="71">
        <v>160434.41666666666</v>
      </c>
      <c r="M45" s="71">
        <v>137044.58333333334</v>
      </c>
      <c r="N45" s="71">
        <v>115056.58333333333</v>
      </c>
      <c r="O45" s="71">
        <v>107836.25</v>
      </c>
      <c r="P45" s="71">
        <v>116739.66666666667</v>
      </c>
      <c r="Q45" s="71">
        <v>110751.66666666667</v>
      </c>
      <c r="R45" s="71">
        <v>100986.41666666667</v>
      </c>
      <c r="S45" s="71">
        <v>88015.166666666672</v>
      </c>
      <c r="T45" s="71">
        <v>77606.5</v>
      </c>
    </row>
    <row r="46" spans="1:20" x14ac:dyDescent="0.2">
      <c r="A46" t="s">
        <v>33</v>
      </c>
      <c r="B46" s="71">
        <v>39096.25</v>
      </c>
      <c r="C46" s="71">
        <v>32066.75</v>
      </c>
      <c r="D46" s="71">
        <v>28933.666666666668</v>
      </c>
      <c r="E46" s="71">
        <v>27394.833333333332</v>
      </c>
      <c r="F46" s="71">
        <v>21690.333333333332</v>
      </c>
      <c r="G46" s="71">
        <v>19452.583333333332</v>
      </c>
      <c r="H46" s="71">
        <v>20454.75</v>
      </c>
      <c r="I46" s="71">
        <v>22493.166666666668</v>
      </c>
      <c r="J46" s="71">
        <v>23292.083333333332</v>
      </c>
      <c r="K46" s="71">
        <v>22276.416666666668</v>
      </c>
      <c r="L46" s="71">
        <v>16660</v>
      </c>
      <c r="M46" s="71">
        <v>12331.583333333334</v>
      </c>
      <c r="N46" s="71">
        <v>12757.5</v>
      </c>
      <c r="O46" s="71">
        <v>16614.5</v>
      </c>
      <c r="P46" s="71">
        <v>18092.583333333332</v>
      </c>
      <c r="Q46" s="71">
        <v>15114.666666666666</v>
      </c>
      <c r="R46" s="71">
        <v>11967.166666666666</v>
      </c>
      <c r="S46" s="71">
        <v>10746.5</v>
      </c>
      <c r="T46" s="71">
        <v>10307.666666666666</v>
      </c>
    </row>
    <row r="47" spans="1:20" x14ac:dyDescent="0.2">
      <c r="A47" t="s">
        <v>31</v>
      </c>
      <c r="B47" s="71">
        <v>24763.833333333332</v>
      </c>
      <c r="C47" s="71">
        <v>22332.416666666668</v>
      </c>
      <c r="D47" s="71">
        <v>19643.916666666668</v>
      </c>
      <c r="E47" s="71">
        <v>17582.583333333332</v>
      </c>
      <c r="F47" s="71">
        <v>15650.416666666666</v>
      </c>
      <c r="G47" s="71">
        <v>14580.916666666666</v>
      </c>
      <c r="H47" s="71">
        <v>14006.416666666666</v>
      </c>
      <c r="I47" s="71">
        <v>13589</v>
      </c>
      <c r="J47" s="71">
        <v>13338</v>
      </c>
      <c r="K47" s="71">
        <v>12324.666666666666</v>
      </c>
      <c r="L47" s="71">
        <v>11628.5</v>
      </c>
      <c r="M47" s="71">
        <v>10679.5</v>
      </c>
      <c r="N47" s="71">
        <v>7679.666666666667</v>
      </c>
      <c r="O47" s="71">
        <v>6827.916666666667</v>
      </c>
      <c r="P47" s="71">
        <v>7260.916666666667</v>
      </c>
      <c r="Q47" s="71">
        <v>7715.166666666667</v>
      </c>
      <c r="R47" s="71">
        <v>8320.6666666666661</v>
      </c>
      <c r="S47" s="71">
        <v>8479.6666666666661</v>
      </c>
      <c r="T47" s="71">
        <v>8072.083333333333</v>
      </c>
    </row>
    <row r="48" spans="1:20" x14ac:dyDescent="0.2">
      <c r="A48" t="s">
        <v>29</v>
      </c>
      <c r="B48" s="71">
        <v>155249.41666666666</v>
      </c>
      <c r="C48" s="71">
        <v>122766.16666666667</v>
      </c>
      <c r="D48" s="71">
        <v>100357.75</v>
      </c>
      <c r="E48" s="71">
        <v>85933</v>
      </c>
      <c r="F48" s="71">
        <v>72093.916666666672</v>
      </c>
      <c r="G48" s="71">
        <v>68132.5</v>
      </c>
      <c r="H48" s="71">
        <v>71646.083333333328</v>
      </c>
      <c r="I48" s="71">
        <v>76873.666666666672</v>
      </c>
      <c r="J48" s="71">
        <v>86840.916666666672</v>
      </c>
      <c r="K48" s="71">
        <v>86135.916666666672</v>
      </c>
      <c r="L48" s="71">
        <v>78930.75</v>
      </c>
      <c r="M48" s="71">
        <v>70023.5</v>
      </c>
      <c r="N48" s="71">
        <v>69679.916666666672</v>
      </c>
      <c r="O48" s="71">
        <v>79039.5</v>
      </c>
      <c r="P48" s="71">
        <v>83422</v>
      </c>
      <c r="Q48" s="71">
        <v>77610.833333333328</v>
      </c>
      <c r="R48" s="71">
        <v>72013.75</v>
      </c>
      <c r="S48" s="71">
        <v>66720.416666666672</v>
      </c>
      <c r="T48" s="71">
        <v>59166</v>
      </c>
    </row>
    <row r="49" spans="1:20" x14ac:dyDescent="0.2">
      <c r="A49" t="s">
        <v>27</v>
      </c>
      <c r="B49" s="71">
        <v>271270.08333333331</v>
      </c>
      <c r="C49" s="71">
        <v>246202</v>
      </c>
      <c r="D49" s="71">
        <v>202572.91666666666</v>
      </c>
      <c r="E49" s="71">
        <v>166084.83333333334</v>
      </c>
      <c r="F49" s="71">
        <v>163689.25</v>
      </c>
      <c r="G49" s="71">
        <v>157109.25</v>
      </c>
      <c r="H49" s="71">
        <v>154892.66666666666</v>
      </c>
      <c r="I49" s="71">
        <v>145534</v>
      </c>
      <c r="J49" s="71">
        <v>144383.25</v>
      </c>
      <c r="K49" s="71">
        <v>143925.41666666666</v>
      </c>
      <c r="L49" s="71">
        <v>131376.08333333334</v>
      </c>
      <c r="M49" s="71">
        <v>117992.83333333333</v>
      </c>
      <c r="N49" s="71">
        <v>124629</v>
      </c>
      <c r="O49" s="71">
        <v>150944.25</v>
      </c>
      <c r="P49" s="71">
        <v>169814.66666666666</v>
      </c>
      <c r="Q49" s="71">
        <v>139357.58333333334</v>
      </c>
      <c r="R49" s="71">
        <v>120369.5</v>
      </c>
      <c r="S49" s="71">
        <v>105588.25</v>
      </c>
      <c r="T49" s="71">
        <v>90264</v>
      </c>
    </row>
    <row r="50" spans="1:20" x14ac:dyDescent="0.2">
      <c r="A50" t="s">
        <v>25</v>
      </c>
      <c r="B50" s="71">
        <v>88437.25</v>
      </c>
      <c r="C50" s="71">
        <v>82898.5</v>
      </c>
      <c r="D50" s="71">
        <v>44179.166666666664</v>
      </c>
      <c r="E50" s="71">
        <v>30961.416666666668</v>
      </c>
      <c r="F50" s="71">
        <v>33465.75</v>
      </c>
      <c r="G50" s="71">
        <v>40644.166666666664</v>
      </c>
      <c r="H50" s="71">
        <v>40899.583333333336</v>
      </c>
      <c r="I50" s="71">
        <v>39477.916666666664</v>
      </c>
      <c r="J50" s="71">
        <v>38272</v>
      </c>
      <c r="K50" s="71">
        <v>29522.166666666668</v>
      </c>
      <c r="L50" s="71">
        <v>25649.5</v>
      </c>
      <c r="M50" s="71">
        <v>22293.5</v>
      </c>
      <c r="N50" s="71">
        <v>19640.916666666668</v>
      </c>
      <c r="O50" s="71">
        <v>20640.833333333332</v>
      </c>
      <c r="P50" s="71">
        <v>22531.666666666668</v>
      </c>
      <c r="Q50" s="71">
        <v>23189.416666666668</v>
      </c>
      <c r="R50" s="71">
        <v>20542.916666666668</v>
      </c>
      <c r="S50" s="71">
        <v>19511.666666666668</v>
      </c>
      <c r="T50" s="71">
        <v>18135.833333333332</v>
      </c>
    </row>
    <row r="51" spans="1:20" x14ac:dyDescent="0.2">
      <c r="A51" t="s">
        <v>23</v>
      </c>
      <c r="B51" s="71">
        <v>158580.5</v>
      </c>
      <c r="C51" s="71">
        <v>98731.583333333328</v>
      </c>
      <c r="D51" s="71">
        <v>41651</v>
      </c>
      <c r="E51" s="71">
        <v>43776.666666666664</v>
      </c>
      <c r="F51" s="71">
        <v>40745.166666666664</v>
      </c>
      <c r="G51" s="71">
        <v>43073.833333333336</v>
      </c>
      <c r="H51" s="71">
        <v>47807.5</v>
      </c>
      <c r="I51" s="71">
        <v>51613.833333333336</v>
      </c>
      <c r="J51" s="71">
        <v>55631.666666666664</v>
      </c>
      <c r="K51" s="71">
        <v>46115.166666666664</v>
      </c>
      <c r="L51" s="71">
        <v>39809.916666666664</v>
      </c>
      <c r="M51" s="71">
        <v>37436.333333333336</v>
      </c>
      <c r="N51" s="71">
        <v>38060.75</v>
      </c>
      <c r="O51" s="71">
        <v>41813.75</v>
      </c>
      <c r="P51" s="71">
        <v>54456.833333333336</v>
      </c>
      <c r="Q51" s="71">
        <v>64510.333333333336</v>
      </c>
      <c r="R51" s="71">
        <v>61522</v>
      </c>
      <c r="S51" s="71">
        <v>64980.333333333336</v>
      </c>
      <c r="T51" s="71">
        <v>64681.75</v>
      </c>
    </row>
    <row r="52" spans="1:20" x14ac:dyDescent="0.2">
      <c r="A52" t="s">
        <v>21</v>
      </c>
      <c r="B52" s="71">
        <v>12179.916666666666</v>
      </c>
      <c r="C52" s="71">
        <v>5679</v>
      </c>
      <c r="D52" s="71">
        <v>2586.1666666666665</v>
      </c>
      <c r="E52" s="71">
        <v>1576.0833333333333</v>
      </c>
      <c r="F52" s="71">
        <v>1117.5833333333333</v>
      </c>
      <c r="G52" s="71">
        <v>957.33333333333337</v>
      </c>
      <c r="H52" s="71">
        <v>817.33333333333337</v>
      </c>
      <c r="I52" s="71">
        <v>724.16666666666663</v>
      </c>
      <c r="J52" s="71">
        <v>616.08333333333337</v>
      </c>
      <c r="K52" s="71">
        <v>559.83333333333337</v>
      </c>
      <c r="L52" s="71">
        <v>540.83333333333337</v>
      </c>
      <c r="M52" s="71">
        <v>487.33333333333331</v>
      </c>
      <c r="N52" s="71">
        <v>511.66666666666669</v>
      </c>
      <c r="O52" s="71">
        <v>598</v>
      </c>
      <c r="P52" s="71">
        <v>660.58333333333337</v>
      </c>
      <c r="Q52" s="71">
        <v>607.41666666666663</v>
      </c>
      <c r="R52" s="71">
        <v>622.66666666666663</v>
      </c>
      <c r="S52" s="71">
        <v>758.66666666666663</v>
      </c>
      <c r="T52" s="71">
        <v>710.58333333333337</v>
      </c>
    </row>
    <row r="53" spans="1:20" x14ac:dyDescent="0.2">
      <c r="C53" s="71">
        <f>SUM(C2:C52)</f>
        <v>10223770.583333334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U1" sqref="U1"/>
    </sheetView>
  </sheetViews>
  <sheetFormatPr baseColWidth="10" defaultColWidth="13.83203125" defaultRowHeight="16" x14ac:dyDescent="0.2"/>
  <cols>
    <col min="1" max="1" width="13.83203125" style="44"/>
    <col min="2" max="2" width="13.83203125" style="45"/>
    <col min="3" max="19" width="13.83203125" style="46"/>
    <col min="20" max="16384" width="13.83203125" style="44"/>
  </cols>
  <sheetData>
    <row r="1" spans="1:19" ht="17" customHeight="1" x14ac:dyDescent="0.2">
      <c r="A1" s="42" t="s">
        <v>151</v>
      </c>
      <c r="B1" s="47" t="s">
        <v>579</v>
      </c>
      <c r="C1" s="43" t="s">
        <v>416</v>
      </c>
      <c r="D1" s="43" t="s">
        <v>417</v>
      </c>
      <c r="E1" s="43" t="s">
        <v>418</v>
      </c>
      <c r="F1" s="43" t="s">
        <v>419</v>
      </c>
      <c r="G1" s="43" t="s">
        <v>420</v>
      </c>
      <c r="H1" s="43" t="s">
        <v>421</v>
      </c>
      <c r="I1" s="43" t="s">
        <v>422</v>
      </c>
      <c r="J1" s="43" t="s">
        <v>423</v>
      </c>
      <c r="K1" s="43" t="s">
        <v>424</v>
      </c>
      <c r="L1" s="43" t="s">
        <v>425</v>
      </c>
      <c r="M1" s="43" t="s">
        <v>426</v>
      </c>
      <c r="N1" s="43" t="s">
        <v>427</v>
      </c>
      <c r="O1" s="43" t="s">
        <v>428</v>
      </c>
      <c r="P1" s="43" t="s">
        <v>429</v>
      </c>
      <c r="Q1" s="43" t="s">
        <v>430</v>
      </c>
      <c r="R1" s="43" t="s">
        <v>431</v>
      </c>
      <c r="S1" s="43" t="s">
        <v>432</v>
      </c>
    </row>
    <row r="2" spans="1:19" x14ac:dyDescent="0.2">
      <c r="A2" s="44" t="s">
        <v>121</v>
      </c>
      <c r="B2" s="47">
        <v>0.2</v>
      </c>
      <c r="C2" s="48">
        <v>0.2</v>
      </c>
      <c r="D2" s="49">
        <v>0.1</v>
      </c>
      <c r="E2" s="48">
        <v>0.1</v>
      </c>
      <c r="F2" s="52">
        <v>0.2</v>
      </c>
      <c r="G2" s="52">
        <v>0.6</v>
      </c>
      <c r="H2" s="52">
        <v>1.6</v>
      </c>
      <c r="I2" s="48">
        <v>1.5</v>
      </c>
      <c r="J2" s="48">
        <v>0.8</v>
      </c>
      <c r="K2" s="48">
        <v>0.6</v>
      </c>
      <c r="L2" s="48">
        <v>0.5</v>
      </c>
      <c r="M2" s="44">
        <v>0.3</v>
      </c>
      <c r="N2" s="55">
        <v>0.8</v>
      </c>
      <c r="O2" s="55">
        <v>0.8</v>
      </c>
      <c r="P2" s="55">
        <v>0.8</v>
      </c>
      <c r="Q2" s="44">
        <v>0.8</v>
      </c>
      <c r="R2" s="44">
        <v>0.9</v>
      </c>
      <c r="S2" s="44">
        <v>0.9</v>
      </c>
    </row>
    <row r="3" spans="1:19" x14ac:dyDescent="0.2">
      <c r="A3" s="44" t="s">
        <v>182</v>
      </c>
      <c r="B3" s="47" t="s">
        <v>329</v>
      </c>
      <c r="C3" s="48">
        <v>3.8</v>
      </c>
      <c r="D3" s="49">
        <v>2.8</v>
      </c>
      <c r="E3" s="48">
        <v>2.9</v>
      </c>
      <c r="F3" s="52">
        <v>3.8</v>
      </c>
      <c r="G3" s="52">
        <v>4.4000000000000004</v>
      </c>
      <c r="H3" s="52">
        <v>3.6</v>
      </c>
      <c r="I3" s="48">
        <v>3.3</v>
      </c>
      <c r="J3" s="48">
        <v>3.9</v>
      </c>
      <c r="K3" s="48">
        <v>3.6</v>
      </c>
      <c r="L3" s="48">
        <v>4</v>
      </c>
      <c r="M3" s="44">
        <v>5.0999999999999996</v>
      </c>
      <c r="N3" s="55">
        <v>4.7</v>
      </c>
      <c r="O3" s="55">
        <v>4.5</v>
      </c>
      <c r="P3" s="55">
        <v>4.9000000000000004</v>
      </c>
      <c r="Q3" s="44">
        <v>5.3</v>
      </c>
      <c r="R3" s="44">
        <v>5.5</v>
      </c>
      <c r="S3" s="44">
        <v>6</v>
      </c>
    </row>
    <row r="4" spans="1:19" x14ac:dyDescent="0.2">
      <c r="A4" s="44" t="s">
        <v>117</v>
      </c>
      <c r="B4" s="47">
        <v>33.799999999999997</v>
      </c>
      <c r="C4" s="48">
        <v>32.5</v>
      </c>
      <c r="D4" s="49">
        <v>30.1</v>
      </c>
      <c r="E4" s="48">
        <v>31.5</v>
      </c>
      <c r="F4" s="54" t="s">
        <v>329</v>
      </c>
      <c r="G4" s="52">
        <v>41.5</v>
      </c>
      <c r="H4" s="52">
        <v>38.4</v>
      </c>
      <c r="I4" s="48">
        <v>39</v>
      </c>
      <c r="J4" s="48">
        <v>39.4</v>
      </c>
      <c r="K4" s="48">
        <v>41.8</v>
      </c>
      <c r="L4" s="48">
        <v>39.1</v>
      </c>
      <c r="M4" s="44">
        <v>41.6</v>
      </c>
      <c r="N4" s="55">
        <v>42.9</v>
      </c>
      <c r="O4" s="55">
        <v>37.700000000000003</v>
      </c>
      <c r="P4" s="55">
        <v>39.9</v>
      </c>
      <c r="Q4" s="44">
        <v>33.799999999999997</v>
      </c>
      <c r="R4" s="44">
        <v>32.1</v>
      </c>
      <c r="S4" s="44">
        <v>31.4</v>
      </c>
    </row>
    <row r="5" spans="1:19" x14ac:dyDescent="0.2">
      <c r="A5" s="44" t="s">
        <v>115</v>
      </c>
      <c r="B5" s="47" t="s">
        <v>329</v>
      </c>
      <c r="C5" s="48">
        <v>0.3</v>
      </c>
      <c r="D5" s="49">
        <v>0.4</v>
      </c>
      <c r="E5" s="48">
        <v>1.4</v>
      </c>
      <c r="F5" s="52">
        <v>0.5</v>
      </c>
      <c r="G5" s="52">
        <v>0.8</v>
      </c>
      <c r="H5" s="52">
        <v>1.1000000000000001</v>
      </c>
      <c r="I5" s="48">
        <v>1.7</v>
      </c>
      <c r="J5" s="48">
        <v>1</v>
      </c>
      <c r="K5" s="48">
        <v>1</v>
      </c>
      <c r="L5" s="48">
        <v>1.4</v>
      </c>
      <c r="M5" s="44">
        <v>1.7</v>
      </c>
      <c r="N5" s="55">
        <v>1.8</v>
      </c>
      <c r="O5" s="55">
        <v>2.2000000000000002</v>
      </c>
      <c r="P5" s="55">
        <v>2.2999999999999998</v>
      </c>
      <c r="Q5" s="44">
        <v>1.8</v>
      </c>
      <c r="R5" s="44">
        <v>2.1</v>
      </c>
      <c r="S5" s="44">
        <v>2.8</v>
      </c>
    </row>
    <row r="6" spans="1:19" x14ac:dyDescent="0.2">
      <c r="A6" s="44" t="s">
        <v>113</v>
      </c>
      <c r="B6" s="47">
        <v>36</v>
      </c>
      <c r="C6" s="48">
        <v>33.6</v>
      </c>
      <c r="D6" s="49">
        <v>36.799999999999997</v>
      </c>
      <c r="E6" s="48">
        <v>37</v>
      </c>
      <c r="F6" s="52">
        <v>40.5</v>
      </c>
      <c r="G6" s="52">
        <v>40.6</v>
      </c>
      <c r="H6" s="52">
        <v>40.200000000000003</v>
      </c>
      <c r="I6" s="48">
        <v>38.6</v>
      </c>
      <c r="J6" s="48">
        <v>39.4</v>
      </c>
      <c r="K6" s="48">
        <v>39.6</v>
      </c>
      <c r="L6" s="48">
        <v>39</v>
      </c>
      <c r="M6" s="44">
        <v>41.5</v>
      </c>
      <c r="N6" s="55">
        <v>43.7</v>
      </c>
      <c r="O6" s="55">
        <v>44.2</v>
      </c>
      <c r="P6" s="55">
        <v>45.5</v>
      </c>
      <c r="Q6" s="44">
        <v>46.5</v>
      </c>
      <c r="R6" s="44">
        <v>49.4</v>
      </c>
      <c r="S6" s="44">
        <v>48.6</v>
      </c>
    </row>
    <row r="7" spans="1:19" x14ac:dyDescent="0.2">
      <c r="A7" s="44" t="s">
        <v>111</v>
      </c>
      <c r="B7" s="47" t="s">
        <v>329</v>
      </c>
      <c r="C7" s="48">
        <v>35.799999999999997</v>
      </c>
      <c r="D7" s="49">
        <v>31.6</v>
      </c>
      <c r="E7" s="48">
        <v>31.7</v>
      </c>
      <c r="F7" s="52">
        <v>32.4</v>
      </c>
      <c r="G7" s="52">
        <v>31.1</v>
      </c>
      <c r="H7" s="52">
        <v>29.4</v>
      </c>
      <c r="I7" s="48">
        <v>29.5</v>
      </c>
      <c r="J7" s="48">
        <v>17.8</v>
      </c>
      <c r="K7" s="48">
        <v>12</v>
      </c>
      <c r="L7" s="48">
        <v>10.1</v>
      </c>
      <c r="M7" s="44">
        <v>11.7</v>
      </c>
      <c r="N7" s="55">
        <v>16</v>
      </c>
      <c r="O7" s="55">
        <v>18.3</v>
      </c>
      <c r="P7" s="55">
        <v>24.4</v>
      </c>
      <c r="Q7" s="44">
        <v>27.8</v>
      </c>
      <c r="R7" s="44">
        <v>28.5</v>
      </c>
      <c r="S7" s="44">
        <v>30.2</v>
      </c>
    </row>
    <row r="8" spans="1:19" x14ac:dyDescent="0.2">
      <c r="A8" s="44" t="s">
        <v>109</v>
      </c>
      <c r="B8" s="47">
        <v>35.200000000000003</v>
      </c>
      <c r="C8" s="48">
        <v>37.6</v>
      </c>
      <c r="D8" s="49">
        <v>37.299999999999997</v>
      </c>
      <c r="E8" s="48">
        <v>39.200000000000003</v>
      </c>
      <c r="F8" s="52">
        <v>40.4</v>
      </c>
      <c r="G8" s="52">
        <v>38.799999999999997</v>
      </c>
      <c r="H8" s="52">
        <v>37.700000000000003</v>
      </c>
      <c r="I8" s="48">
        <v>38</v>
      </c>
      <c r="J8" s="48">
        <v>37.799999999999997</v>
      </c>
      <c r="K8" s="48">
        <v>37.700000000000003</v>
      </c>
      <c r="L8" s="48">
        <v>39</v>
      </c>
      <c r="M8" s="44">
        <v>37</v>
      </c>
      <c r="N8" s="55">
        <v>37.4</v>
      </c>
      <c r="O8" s="55">
        <v>37.5</v>
      </c>
      <c r="P8" s="55">
        <v>39.700000000000003</v>
      </c>
      <c r="Q8" s="44">
        <v>36.299999999999997</v>
      </c>
      <c r="R8" s="44">
        <v>36.6</v>
      </c>
      <c r="S8" s="44">
        <v>35.799999999999997</v>
      </c>
    </row>
    <row r="9" spans="1:19" x14ac:dyDescent="0.2">
      <c r="A9" s="44" t="s">
        <v>107</v>
      </c>
      <c r="B9" s="47" t="s">
        <v>329</v>
      </c>
      <c r="C9" s="48">
        <v>7.2</v>
      </c>
      <c r="D9" s="49">
        <v>6.7</v>
      </c>
      <c r="E9" s="48">
        <v>8.3000000000000007</v>
      </c>
      <c r="F9" s="52">
        <v>8.5</v>
      </c>
      <c r="G9" s="52">
        <v>7.3</v>
      </c>
      <c r="H9" s="52">
        <v>8</v>
      </c>
      <c r="I9" s="48">
        <v>7</v>
      </c>
      <c r="J9" s="48">
        <v>6.9</v>
      </c>
      <c r="K9" s="48">
        <v>7.2</v>
      </c>
      <c r="L9" s="48">
        <v>8.8000000000000007</v>
      </c>
      <c r="M9" s="44">
        <v>8.1999999999999993</v>
      </c>
      <c r="N9" s="55">
        <v>7.7</v>
      </c>
      <c r="O9" s="55">
        <v>7.6</v>
      </c>
      <c r="P9" s="55">
        <v>7.4</v>
      </c>
      <c r="Q9" s="44">
        <v>7.8</v>
      </c>
      <c r="R9" s="44">
        <v>8.1999999999999993</v>
      </c>
      <c r="S9" s="44">
        <v>7.9</v>
      </c>
    </row>
    <row r="10" spans="1:19" x14ac:dyDescent="0.2">
      <c r="A10" s="44" t="s">
        <v>105</v>
      </c>
      <c r="B10" s="47">
        <v>0</v>
      </c>
      <c r="C10" s="48">
        <v>0.7</v>
      </c>
      <c r="D10" s="49">
        <v>0.3</v>
      </c>
      <c r="E10" s="48">
        <v>0.6</v>
      </c>
      <c r="F10" s="52">
        <v>1.2</v>
      </c>
      <c r="G10" s="52">
        <v>0.8</v>
      </c>
      <c r="H10" s="52">
        <v>0.4</v>
      </c>
      <c r="I10" s="48">
        <v>0.8</v>
      </c>
      <c r="J10" s="48">
        <v>1.4</v>
      </c>
      <c r="K10" s="48">
        <v>1.1000000000000001</v>
      </c>
      <c r="L10" s="48">
        <v>0.7</v>
      </c>
      <c r="M10" s="44">
        <v>0</v>
      </c>
      <c r="N10" s="55">
        <v>0</v>
      </c>
      <c r="O10" s="55">
        <v>2.1</v>
      </c>
      <c r="P10" s="55">
        <v>2.8</v>
      </c>
      <c r="Q10" s="44">
        <v>2.2000000000000002</v>
      </c>
      <c r="R10" s="44">
        <v>2</v>
      </c>
      <c r="S10" s="44">
        <v>2.1</v>
      </c>
    </row>
    <row r="11" spans="1:19" x14ac:dyDescent="0.2">
      <c r="A11" s="44" t="s">
        <v>103</v>
      </c>
      <c r="B11" s="47">
        <v>19.899999999999999</v>
      </c>
      <c r="C11" s="48">
        <v>22.3</v>
      </c>
      <c r="D11" s="49">
        <v>24</v>
      </c>
      <c r="E11" s="48">
        <v>23.7</v>
      </c>
      <c r="F11" s="52">
        <v>22.5</v>
      </c>
      <c r="G11" s="52">
        <v>22.8</v>
      </c>
      <c r="H11" s="52">
        <v>23.9</v>
      </c>
      <c r="I11" s="48">
        <v>23.8</v>
      </c>
      <c r="J11" s="48">
        <v>23.2</v>
      </c>
      <c r="K11" s="48">
        <v>25.1</v>
      </c>
      <c r="L11" s="48">
        <v>52.9</v>
      </c>
      <c r="M11" s="44">
        <v>32.4</v>
      </c>
      <c r="N11" s="55">
        <v>30.3</v>
      </c>
      <c r="O11" s="55">
        <v>29.3</v>
      </c>
      <c r="P11" s="55">
        <v>20</v>
      </c>
      <c r="Q11" s="44">
        <v>22.7</v>
      </c>
      <c r="R11" s="44">
        <v>19.3</v>
      </c>
      <c r="S11" s="44">
        <v>19.399999999999999</v>
      </c>
    </row>
    <row r="12" spans="1:19" x14ac:dyDescent="0.2">
      <c r="A12" s="44" t="s">
        <v>101</v>
      </c>
      <c r="B12" s="47">
        <v>0.8</v>
      </c>
      <c r="C12" s="48">
        <v>0.7</v>
      </c>
      <c r="D12" s="49">
        <v>1.1000000000000001</v>
      </c>
      <c r="E12" s="48">
        <v>1.1000000000000001</v>
      </c>
      <c r="F12" s="52">
        <v>0.6</v>
      </c>
      <c r="G12" s="52">
        <v>1.3</v>
      </c>
      <c r="H12" s="52">
        <v>1.1000000000000001</v>
      </c>
      <c r="I12" s="48">
        <v>1.3</v>
      </c>
      <c r="J12" s="48">
        <v>1.5</v>
      </c>
      <c r="K12" s="48">
        <v>0.7</v>
      </c>
      <c r="L12" s="48">
        <v>1.1000000000000001</v>
      </c>
      <c r="M12" s="44">
        <v>0.9</v>
      </c>
      <c r="N12" s="55">
        <v>1.7</v>
      </c>
      <c r="O12" s="55">
        <v>1</v>
      </c>
      <c r="P12" s="55">
        <v>2.1</v>
      </c>
      <c r="Q12" s="44">
        <v>1.4</v>
      </c>
      <c r="R12" s="44">
        <v>1.5</v>
      </c>
      <c r="S12" s="44">
        <v>1.5</v>
      </c>
    </row>
    <row r="13" spans="1:19" x14ac:dyDescent="0.2">
      <c r="A13" s="44" t="s">
        <v>183</v>
      </c>
      <c r="B13" s="47" t="s">
        <v>329</v>
      </c>
      <c r="C13" s="48">
        <v>0.8</v>
      </c>
      <c r="D13" s="49">
        <v>1.2</v>
      </c>
      <c r="E13" s="48">
        <v>1</v>
      </c>
      <c r="F13" s="52">
        <v>1.5</v>
      </c>
      <c r="G13" s="52">
        <v>2.2000000000000002</v>
      </c>
      <c r="H13" s="52">
        <v>3.4</v>
      </c>
      <c r="I13" s="48">
        <v>4.8</v>
      </c>
      <c r="J13" s="48">
        <v>5.2</v>
      </c>
      <c r="K13" s="48">
        <v>6</v>
      </c>
      <c r="L13" s="48">
        <v>7.9</v>
      </c>
      <c r="M13" s="44">
        <v>6.5</v>
      </c>
      <c r="N13" s="55">
        <v>6.1</v>
      </c>
      <c r="O13" s="55">
        <v>5.5</v>
      </c>
      <c r="P13" s="55">
        <v>5.2</v>
      </c>
      <c r="Q13" s="44">
        <v>6</v>
      </c>
      <c r="R13" s="44">
        <v>6.1</v>
      </c>
      <c r="S13" s="44">
        <v>6.4</v>
      </c>
    </row>
    <row r="14" spans="1:19" x14ac:dyDescent="0.2">
      <c r="A14" s="44" t="s">
        <v>97</v>
      </c>
      <c r="B14" s="47" t="s">
        <v>329</v>
      </c>
      <c r="C14" s="48">
        <v>7.7</v>
      </c>
      <c r="D14" s="49">
        <v>6.4</v>
      </c>
      <c r="E14" s="48">
        <v>10</v>
      </c>
      <c r="F14" s="52">
        <v>11.5</v>
      </c>
      <c r="G14" s="52">
        <v>11.1</v>
      </c>
      <c r="H14" s="52">
        <v>12.7</v>
      </c>
      <c r="I14" s="48">
        <v>11.2</v>
      </c>
      <c r="J14" s="48">
        <v>9.1999999999999993</v>
      </c>
      <c r="K14" s="48">
        <v>11.5</v>
      </c>
      <c r="L14" s="48">
        <v>10.4</v>
      </c>
      <c r="M14" s="44">
        <v>14.3</v>
      </c>
      <c r="N14" s="55">
        <v>14.2</v>
      </c>
      <c r="O14" s="55">
        <v>16.3</v>
      </c>
      <c r="P14" s="55">
        <v>13.8</v>
      </c>
      <c r="Q14" s="44">
        <v>17.2</v>
      </c>
      <c r="R14" s="44">
        <v>15</v>
      </c>
      <c r="S14" s="44">
        <v>20.7</v>
      </c>
    </row>
    <row r="15" spans="1:19" x14ac:dyDescent="0.2">
      <c r="A15" s="44" t="s">
        <v>95</v>
      </c>
      <c r="B15" s="47" t="s">
        <v>329</v>
      </c>
      <c r="C15" s="48">
        <v>8.5</v>
      </c>
      <c r="D15" s="49">
        <v>6.5</v>
      </c>
      <c r="E15" s="48">
        <v>7</v>
      </c>
      <c r="F15" s="52">
        <v>5.4</v>
      </c>
      <c r="G15" s="52">
        <v>4.5999999999999996</v>
      </c>
      <c r="H15" s="52">
        <v>4.2</v>
      </c>
      <c r="I15" s="48">
        <v>4.5</v>
      </c>
      <c r="J15" s="48">
        <v>5.0999999999999996</v>
      </c>
      <c r="K15" s="48">
        <v>6.9</v>
      </c>
      <c r="L15" s="48">
        <v>5.0999999999999996</v>
      </c>
      <c r="M15" s="44">
        <v>7.6</v>
      </c>
      <c r="N15" s="55">
        <v>9.1999999999999993</v>
      </c>
      <c r="O15" s="55">
        <v>6.1</v>
      </c>
      <c r="P15" s="55">
        <v>8.4</v>
      </c>
      <c r="Q15" s="44">
        <v>6.5</v>
      </c>
      <c r="R15" s="44">
        <v>9.9</v>
      </c>
      <c r="S15" s="44">
        <v>10</v>
      </c>
    </row>
    <row r="16" spans="1:19" x14ac:dyDescent="0.2">
      <c r="A16" s="44" t="s">
        <v>93</v>
      </c>
      <c r="B16" s="47">
        <v>5</v>
      </c>
      <c r="C16" s="48">
        <v>3.7</v>
      </c>
      <c r="D16" s="49">
        <v>4.5999999999999996</v>
      </c>
      <c r="E16" s="48">
        <v>5.3</v>
      </c>
      <c r="F16" s="52">
        <v>5.6</v>
      </c>
      <c r="G16" s="52">
        <v>4.9000000000000004</v>
      </c>
      <c r="H16" s="52">
        <v>4.5999999999999996</v>
      </c>
      <c r="I16" s="48">
        <v>4.5999999999999996</v>
      </c>
      <c r="J16" s="48">
        <v>4.3</v>
      </c>
      <c r="K16" s="48">
        <v>5.3</v>
      </c>
      <c r="L16" s="48">
        <v>5.0999999999999996</v>
      </c>
      <c r="M16" s="44">
        <v>5.8</v>
      </c>
      <c r="N16" s="55">
        <v>6</v>
      </c>
      <c r="O16" s="55">
        <v>4.9000000000000004</v>
      </c>
      <c r="P16" s="55">
        <v>6.1</v>
      </c>
      <c r="Q16" s="44">
        <v>5.0999999999999996</v>
      </c>
      <c r="R16" s="44">
        <v>4.5999999999999996</v>
      </c>
      <c r="S16" s="44">
        <v>4.4000000000000004</v>
      </c>
    </row>
    <row r="17" spans="1:19" x14ac:dyDescent="0.2">
      <c r="A17" s="44" t="s">
        <v>91</v>
      </c>
      <c r="B17" s="47">
        <v>2.2999999999999998</v>
      </c>
      <c r="C17" s="48">
        <v>2.8</v>
      </c>
      <c r="D17" s="49">
        <v>2.2999999999999998</v>
      </c>
      <c r="E17" s="48">
        <v>3.1</v>
      </c>
      <c r="F17" s="52">
        <v>2.2999999999999998</v>
      </c>
      <c r="G17" s="52">
        <v>3.6</v>
      </c>
      <c r="H17" s="52">
        <v>3.7</v>
      </c>
      <c r="I17" s="48">
        <v>2.9</v>
      </c>
      <c r="J17" s="48">
        <v>3.9</v>
      </c>
      <c r="K17" s="48">
        <v>3.2</v>
      </c>
      <c r="L17" s="48">
        <v>3.3</v>
      </c>
      <c r="M17" s="44">
        <v>4.2</v>
      </c>
      <c r="N17" s="55">
        <v>3.4</v>
      </c>
      <c r="O17" s="55">
        <v>3.4</v>
      </c>
      <c r="P17" s="55">
        <v>3.9</v>
      </c>
      <c r="Q17" s="44">
        <v>3.9</v>
      </c>
      <c r="R17" s="44">
        <v>4.9000000000000004</v>
      </c>
      <c r="S17" s="44">
        <v>5.2</v>
      </c>
    </row>
    <row r="18" spans="1:19" x14ac:dyDescent="0.2">
      <c r="A18" s="44" t="s">
        <v>89</v>
      </c>
      <c r="B18" s="47">
        <v>6</v>
      </c>
      <c r="C18" s="48">
        <v>5.5</v>
      </c>
      <c r="D18" s="49">
        <v>7.4</v>
      </c>
      <c r="E18" s="48">
        <v>8.5</v>
      </c>
      <c r="F18" s="52">
        <v>7.8</v>
      </c>
      <c r="G18" s="52">
        <v>8.1999999999999993</v>
      </c>
      <c r="H18" s="52">
        <v>8</v>
      </c>
      <c r="I18" s="48">
        <v>9.4</v>
      </c>
      <c r="J18" s="48">
        <v>8.3000000000000007</v>
      </c>
      <c r="K18" s="48">
        <v>9</v>
      </c>
      <c r="L18" s="48">
        <v>9.6999999999999993</v>
      </c>
      <c r="M18" s="44">
        <v>9.1</v>
      </c>
      <c r="N18" s="55">
        <v>9.1</v>
      </c>
      <c r="O18" s="55">
        <v>9.1</v>
      </c>
      <c r="P18" s="55">
        <v>10.3</v>
      </c>
      <c r="Q18" s="44">
        <v>10</v>
      </c>
      <c r="R18" s="44">
        <v>10.4</v>
      </c>
      <c r="S18" s="44">
        <v>10.7</v>
      </c>
    </row>
    <row r="19" spans="1:19" x14ac:dyDescent="0.2">
      <c r="A19" s="44" t="s">
        <v>87</v>
      </c>
      <c r="B19" s="47">
        <v>0.2</v>
      </c>
      <c r="C19" s="48">
        <v>0.3</v>
      </c>
      <c r="D19" s="49">
        <v>0.4</v>
      </c>
      <c r="E19" s="48">
        <v>0.7</v>
      </c>
      <c r="F19" s="52">
        <v>1.5</v>
      </c>
      <c r="G19" s="52">
        <v>1.1000000000000001</v>
      </c>
      <c r="H19" s="52">
        <v>1.1000000000000001</v>
      </c>
      <c r="I19" s="48">
        <v>1.4</v>
      </c>
      <c r="J19" s="48">
        <v>1.7</v>
      </c>
      <c r="K19" s="48">
        <v>1</v>
      </c>
      <c r="L19" s="48">
        <v>1.1000000000000001</v>
      </c>
      <c r="M19" s="44">
        <v>0.9</v>
      </c>
      <c r="N19" s="55">
        <v>1.2</v>
      </c>
      <c r="O19" s="55">
        <v>1.1000000000000001</v>
      </c>
      <c r="P19" s="55">
        <v>1.2</v>
      </c>
      <c r="Q19" s="44">
        <v>1.5</v>
      </c>
      <c r="R19" s="44">
        <v>1.6</v>
      </c>
      <c r="S19" s="44">
        <v>1.4</v>
      </c>
    </row>
    <row r="20" spans="1:19" x14ac:dyDescent="0.2">
      <c r="A20" s="44" t="s">
        <v>397</v>
      </c>
      <c r="B20" s="47">
        <v>0.9</v>
      </c>
      <c r="C20" s="48">
        <v>0.6</v>
      </c>
      <c r="D20" s="49">
        <v>0.3</v>
      </c>
      <c r="E20" s="50" t="s">
        <v>329</v>
      </c>
      <c r="F20" s="52">
        <v>0.9</v>
      </c>
      <c r="G20" s="52">
        <v>1.6</v>
      </c>
      <c r="H20" s="52">
        <v>1.7</v>
      </c>
      <c r="I20" s="48">
        <v>2.8</v>
      </c>
      <c r="J20" s="48">
        <v>2.8</v>
      </c>
      <c r="K20" s="48">
        <v>2.1</v>
      </c>
      <c r="L20" s="48">
        <v>1.9</v>
      </c>
      <c r="M20" s="44">
        <v>2.2999999999999998</v>
      </c>
      <c r="N20" s="55">
        <v>2.6</v>
      </c>
      <c r="O20" s="55">
        <v>2.5</v>
      </c>
      <c r="P20" s="55">
        <v>2.8</v>
      </c>
      <c r="Q20" s="44">
        <v>2.2999999999999998</v>
      </c>
      <c r="R20" s="44">
        <v>2</v>
      </c>
      <c r="S20" s="44">
        <v>1.8</v>
      </c>
    </row>
    <row r="21" spans="1:19" x14ac:dyDescent="0.2">
      <c r="A21" s="44" t="s">
        <v>83</v>
      </c>
      <c r="B21" s="47">
        <v>0.3</v>
      </c>
      <c r="C21" s="48">
        <v>0.6</v>
      </c>
      <c r="D21" s="49">
        <v>0.4</v>
      </c>
      <c r="E21" s="48">
        <v>0.5</v>
      </c>
      <c r="F21" s="52">
        <v>0.9</v>
      </c>
      <c r="G21" s="52">
        <v>0.8</v>
      </c>
      <c r="H21" s="52">
        <v>1.3</v>
      </c>
      <c r="I21" s="48">
        <v>0.7</v>
      </c>
      <c r="J21" s="48">
        <v>0.7</v>
      </c>
      <c r="K21" s="48">
        <v>0.7</v>
      </c>
      <c r="L21" s="48">
        <v>1</v>
      </c>
      <c r="M21" s="44">
        <v>1</v>
      </c>
      <c r="N21" s="55">
        <v>1.2</v>
      </c>
      <c r="O21" s="55">
        <v>1.3</v>
      </c>
      <c r="P21" s="55">
        <v>0.8</v>
      </c>
      <c r="Q21" s="44">
        <v>1.3</v>
      </c>
      <c r="R21" s="44">
        <v>1.4</v>
      </c>
      <c r="S21" s="44">
        <v>1.4</v>
      </c>
    </row>
    <row r="22" spans="1:19" x14ac:dyDescent="0.2">
      <c r="A22" s="44" t="s">
        <v>81</v>
      </c>
      <c r="B22" s="47">
        <v>1</v>
      </c>
      <c r="C22" s="48">
        <v>0.4</v>
      </c>
      <c r="D22" s="49">
        <v>1.6</v>
      </c>
      <c r="E22" s="48">
        <v>1.2</v>
      </c>
      <c r="F22" s="52">
        <v>0.6</v>
      </c>
      <c r="G22" s="52">
        <v>0.6</v>
      </c>
      <c r="H22" s="52">
        <v>1</v>
      </c>
      <c r="I22" s="48">
        <v>1.3</v>
      </c>
      <c r="J22" s="48">
        <v>1</v>
      </c>
      <c r="K22" s="48">
        <v>1.3</v>
      </c>
      <c r="L22" s="48">
        <v>1</v>
      </c>
      <c r="M22" s="44">
        <v>0.9</v>
      </c>
      <c r="N22" s="55">
        <v>1.7</v>
      </c>
      <c r="O22" s="55">
        <v>1.8</v>
      </c>
      <c r="P22" s="55">
        <v>2</v>
      </c>
      <c r="Q22" s="44">
        <v>1.6</v>
      </c>
      <c r="R22" s="44">
        <v>2</v>
      </c>
      <c r="S22" s="44">
        <v>1.7</v>
      </c>
    </row>
    <row r="23" spans="1:19" x14ac:dyDescent="0.2">
      <c r="A23" s="44" t="s">
        <v>79</v>
      </c>
      <c r="B23" s="47">
        <v>27.4</v>
      </c>
      <c r="C23" s="48">
        <v>31.5</v>
      </c>
      <c r="D23" s="49">
        <v>30.8</v>
      </c>
      <c r="E23" s="48">
        <v>32.700000000000003</v>
      </c>
      <c r="F23" s="52">
        <v>35.1</v>
      </c>
      <c r="G23" s="52">
        <v>31.6</v>
      </c>
      <c r="H23" s="52">
        <v>32</v>
      </c>
      <c r="I23" s="48">
        <v>31</v>
      </c>
      <c r="J23" s="48">
        <v>32.299999999999997</v>
      </c>
      <c r="K23" s="48">
        <v>32.299999999999997</v>
      </c>
      <c r="L23" s="48">
        <v>35.4</v>
      </c>
      <c r="M23" s="44">
        <v>30.9</v>
      </c>
      <c r="N23" s="55">
        <v>31.8</v>
      </c>
      <c r="O23" s="55">
        <v>31.6</v>
      </c>
      <c r="P23" s="55">
        <v>32.9</v>
      </c>
      <c r="Q23" s="44">
        <v>33.1</v>
      </c>
      <c r="R23" s="44">
        <v>33.700000000000003</v>
      </c>
      <c r="S23" s="44">
        <v>36.4</v>
      </c>
    </row>
    <row r="24" spans="1:19" x14ac:dyDescent="0.2">
      <c r="A24" s="44" t="s">
        <v>77</v>
      </c>
      <c r="B24" s="47">
        <v>0.9</v>
      </c>
      <c r="C24" s="48">
        <v>0.4</v>
      </c>
      <c r="D24" s="49">
        <v>0.5</v>
      </c>
      <c r="E24" s="48">
        <v>2.2999999999999998</v>
      </c>
      <c r="F24" s="52">
        <v>3.6</v>
      </c>
      <c r="G24" s="52">
        <v>3.1</v>
      </c>
      <c r="H24" s="52">
        <v>3.9</v>
      </c>
      <c r="I24" s="48">
        <v>2.4</v>
      </c>
      <c r="J24" s="48">
        <v>3.3</v>
      </c>
      <c r="K24" s="48">
        <v>3.2</v>
      </c>
      <c r="L24" s="48">
        <v>3.2</v>
      </c>
      <c r="M24" s="44">
        <v>2.8</v>
      </c>
      <c r="N24" s="55">
        <v>3.2</v>
      </c>
      <c r="O24" s="55">
        <v>2.9</v>
      </c>
      <c r="P24" s="55">
        <v>3.1</v>
      </c>
      <c r="Q24" s="44">
        <v>3.4</v>
      </c>
      <c r="R24" s="44">
        <v>3.3</v>
      </c>
      <c r="S24" s="44">
        <v>2.5</v>
      </c>
    </row>
    <row r="25" spans="1:19" x14ac:dyDescent="0.2">
      <c r="A25" s="44" t="s">
        <v>75</v>
      </c>
      <c r="B25" s="47" t="s">
        <v>329</v>
      </c>
      <c r="C25" s="48">
        <v>4.8</v>
      </c>
      <c r="D25" s="49">
        <v>6.4</v>
      </c>
      <c r="E25" s="48">
        <v>5.4</v>
      </c>
      <c r="F25" s="52">
        <v>5.7</v>
      </c>
      <c r="G25" s="52">
        <v>5.2</v>
      </c>
      <c r="H25" s="52">
        <v>5.4</v>
      </c>
      <c r="I25" s="48">
        <v>5.4</v>
      </c>
      <c r="J25" s="48">
        <v>5.5</v>
      </c>
      <c r="K25" s="48">
        <v>5</v>
      </c>
      <c r="L25" s="48">
        <v>5.4</v>
      </c>
      <c r="M25" s="44">
        <v>6.6</v>
      </c>
      <c r="N25" s="55">
        <v>6.4</v>
      </c>
      <c r="O25" s="55">
        <v>6.9</v>
      </c>
      <c r="P25" s="55">
        <v>6.2</v>
      </c>
      <c r="Q25" s="44">
        <v>6.7</v>
      </c>
      <c r="R25" s="44">
        <v>6.7</v>
      </c>
      <c r="S25" s="44">
        <v>6.4</v>
      </c>
    </row>
    <row r="26" spans="1:19" x14ac:dyDescent="0.2">
      <c r="A26" s="44" t="s">
        <v>73</v>
      </c>
      <c r="B26" s="47">
        <v>0</v>
      </c>
      <c r="C26" s="48">
        <v>0.1</v>
      </c>
      <c r="D26" s="49">
        <v>0.2</v>
      </c>
      <c r="E26" s="48">
        <v>0.1</v>
      </c>
      <c r="F26" s="52">
        <v>0.5</v>
      </c>
      <c r="G26" s="52">
        <v>0.2</v>
      </c>
      <c r="H26" s="52">
        <v>0.5</v>
      </c>
      <c r="I26" s="48">
        <v>0.2</v>
      </c>
      <c r="J26" s="48">
        <v>0.5</v>
      </c>
      <c r="K26" s="48">
        <v>0.5</v>
      </c>
      <c r="L26" s="48">
        <v>0.8</v>
      </c>
      <c r="M26" s="44">
        <v>0.7</v>
      </c>
      <c r="N26" s="55">
        <v>0.4</v>
      </c>
      <c r="O26" s="55">
        <v>0.4</v>
      </c>
      <c r="P26" s="55">
        <v>0.6</v>
      </c>
      <c r="Q26" s="44">
        <v>0.4</v>
      </c>
      <c r="R26" s="44">
        <v>0.4</v>
      </c>
      <c r="S26" s="44">
        <v>0.4</v>
      </c>
    </row>
    <row r="27" spans="1:19" x14ac:dyDescent="0.2">
      <c r="A27" s="44" t="s">
        <v>71</v>
      </c>
      <c r="B27" s="47">
        <v>0.7</v>
      </c>
      <c r="C27" s="48">
        <v>1</v>
      </c>
      <c r="D27" s="49">
        <v>0.8</v>
      </c>
      <c r="E27" s="48">
        <v>1</v>
      </c>
      <c r="F27" s="52">
        <v>1.4</v>
      </c>
      <c r="G27" s="52">
        <v>1.4</v>
      </c>
      <c r="H27" s="52">
        <v>1.8</v>
      </c>
      <c r="I27" s="48">
        <v>1.9</v>
      </c>
      <c r="J27" s="48">
        <v>1.6</v>
      </c>
      <c r="K27" s="48">
        <v>2.1</v>
      </c>
      <c r="L27" s="48">
        <v>1.9</v>
      </c>
      <c r="M27" s="44">
        <v>1.9</v>
      </c>
      <c r="N27" s="55">
        <v>1.8</v>
      </c>
      <c r="O27" s="55">
        <v>1.9</v>
      </c>
      <c r="P27" s="55">
        <v>2.4</v>
      </c>
      <c r="Q27" s="44">
        <v>2.2000000000000002</v>
      </c>
      <c r="R27" s="44">
        <v>2.2000000000000002</v>
      </c>
      <c r="S27" s="44">
        <v>2.2000000000000002</v>
      </c>
    </row>
    <row r="28" spans="1:19" x14ac:dyDescent="0.2">
      <c r="A28" s="44" t="s">
        <v>69</v>
      </c>
      <c r="B28" s="47">
        <v>0.6</v>
      </c>
      <c r="C28" s="48">
        <v>0.3</v>
      </c>
      <c r="D28" s="49">
        <v>0.3</v>
      </c>
      <c r="E28" s="48">
        <v>2.2000000000000002</v>
      </c>
      <c r="F28" s="52">
        <v>2</v>
      </c>
      <c r="G28" s="52">
        <v>2.2000000000000002</v>
      </c>
      <c r="H28" s="52">
        <v>2.1</v>
      </c>
      <c r="I28" s="48">
        <v>2.4</v>
      </c>
      <c r="J28" s="48">
        <v>2.4</v>
      </c>
      <c r="K28" s="48">
        <v>3.3</v>
      </c>
      <c r="L28" s="48">
        <v>3</v>
      </c>
      <c r="M28" s="44">
        <v>2.5</v>
      </c>
      <c r="N28" s="55">
        <v>3.3</v>
      </c>
      <c r="O28" s="55">
        <v>3.6</v>
      </c>
      <c r="P28" s="55">
        <v>3.3</v>
      </c>
      <c r="Q28" s="44">
        <v>3.3</v>
      </c>
      <c r="R28" s="44">
        <v>3.4</v>
      </c>
      <c r="S28" s="44">
        <v>3.2</v>
      </c>
    </row>
    <row r="29" spans="1:19" x14ac:dyDescent="0.2">
      <c r="A29" s="44" t="s">
        <v>67</v>
      </c>
      <c r="B29" s="47">
        <v>9.3000000000000007</v>
      </c>
      <c r="C29" s="48">
        <v>7.2</v>
      </c>
      <c r="D29" s="49">
        <v>6</v>
      </c>
      <c r="E29" s="48">
        <v>9.8000000000000007</v>
      </c>
      <c r="F29" s="52">
        <v>9.1</v>
      </c>
      <c r="G29" s="52">
        <v>9.3000000000000007</v>
      </c>
      <c r="H29" s="52">
        <v>8.9</v>
      </c>
      <c r="I29" s="48">
        <v>6.8</v>
      </c>
      <c r="J29" s="48">
        <v>9.4</v>
      </c>
      <c r="K29" s="48">
        <v>8.4</v>
      </c>
      <c r="L29" s="48">
        <v>8.4</v>
      </c>
      <c r="M29" s="44">
        <v>8.8000000000000007</v>
      </c>
      <c r="N29" s="55">
        <v>10.1</v>
      </c>
      <c r="O29" s="55">
        <v>9.4</v>
      </c>
      <c r="P29" s="55">
        <v>10.1</v>
      </c>
      <c r="Q29" s="44">
        <v>9.5</v>
      </c>
      <c r="R29" s="44">
        <v>10.7</v>
      </c>
      <c r="S29" s="44">
        <v>12.7</v>
      </c>
    </row>
    <row r="30" spans="1:19" x14ac:dyDescent="0.2">
      <c r="A30" s="44" t="s">
        <v>65</v>
      </c>
      <c r="B30" s="47">
        <v>13.9</v>
      </c>
      <c r="C30" s="48">
        <v>13</v>
      </c>
      <c r="D30" s="49">
        <v>11.2</v>
      </c>
      <c r="E30" s="48">
        <v>13.8</v>
      </c>
      <c r="F30" s="52">
        <v>12.8</v>
      </c>
      <c r="G30" s="52">
        <v>15.7</v>
      </c>
      <c r="H30" s="52">
        <v>16.2</v>
      </c>
      <c r="I30" s="48">
        <v>16.5</v>
      </c>
      <c r="J30" s="48">
        <v>17.3</v>
      </c>
      <c r="K30" s="48">
        <v>19.5</v>
      </c>
      <c r="L30" s="48">
        <v>22.6</v>
      </c>
      <c r="M30" s="44">
        <v>22.1</v>
      </c>
      <c r="N30" s="55">
        <v>21.5</v>
      </c>
      <c r="O30" s="55">
        <v>23.7</v>
      </c>
      <c r="P30" s="55">
        <v>20.9</v>
      </c>
      <c r="Q30" s="44">
        <v>21.3</v>
      </c>
      <c r="R30" s="44">
        <v>21.7</v>
      </c>
      <c r="S30" s="44">
        <v>23.2</v>
      </c>
    </row>
    <row r="31" spans="1:19" x14ac:dyDescent="0.2">
      <c r="A31" s="44" t="s">
        <v>63</v>
      </c>
      <c r="B31" s="47">
        <v>0.8</v>
      </c>
      <c r="C31" s="48">
        <v>1.5</v>
      </c>
      <c r="D31" s="49">
        <v>3</v>
      </c>
      <c r="E31" s="48">
        <v>3.2</v>
      </c>
      <c r="F31" s="52">
        <v>3.9</v>
      </c>
      <c r="G31" s="52">
        <v>4.8</v>
      </c>
      <c r="H31" s="52">
        <v>4.7</v>
      </c>
      <c r="I31" s="48">
        <v>5</v>
      </c>
      <c r="J31" s="48">
        <v>4.5999999999999996</v>
      </c>
      <c r="K31" s="48">
        <v>5.0999999999999996</v>
      </c>
      <c r="L31" s="48">
        <v>5.7</v>
      </c>
      <c r="M31" s="44">
        <v>4</v>
      </c>
      <c r="N31" s="55">
        <v>4.4000000000000004</v>
      </c>
      <c r="O31" s="55">
        <v>6.2</v>
      </c>
      <c r="P31" s="55">
        <v>6.3</v>
      </c>
      <c r="Q31" s="44">
        <v>5.0999999999999996</v>
      </c>
      <c r="R31" s="44">
        <v>5.3</v>
      </c>
      <c r="S31" s="44">
        <v>6.3</v>
      </c>
    </row>
    <row r="32" spans="1:19" x14ac:dyDescent="0.2">
      <c r="A32" s="44" t="s">
        <v>61</v>
      </c>
      <c r="B32" s="47">
        <v>29.3</v>
      </c>
      <c r="C32" s="48">
        <v>27.8</v>
      </c>
      <c r="D32" s="49">
        <v>27.3</v>
      </c>
      <c r="E32" s="48">
        <v>28.4</v>
      </c>
      <c r="F32" s="52">
        <v>26.3</v>
      </c>
      <c r="G32" s="52">
        <v>26.7</v>
      </c>
      <c r="H32" s="52">
        <v>24</v>
      </c>
      <c r="I32" s="48">
        <v>24.3</v>
      </c>
      <c r="J32" s="48">
        <v>25</v>
      </c>
      <c r="K32" s="48">
        <v>24.1</v>
      </c>
      <c r="L32" s="48">
        <v>25.4</v>
      </c>
      <c r="M32" s="44">
        <v>26.4</v>
      </c>
      <c r="N32" s="55">
        <v>24.8</v>
      </c>
      <c r="O32" s="55">
        <v>23.5</v>
      </c>
      <c r="P32" s="55">
        <v>23.9</v>
      </c>
      <c r="Q32" s="44">
        <v>25.3</v>
      </c>
      <c r="R32" s="44">
        <v>25.8</v>
      </c>
      <c r="S32" s="44">
        <v>25.1</v>
      </c>
    </row>
    <row r="33" spans="1:19" x14ac:dyDescent="0.2">
      <c r="A33" s="44" t="s">
        <v>59</v>
      </c>
      <c r="B33" s="47" t="s">
        <v>329</v>
      </c>
      <c r="C33" s="48">
        <v>51.5</v>
      </c>
      <c r="D33" s="49">
        <v>54.9</v>
      </c>
      <c r="E33" s="48">
        <v>59.1</v>
      </c>
      <c r="F33" s="52">
        <v>63.7</v>
      </c>
      <c r="G33" s="52">
        <v>61.2</v>
      </c>
      <c r="H33" s="52">
        <v>65.2</v>
      </c>
      <c r="I33" s="48">
        <v>65.900000000000006</v>
      </c>
      <c r="J33" s="48">
        <v>65.5</v>
      </c>
      <c r="K33" s="48">
        <v>62.8</v>
      </c>
      <c r="L33" s="48">
        <v>66.3</v>
      </c>
      <c r="M33" s="44">
        <v>68</v>
      </c>
      <c r="N33" s="55">
        <v>67.3</v>
      </c>
      <c r="O33" s="55">
        <v>64.400000000000006</v>
      </c>
      <c r="P33" s="55">
        <v>63.3</v>
      </c>
      <c r="Q33" s="44">
        <v>64.599999999999994</v>
      </c>
      <c r="R33" s="44">
        <v>63.7</v>
      </c>
      <c r="S33" s="44">
        <v>63.1</v>
      </c>
    </row>
    <row r="34" spans="1:19" x14ac:dyDescent="0.2">
      <c r="A34" s="44" t="s">
        <v>57</v>
      </c>
      <c r="B34" s="47">
        <v>35.200000000000003</v>
      </c>
      <c r="C34" s="48">
        <v>35.4</v>
      </c>
      <c r="D34" s="49">
        <v>36.799999999999997</v>
      </c>
      <c r="E34" s="48">
        <v>37.6</v>
      </c>
      <c r="F34" s="52">
        <v>38.4</v>
      </c>
      <c r="G34" s="52">
        <v>35.1</v>
      </c>
      <c r="H34" s="52">
        <v>33</v>
      </c>
      <c r="I34" s="48">
        <v>32.5</v>
      </c>
      <c r="J34" s="48">
        <v>31.4</v>
      </c>
      <c r="K34" s="48">
        <v>32.299999999999997</v>
      </c>
      <c r="L34" s="48">
        <v>35</v>
      </c>
      <c r="M34" s="44">
        <v>33.9</v>
      </c>
      <c r="N34" s="55">
        <v>37.1</v>
      </c>
      <c r="O34" s="55">
        <v>32.799999999999997</v>
      </c>
      <c r="P34" s="55">
        <v>32.1</v>
      </c>
      <c r="Q34" s="44">
        <v>34.9</v>
      </c>
      <c r="R34" s="44">
        <v>33.5</v>
      </c>
      <c r="S34" s="44">
        <v>33.5</v>
      </c>
    </row>
    <row r="35" spans="1:19" x14ac:dyDescent="0.2">
      <c r="A35" s="44" t="s">
        <v>55</v>
      </c>
      <c r="B35" s="47">
        <v>1.8</v>
      </c>
      <c r="C35" s="48">
        <v>1.4</v>
      </c>
      <c r="D35" s="49">
        <v>0.6</v>
      </c>
      <c r="E35" s="48">
        <v>1.5</v>
      </c>
      <c r="F35" s="52">
        <v>2.1</v>
      </c>
      <c r="G35" s="52">
        <v>1.9</v>
      </c>
      <c r="H35" s="52">
        <v>2.4</v>
      </c>
      <c r="I35" s="48">
        <v>1.2</v>
      </c>
      <c r="J35" s="48">
        <v>0.9</v>
      </c>
      <c r="K35" s="48">
        <v>1.7</v>
      </c>
      <c r="L35" s="48">
        <v>1.9</v>
      </c>
      <c r="M35" s="44">
        <v>2</v>
      </c>
      <c r="N35" s="55">
        <v>1.9</v>
      </c>
      <c r="O35" s="55">
        <v>2.2999999999999998</v>
      </c>
      <c r="P35" s="55">
        <v>2</v>
      </c>
      <c r="Q35" s="44">
        <v>3.1</v>
      </c>
      <c r="R35" s="44">
        <v>2.5</v>
      </c>
      <c r="S35" s="44">
        <v>2.1</v>
      </c>
    </row>
    <row r="36" spans="1:19" x14ac:dyDescent="0.2">
      <c r="A36" s="44" t="s">
        <v>53</v>
      </c>
      <c r="B36" s="47" t="s">
        <v>329</v>
      </c>
      <c r="C36" s="48">
        <v>1.4</v>
      </c>
      <c r="D36" s="49">
        <v>2.2000000000000002</v>
      </c>
      <c r="E36" s="48">
        <v>2</v>
      </c>
      <c r="F36" s="52">
        <v>1.9</v>
      </c>
      <c r="G36" s="52">
        <v>1.7</v>
      </c>
      <c r="H36" s="52">
        <v>2.7</v>
      </c>
      <c r="I36" s="48">
        <v>2.6</v>
      </c>
      <c r="J36" s="48">
        <v>2.6</v>
      </c>
      <c r="K36" s="48">
        <v>2.4</v>
      </c>
      <c r="L36" s="48">
        <v>2.2000000000000002</v>
      </c>
      <c r="M36" s="44">
        <v>2.9</v>
      </c>
      <c r="N36" s="55">
        <v>3.1</v>
      </c>
      <c r="O36" s="55">
        <v>2.4</v>
      </c>
      <c r="P36" s="55">
        <v>2.5</v>
      </c>
      <c r="Q36" s="44">
        <v>2.6</v>
      </c>
      <c r="R36" s="44">
        <v>2.2999999999999998</v>
      </c>
      <c r="S36" s="44">
        <v>2.7</v>
      </c>
    </row>
    <row r="37" spans="1:19" x14ac:dyDescent="0.2">
      <c r="A37" s="44" t="s">
        <v>51</v>
      </c>
      <c r="B37" s="47">
        <v>3.6</v>
      </c>
      <c r="C37" s="48">
        <v>2.7</v>
      </c>
      <c r="D37" s="49">
        <v>3.4</v>
      </c>
      <c r="E37" s="48">
        <v>3.2</v>
      </c>
      <c r="F37" s="52">
        <v>2.9</v>
      </c>
      <c r="G37" s="52">
        <v>3.6</v>
      </c>
      <c r="H37" s="52">
        <v>3.4</v>
      </c>
      <c r="I37" s="48">
        <v>3.5</v>
      </c>
      <c r="J37" s="48">
        <v>3.4</v>
      </c>
      <c r="K37" s="48">
        <v>3.2</v>
      </c>
      <c r="L37" s="48">
        <v>2.9</v>
      </c>
      <c r="M37" s="44">
        <v>2.8</v>
      </c>
      <c r="N37" s="55">
        <v>2.5</v>
      </c>
      <c r="O37" s="55">
        <v>2.6</v>
      </c>
      <c r="P37" s="55">
        <v>2.4</v>
      </c>
      <c r="Q37" s="44">
        <v>2.9</v>
      </c>
      <c r="R37" s="44">
        <v>2.8</v>
      </c>
      <c r="S37" s="44">
        <v>3</v>
      </c>
    </row>
    <row r="38" spans="1:19" x14ac:dyDescent="0.2">
      <c r="A38" s="44" t="s">
        <v>49</v>
      </c>
      <c r="B38" s="47">
        <v>3.1</v>
      </c>
      <c r="C38" s="48">
        <v>3.2</v>
      </c>
      <c r="D38" s="49">
        <v>3.7</v>
      </c>
      <c r="E38" s="48">
        <v>3.6</v>
      </c>
      <c r="F38" s="52">
        <v>3.3</v>
      </c>
      <c r="G38" s="52">
        <v>4.0999999999999996</v>
      </c>
      <c r="H38" s="52">
        <v>2.9</v>
      </c>
      <c r="I38" s="48">
        <v>4.4000000000000004</v>
      </c>
      <c r="J38" s="48">
        <v>4</v>
      </c>
      <c r="K38" s="48">
        <v>6.5</v>
      </c>
      <c r="L38" s="48">
        <v>5.4</v>
      </c>
      <c r="M38" s="44">
        <v>5.7</v>
      </c>
      <c r="N38" s="55">
        <v>5</v>
      </c>
      <c r="O38" s="55">
        <v>8.1999999999999993</v>
      </c>
      <c r="P38" s="55">
        <v>7.3</v>
      </c>
      <c r="Q38" s="44">
        <v>6</v>
      </c>
      <c r="R38" s="44">
        <v>6.4</v>
      </c>
      <c r="S38" s="44">
        <v>5.8</v>
      </c>
    </row>
    <row r="39" spans="1:19" x14ac:dyDescent="0.2">
      <c r="A39" s="44" t="s">
        <v>47</v>
      </c>
      <c r="B39" s="47">
        <v>5.8</v>
      </c>
      <c r="C39" s="48">
        <v>5.5</v>
      </c>
      <c r="D39" s="49">
        <v>5.3</v>
      </c>
      <c r="E39" s="48">
        <v>5.8</v>
      </c>
      <c r="F39" s="52">
        <v>6.1</v>
      </c>
      <c r="G39" s="52">
        <v>6.6</v>
      </c>
      <c r="H39" s="52">
        <v>7</v>
      </c>
      <c r="I39" s="48">
        <v>7</v>
      </c>
      <c r="J39" s="48">
        <v>8.6999999999999993</v>
      </c>
      <c r="K39" s="48">
        <v>6.9</v>
      </c>
      <c r="L39" s="48">
        <v>7.2</v>
      </c>
      <c r="M39" s="44">
        <v>8.1999999999999993</v>
      </c>
      <c r="N39" s="55">
        <v>10.8</v>
      </c>
      <c r="O39" s="55">
        <v>10.5</v>
      </c>
      <c r="P39" s="55">
        <v>9.1999999999999993</v>
      </c>
      <c r="Q39" s="44">
        <v>9.6</v>
      </c>
      <c r="R39" s="44">
        <v>9.5</v>
      </c>
      <c r="S39" s="44">
        <v>10.1</v>
      </c>
    </row>
    <row r="40" spans="1:19" x14ac:dyDescent="0.2">
      <c r="A40" s="44" t="s">
        <v>45</v>
      </c>
      <c r="B40" s="47" t="s">
        <v>329</v>
      </c>
      <c r="C40" s="48">
        <v>10.8</v>
      </c>
      <c r="D40" s="49">
        <v>12.1</v>
      </c>
      <c r="E40" s="48">
        <v>13</v>
      </c>
      <c r="F40" s="52">
        <v>12.7</v>
      </c>
      <c r="G40" s="52">
        <v>12.5</v>
      </c>
      <c r="H40" s="52">
        <v>3.6</v>
      </c>
      <c r="I40" s="48">
        <v>0.8</v>
      </c>
      <c r="J40" s="48">
        <v>12.6</v>
      </c>
      <c r="K40" s="48">
        <v>13.6</v>
      </c>
      <c r="L40" s="48">
        <v>13.6</v>
      </c>
      <c r="M40" s="44">
        <v>11.1</v>
      </c>
      <c r="N40" s="55">
        <v>14.2</v>
      </c>
      <c r="O40" s="55">
        <v>16.100000000000001</v>
      </c>
      <c r="P40" s="55">
        <v>15.6</v>
      </c>
      <c r="Q40" s="44">
        <v>18.600000000000001</v>
      </c>
      <c r="R40" s="44">
        <v>18.7</v>
      </c>
      <c r="S40" s="44">
        <v>15.7</v>
      </c>
    </row>
    <row r="41" spans="1:19" x14ac:dyDescent="0.2">
      <c r="A41" s="44" t="s">
        <v>43</v>
      </c>
      <c r="B41" s="47" t="s">
        <v>329</v>
      </c>
      <c r="C41" s="48">
        <v>23.4</v>
      </c>
      <c r="D41" s="49">
        <v>26.7</v>
      </c>
      <c r="E41" s="48">
        <v>28.2</v>
      </c>
      <c r="F41" s="52">
        <v>27.9</v>
      </c>
      <c r="G41" s="52">
        <v>30.4</v>
      </c>
      <c r="H41" s="52">
        <v>27.8</v>
      </c>
      <c r="I41" s="48">
        <v>26.8</v>
      </c>
      <c r="J41" s="48">
        <v>26.4</v>
      </c>
      <c r="K41" s="48">
        <v>24.4</v>
      </c>
      <c r="L41" s="48">
        <v>26.7</v>
      </c>
      <c r="M41" s="44">
        <v>23.5</v>
      </c>
      <c r="N41" s="55">
        <v>24.6</v>
      </c>
      <c r="O41" s="55">
        <v>23.3</v>
      </c>
      <c r="P41" s="55">
        <v>22.6</v>
      </c>
      <c r="Q41" s="44">
        <v>22.7</v>
      </c>
      <c r="R41" s="44">
        <v>32.700000000000003</v>
      </c>
      <c r="S41" s="44">
        <v>33.9</v>
      </c>
    </row>
    <row r="42" spans="1:19" x14ac:dyDescent="0.2">
      <c r="A42" s="44" t="s">
        <v>41</v>
      </c>
      <c r="B42" s="47">
        <v>1.1000000000000001</v>
      </c>
      <c r="C42" s="48">
        <v>0.4</v>
      </c>
      <c r="D42" s="49">
        <v>0.7</v>
      </c>
      <c r="E42" s="48">
        <v>1</v>
      </c>
      <c r="F42" s="52">
        <v>0.4</v>
      </c>
      <c r="G42" s="52">
        <v>0.8</v>
      </c>
      <c r="H42" s="52">
        <v>0.9</v>
      </c>
      <c r="I42" s="48">
        <v>1.5</v>
      </c>
      <c r="J42" s="48">
        <v>0.8</v>
      </c>
      <c r="K42" s="48">
        <v>0.9</v>
      </c>
      <c r="L42" s="48">
        <v>0.9</v>
      </c>
      <c r="M42" s="44">
        <v>0.8</v>
      </c>
      <c r="N42" s="55">
        <v>0.7</v>
      </c>
      <c r="O42" s="55">
        <v>0.8</v>
      </c>
      <c r="P42" s="55">
        <v>0.5</v>
      </c>
      <c r="Q42" s="44">
        <v>0.5</v>
      </c>
      <c r="R42" s="44">
        <v>0.9</v>
      </c>
      <c r="S42" s="44">
        <v>0.7</v>
      </c>
    </row>
    <row r="43" spans="1:19" x14ac:dyDescent="0.2">
      <c r="A43" s="44" t="s">
        <v>39</v>
      </c>
      <c r="B43" s="47">
        <v>0</v>
      </c>
      <c r="C43" s="48">
        <v>0</v>
      </c>
      <c r="D43" s="49">
        <v>0</v>
      </c>
      <c r="E43" s="48">
        <v>0.6</v>
      </c>
      <c r="F43" s="52">
        <v>0.5</v>
      </c>
      <c r="G43" s="52">
        <v>1.3</v>
      </c>
      <c r="H43" s="52">
        <v>1.4</v>
      </c>
      <c r="I43" s="48">
        <v>1.9</v>
      </c>
      <c r="J43" s="48">
        <v>1.9</v>
      </c>
      <c r="K43" s="48">
        <v>1.6</v>
      </c>
      <c r="L43" s="48">
        <v>1.3</v>
      </c>
      <c r="M43" s="44">
        <v>0.7</v>
      </c>
      <c r="N43" s="55">
        <v>2.2000000000000002</v>
      </c>
      <c r="O43" s="55">
        <v>1.7</v>
      </c>
      <c r="P43" s="55">
        <v>1.6</v>
      </c>
      <c r="Q43" s="44">
        <v>1.6</v>
      </c>
      <c r="R43" s="44">
        <v>1.6</v>
      </c>
      <c r="S43" s="44">
        <v>1.2</v>
      </c>
    </row>
    <row r="44" spans="1:19" x14ac:dyDescent="0.2">
      <c r="A44" s="44" t="s">
        <v>37</v>
      </c>
      <c r="B44" s="47">
        <v>0.3</v>
      </c>
      <c r="C44" s="48">
        <v>0.4</v>
      </c>
      <c r="D44" s="49">
        <v>0.7</v>
      </c>
      <c r="E44" s="48">
        <v>0.7</v>
      </c>
      <c r="F44" s="52">
        <v>0.7</v>
      </c>
      <c r="G44" s="52">
        <v>0.9</v>
      </c>
      <c r="H44" s="52">
        <v>0.6</v>
      </c>
      <c r="I44" s="48">
        <v>0.5</v>
      </c>
      <c r="J44" s="48">
        <v>0.6</v>
      </c>
      <c r="K44" s="48">
        <v>1</v>
      </c>
      <c r="L44" s="48">
        <v>0.8</v>
      </c>
      <c r="M44" s="44">
        <v>0.6</v>
      </c>
      <c r="N44" s="55">
        <v>0.6</v>
      </c>
      <c r="O44" s="55">
        <v>0.9</v>
      </c>
      <c r="P44" s="55">
        <v>1.3</v>
      </c>
      <c r="Q44" s="44">
        <v>0.9</v>
      </c>
      <c r="R44" s="44">
        <v>1</v>
      </c>
      <c r="S44" s="44">
        <v>0.9</v>
      </c>
    </row>
    <row r="45" spans="1:19" x14ac:dyDescent="0.2">
      <c r="A45" s="44" t="s">
        <v>35</v>
      </c>
      <c r="B45" s="47">
        <v>46.5</v>
      </c>
      <c r="C45" s="48">
        <v>49.5</v>
      </c>
      <c r="D45" s="49">
        <v>50.4</v>
      </c>
      <c r="E45" s="48">
        <v>49.6</v>
      </c>
      <c r="F45" s="52">
        <v>48.2</v>
      </c>
      <c r="G45" s="52">
        <v>42.6</v>
      </c>
      <c r="H45" s="52">
        <v>45.4</v>
      </c>
      <c r="I45" s="48">
        <v>41.3</v>
      </c>
      <c r="J45" s="48">
        <v>40.299999999999997</v>
      </c>
      <c r="K45" s="48">
        <v>40.700000000000003</v>
      </c>
      <c r="L45" s="48">
        <v>43.2</v>
      </c>
      <c r="M45" s="44">
        <v>43</v>
      </c>
      <c r="N45" s="55">
        <v>40.4</v>
      </c>
      <c r="O45" s="55">
        <v>41.3</v>
      </c>
      <c r="P45" s="55">
        <v>40.4</v>
      </c>
      <c r="Q45" s="44">
        <v>40.4</v>
      </c>
      <c r="R45" s="44">
        <v>38</v>
      </c>
      <c r="S45" s="44">
        <v>38.6</v>
      </c>
    </row>
    <row r="46" spans="1:19" x14ac:dyDescent="0.2">
      <c r="A46" s="44" t="s">
        <v>33</v>
      </c>
      <c r="B46" s="47">
        <v>12.9</v>
      </c>
      <c r="C46" s="48">
        <v>13</v>
      </c>
      <c r="D46" s="49">
        <v>14.6</v>
      </c>
      <c r="E46" s="48">
        <v>12.1</v>
      </c>
      <c r="F46" s="52">
        <v>13.5</v>
      </c>
      <c r="G46" s="52">
        <v>14.1</v>
      </c>
      <c r="H46" s="52">
        <v>12.5</v>
      </c>
      <c r="I46" s="48">
        <v>14</v>
      </c>
      <c r="J46" s="48">
        <v>14.4</v>
      </c>
      <c r="K46" s="48">
        <v>14.9</v>
      </c>
      <c r="L46" s="48">
        <v>15.2</v>
      </c>
      <c r="M46" s="44">
        <v>15.7</v>
      </c>
      <c r="N46" s="55">
        <v>15</v>
      </c>
      <c r="O46" s="55">
        <v>15</v>
      </c>
      <c r="P46" s="55">
        <v>14.2</v>
      </c>
      <c r="Q46" s="44">
        <v>13.4</v>
      </c>
      <c r="R46" s="44">
        <v>15.7</v>
      </c>
      <c r="S46" s="44">
        <v>14.1</v>
      </c>
    </row>
    <row r="47" spans="1:19" x14ac:dyDescent="0.2">
      <c r="A47" s="44" t="s">
        <v>31</v>
      </c>
      <c r="B47" s="47">
        <v>0.2</v>
      </c>
      <c r="C47" s="48">
        <v>0.4</v>
      </c>
      <c r="D47" s="49">
        <v>0.3</v>
      </c>
      <c r="E47" s="48">
        <v>0.5</v>
      </c>
      <c r="F47" s="52">
        <v>0.5</v>
      </c>
      <c r="G47" s="52">
        <v>0.8</v>
      </c>
      <c r="H47" s="52">
        <v>0.3</v>
      </c>
      <c r="I47" s="48">
        <v>0.5</v>
      </c>
      <c r="J47" s="48">
        <v>0.5</v>
      </c>
      <c r="K47" s="48">
        <v>0.5</v>
      </c>
      <c r="L47" s="48">
        <v>0.7</v>
      </c>
      <c r="M47" s="44">
        <v>2.5</v>
      </c>
      <c r="N47" s="55">
        <v>1.7</v>
      </c>
      <c r="O47" s="55">
        <v>0.9</v>
      </c>
      <c r="P47" s="55">
        <v>1.4</v>
      </c>
      <c r="Q47" s="44">
        <v>1.1000000000000001</v>
      </c>
      <c r="R47" s="44">
        <v>1.2</v>
      </c>
      <c r="S47" s="44">
        <v>1.2</v>
      </c>
    </row>
    <row r="48" spans="1:19" x14ac:dyDescent="0.2">
      <c r="A48" s="44" t="s">
        <v>29</v>
      </c>
      <c r="B48" s="47">
        <v>2.7</v>
      </c>
      <c r="C48" s="48">
        <v>2.4</v>
      </c>
      <c r="D48" s="49">
        <v>2.4</v>
      </c>
      <c r="E48" s="48">
        <v>3.1</v>
      </c>
      <c r="F48" s="52">
        <v>2.6</v>
      </c>
      <c r="G48" s="52">
        <v>2.9</v>
      </c>
      <c r="H48" s="52">
        <v>2.2000000000000002</v>
      </c>
      <c r="I48" s="48">
        <v>2.4</v>
      </c>
      <c r="J48" s="48">
        <v>2.7</v>
      </c>
      <c r="K48" s="48">
        <v>3.1</v>
      </c>
      <c r="L48" s="48">
        <v>4.3</v>
      </c>
      <c r="M48" s="44">
        <v>4.0999999999999996</v>
      </c>
      <c r="N48" s="55">
        <v>3.9</v>
      </c>
      <c r="O48" s="55">
        <v>3.7</v>
      </c>
      <c r="P48" s="55">
        <v>3.5</v>
      </c>
      <c r="Q48" s="44">
        <v>3.9</v>
      </c>
      <c r="R48" s="44">
        <v>4.0999999999999996</v>
      </c>
      <c r="S48" s="44">
        <v>3.9</v>
      </c>
    </row>
    <row r="49" spans="1:19" x14ac:dyDescent="0.2">
      <c r="A49" s="44" t="s">
        <v>27</v>
      </c>
      <c r="B49" s="47">
        <v>10.5</v>
      </c>
      <c r="C49" s="48">
        <v>9</v>
      </c>
      <c r="D49" s="49">
        <v>8</v>
      </c>
      <c r="E49" s="48">
        <v>8.3000000000000007</v>
      </c>
      <c r="F49" s="52">
        <v>8.8000000000000007</v>
      </c>
      <c r="G49" s="52">
        <v>9.4</v>
      </c>
      <c r="H49" s="52">
        <v>9.8000000000000007</v>
      </c>
      <c r="I49" s="48">
        <v>9.6</v>
      </c>
      <c r="J49" s="48">
        <v>10.3</v>
      </c>
      <c r="K49" s="48">
        <v>11.7</v>
      </c>
      <c r="L49" s="48">
        <v>12.3</v>
      </c>
      <c r="M49" s="44">
        <v>12</v>
      </c>
      <c r="N49" s="55">
        <v>11.1</v>
      </c>
      <c r="O49" s="55">
        <v>12</v>
      </c>
      <c r="P49" s="55">
        <v>10.1</v>
      </c>
      <c r="Q49" s="44">
        <v>11.2</v>
      </c>
      <c r="R49" s="44">
        <v>12.4</v>
      </c>
      <c r="S49" s="44">
        <v>13.1</v>
      </c>
    </row>
    <row r="50" spans="1:19" x14ac:dyDescent="0.2">
      <c r="A50" s="44" t="s">
        <v>25</v>
      </c>
      <c r="B50" s="47">
        <v>0.4</v>
      </c>
      <c r="C50" s="48">
        <v>0.1</v>
      </c>
      <c r="D50" s="49">
        <v>0.2</v>
      </c>
      <c r="E50" s="48">
        <v>0.2</v>
      </c>
      <c r="F50" s="52">
        <v>0.1</v>
      </c>
      <c r="G50" s="52">
        <v>0.3</v>
      </c>
      <c r="H50" s="52">
        <v>0.2</v>
      </c>
      <c r="I50" s="48">
        <v>0.2</v>
      </c>
      <c r="J50" s="48">
        <v>0.3</v>
      </c>
      <c r="K50" s="48">
        <v>0.3</v>
      </c>
      <c r="L50" s="48">
        <v>0.4</v>
      </c>
      <c r="M50" s="44">
        <v>0.4</v>
      </c>
      <c r="N50" s="55">
        <v>0.5</v>
      </c>
      <c r="O50" s="55">
        <v>0.4</v>
      </c>
      <c r="P50" s="55">
        <v>0.5</v>
      </c>
      <c r="Q50" s="44">
        <v>0.3</v>
      </c>
      <c r="R50" s="44">
        <v>0.6</v>
      </c>
      <c r="S50" s="44">
        <v>0.7</v>
      </c>
    </row>
    <row r="51" spans="1:19" x14ac:dyDescent="0.2">
      <c r="A51" s="44" t="s">
        <v>23</v>
      </c>
      <c r="B51" s="47">
        <v>7.7</v>
      </c>
      <c r="C51" s="48">
        <v>7.6</v>
      </c>
      <c r="D51" s="49">
        <v>6</v>
      </c>
      <c r="E51" s="48">
        <v>8.6999999999999993</v>
      </c>
      <c r="F51" s="52">
        <v>9.6</v>
      </c>
      <c r="G51" s="52">
        <v>7.9</v>
      </c>
      <c r="H51" s="52">
        <v>9.8000000000000007</v>
      </c>
      <c r="I51" s="48">
        <v>8.6</v>
      </c>
      <c r="J51" s="48">
        <v>8.5</v>
      </c>
      <c r="K51" s="48">
        <v>9.6999999999999993</v>
      </c>
      <c r="L51" s="48">
        <v>9.3000000000000007</v>
      </c>
      <c r="M51" s="44">
        <v>8.9</v>
      </c>
      <c r="N51" s="55">
        <v>12.6</v>
      </c>
      <c r="O51" s="55">
        <v>12</v>
      </c>
      <c r="P51" s="55">
        <v>11.3</v>
      </c>
      <c r="Q51" s="44">
        <v>9.6999999999999993</v>
      </c>
      <c r="R51" s="44">
        <v>10.1</v>
      </c>
      <c r="S51" s="44">
        <v>10</v>
      </c>
    </row>
    <row r="52" spans="1:19" x14ac:dyDescent="0.2">
      <c r="A52" s="44" t="s">
        <v>21</v>
      </c>
      <c r="B52" s="47">
        <v>6.2</v>
      </c>
      <c r="C52" s="51">
        <v>7.1</v>
      </c>
      <c r="D52" s="49">
        <v>6.5</v>
      </c>
      <c r="E52" s="51">
        <v>6.6</v>
      </c>
      <c r="F52" s="53">
        <v>11.1</v>
      </c>
      <c r="G52" s="53">
        <v>0.1</v>
      </c>
      <c r="H52" s="53">
        <v>0</v>
      </c>
      <c r="I52" s="51">
        <v>0.1</v>
      </c>
      <c r="J52" s="51">
        <v>0</v>
      </c>
      <c r="K52" s="51">
        <v>0</v>
      </c>
      <c r="L52" s="51">
        <v>8</v>
      </c>
      <c r="M52" s="44">
        <v>5.5</v>
      </c>
      <c r="N52" s="56">
        <v>14.4</v>
      </c>
      <c r="O52" s="56">
        <v>16.2</v>
      </c>
      <c r="P52" s="56">
        <v>14.8</v>
      </c>
      <c r="Q52" s="44">
        <v>12</v>
      </c>
      <c r="R52" s="44">
        <v>9</v>
      </c>
      <c r="S52" s="44">
        <v>13.8</v>
      </c>
    </row>
  </sheetData>
  <sortState ref="A2:S52">
    <sortCondition ref="A1"/>
  </sortState>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heetViews>
  <sheetFormatPr baseColWidth="10" defaultRowHeight="16" x14ac:dyDescent="0.2"/>
  <sheetData>
    <row r="1" spans="1:19" x14ac:dyDescent="0.2">
      <c r="B1" t="s">
        <v>526</v>
      </c>
      <c r="C1" t="s">
        <v>527</v>
      </c>
      <c r="D1" t="s">
        <v>528</v>
      </c>
      <c r="E1" t="s">
        <v>529</v>
      </c>
      <c r="F1" t="s">
        <v>530</v>
      </c>
      <c r="G1" t="s">
        <v>531</v>
      </c>
      <c r="H1" t="s">
        <v>532</v>
      </c>
      <c r="I1" t="s">
        <v>533</v>
      </c>
      <c r="J1" t="s">
        <v>534</v>
      </c>
      <c r="K1" t="s">
        <v>535</v>
      </c>
      <c r="L1" t="s">
        <v>536</v>
      </c>
      <c r="M1" t="s">
        <v>537</v>
      </c>
      <c r="N1" t="s">
        <v>538</v>
      </c>
      <c r="O1" t="s">
        <v>539</v>
      </c>
      <c r="P1" t="s">
        <v>540</v>
      </c>
      <c r="Q1" t="s">
        <v>541</v>
      </c>
      <c r="R1" t="s">
        <v>542</v>
      </c>
      <c r="S1" t="s">
        <v>543</v>
      </c>
    </row>
    <row r="2" spans="1:19" x14ac:dyDescent="0.2">
      <c r="A2" t="s">
        <v>121</v>
      </c>
      <c r="B2">
        <f>((Caseloads!C2 - Caseloads!B2)/Caseloads!B2) * 100</f>
        <v>-24.246684593389816</v>
      </c>
      <c r="C2">
        <f>((Caseloads!D2 - Caseloads!C2)/Caseloads!C2) * 100</f>
        <v>-29.74465789908891</v>
      </c>
      <c r="D2">
        <f>((Caseloads!E2 - Caseloads!D2)/Caseloads!D2) * 100</f>
        <v>-13.621593678458016</v>
      </c>
      <c r="E2">
        <f>((Caseloads!F2 - Caseloads!E2)/Caseloads!E2) * 100</f>
        <v>-2.18263298137619</v>
      </c>
      <c r="F2">
        <f>((Caseloads!G2 - Caseloads!F2)/Caseloads!F2) * 100</f>
        <v>-3.1787507875406518</v>
      </c>
      <c r="G2">
        <f>((Caseloads!H2 - Caseloads!G2)/Caseloads!G2) * 100</f>
        <v>-2.2212777001472577</v>
      </c>
      <c r="H2">
        <f>((Caseloads!I2 - Caseloads!H2)/Caseloads!H2) * 100</f>
        <v>7.5120693966263339</v>
      </c>
      <c r="I2">
        <f>((Caseloads!J2 - Caseloads!I2)/Caseloads!I2) * 100</f>
        <v>0.60433013814793746</v>
      </c>
      <c r="J2">
        <f>((Caseloads!K2 - Caseloads!J2)/Caseloads!J2) * 100</f>
        <v>2.9080064871324316</v>
      </c>
      <c r="K2">
        <f>((Caseloads!L2 - Caseloads!K2)/Caseloads!K2) * 100</f>
        <v>-6.1515784598848846</v>
      </c>
      <c r="L2">
        <f>((Caseloads!M2 - Caseloads!L2)/Caseloads!L2) * 100</f>
        <v>-6.8098206953441185</v>
      </c>
      <c r="M2">
        <f>((Caseloads!N2 - Caseloads!M2)/Caseloads!M2) * 100</f>
        <v>-3.1765570602670543</v>
      </c>
      <c r="N2">
        <f>((Caseloads!O2 - Caseloads!N2)/Caseloads!N2) * 100</f>
        <v>10.188210277999417</v>
      </c>
      <c r="O2">
        <f>((Caseloads!P2 - Caseloads!O2)/Caseloads!O2) * 100</f>
        <v>18.87092263729182</v>
      </c>
      <c r="P2">
        <f>((Caseloads!Q2 - Caseloads!P2)/Caseloads!P2) * 100</f>
        <v>4.6451011826585011</v>
      </c>
      <c r="Q2">
        <f>((Caseloads!R2 - Caseloads!Q2)/Caseloads!Q2) * 100</f>
        <v>-9.4359763813993141</v>
      </c>
      <c r="R2">
        <f>((Caseloads!S2 - Caseloads!R2)/Caseloads!R2) * 100</f>
        <v>-8.9374398934727406</v>
      </c>
      <c r="S2">
        <f>((Caseloads!T2 - Caseloads!S2)/Caseloads!S2) * 100</f>
        <v>-16.516557176100179</v>
      </c>
    </row>
    <row r="3" spans="1:19" x14ac:dyDescent="0.2">
      <c r="A3" t="s">
        <v>182</v>
      </c>
      <c r="B3">
        <f>((Caseloads!C3 - Caseloads!B3)/Caseloads!B3) * 100</f>
        <v>-5.7424934018582077</v>
      </c>
      <c r="C3">
        <f>((Caseloads!D3 - Caseloads!C3)/Caseloads!C3) * 100</f>
        <v>-14.039936399915771</v>
      </c>
      <c r="D3">
        <f>((Caseloads!E3 - Caseloads!D3)/Caseloads!D3) * 100</f>
        <v>-15.952172480876591</v>
      </c>
      <c r="E3">
        <f>((Caseloads!F3 - Caseloads!E3)/Caseloads!E3) * 100</f>
        <v>-16.040491471601033</v>
      </c>
      <c r="F3">
        <f>((Caseloads!G3 - Caseloads!F3)/Caseloads!F3) * 100</f>
        <v>-17.690687264109549</v>
      </c>
      <c r="G3">
        <f>((Caseloads!H3 - Caseloads!G3)/Caseloads!G3) * 100</f>
        <v>0.15704902934974915</v>
      </c>
      <c r="H3">
        <f>((Caseloads!I3 - Caseloads!H3)/Caseloads!H3) * 100</f>
        <v>-14.346969689636978</v>
      </c>
      <c r="I3">
        <f>((Caseloads!J3 - Caseloads!I3)/Caseloads!I3) * 100</f>
        <v>-8.3696831351986578</v>
      </c>
      <c r="J3">
        <f>((Caseloads!K3 - Caseloads!J3)/Caseloads!J3) * 100</f>
        <v>-16.123104624131312</v>
      </c>
      <c r="K3">
        <f>((Caseloads!L3 - Caseloads!K3)/Caseloads!K3) * 100</f>
        <v>-15.614156325354358</v>
      </c>
      <c r="L3">
        <f>((Caseloads!M3 - Caseloads!L3)/Caseloads!L3) * 100</f>
        <v>-11.816003833253475</v>
      </c>
      <c r="M3">
        <f>((Caseloads!N3 - Caseloads!M3)/Caseloads!M3) * 100</f>
        <v>-6.2851949181008022</v>
      </c>
      <c r="N3">
        <f>((Caseloads!O3 - Caseloads!N3)/Caseloads!N3) * 100</f>
        <v>8.2005060088551538</v>
      </c>
      <c r="O3">
        <f>((Caseloads!P3 - Caseloads!O3)/Caseloads!O3) * 100</f>
        <v>8.162589269186169</v>
      </c>
      <c r="P3">
        <f>((Caseloads!Q3 - Caseloads!P3)/Caseloads!P3) * 100</f>
        <v>10.21465181008314</v>
      </c>
      <c r="Q3">
        <f>((Caseloads!R3 - Caseloads!Q3)/Caseloads!Q3) * 100</f>
        <v>-0.46584993093979099</v>
      </c>
      <c r="R3">
        <f>((Caseloads!S3 - Caseloads!R3)/Caseloads!R3) * 100</f>
        <v>-6.753594390205846</v>
      </c>
      <c r="S3">
        <f>((Caseloads!T3 - Caseloads!S3)/Caseloads!S3) * 100</f>
        <v>-2.0006692379493205</v>
      </c>
    </row>
    <row r="4" spans="1:19" x14ac:dyDescent="0.2">
      <c r="A4" t="s">
        <v>117</v>
      </c>
      <c r="B4">
        <f>((Caseloads!C4 - Caseloads!B4)/Caseloads!B4) * 100</f>
        <v>-16.888985884768896</v>
      </c>
      <c r="C4">
        <f>((Caseloads!D4 - Caseloads!C4)/Caseloads!C4) * 100</f>
        <v>-27.737434615534834</v>
      </c>
      <c r="D4">
        <f>((Caseloads!E4 - Caseloads!D4)/Caseloads!D4) * 100</f>
        <v>-11.094886869174028</v>
      </c>
      <c r="E4">
        <f>((Caseloads!F4 - Caseloads!E4)/Caseloads!E4) * 100</f>
        <v>-5.2068719111380535</v>
      </c>
      <c r="F4">
        <f>((Caseloads!G4 - Caseloads!F4)/Caseloads!F4) * 100</f>
        <v>0.86739536691880925</v>
      </c>
      <c r="G4">
        <f>((Caseloads!H4 - Caseloads!G4)/Caseloads!G4) * 100</f>
        <v>16.00629961312158</v>
      </c>
      <c r="H4">
        <f>((Caseloads!I4 - Caseloads!H4)/Caseloads!H4) * 100</f>
        <v>17.861229514762858</v>
      </c>
      <c r="I4">
        <f>((Caseloads!J4 - Caseloads!I4)/Caseloads!I4) * 100</f>
        <v>-4.7533364717464082</v>
      </c>
      <c r="J4">
        <f>((Caseloads!K4 - Caseloads!J4)/Caseloads!J4) * 100</f>
        <v>-13.509402499070456</v>
      </c>
      <c r="K4">
        <f>((Caseloads!L4 - Caseloads!K4)/Caseloads!K4) * 100</f>
        <v>-12.420567200343916</v>
      </c>
      <c r="L4">
        <f>((Caseloads!M4 - Caseloads!L4)/Caseloads!L4) * 100</f>
        <v>-7.2869780619161144</v>
      </c>
      <c r="M4">
        <f>((Caseloads!N4 - Caseloads!M4)/Caseloads!M4) * 100</f>
        <v>-0.10449812555817548</v>
      </c>
      <c r="N4">
        <f>((Caseloads!O4 - Caseloads!N4)/Caseloads!N4) * 100</f>
        <v>6.3294459767358191</v>
      </c>
      <c r="O4">
        <f>((Caseloads!P4 - Caseloads!O4)/Caseloads!O4) * 100</f>
        <v>-27.137812247314681</v>
      </c>
      <c r="P4">
        <f>((Caseloads!Q4 - Caseloads!P4)/Caseloads!P4) * 100</f>
        <v>-33.767423733592047</v>
      </c>
      <c r="Q4">
        <f>((Caseloads!R4 - Caseloads!Q4)/Caseloads!Q4) * 100</f>
        <v>0.81398527272993448</v>
      </c>
      <c r="R4">
        <f>((Caseloads!S4 - Caseloads!R4)/Caseloads!R4) * 100</f>
        <v>-12.300371728745654</v>
      </c>
      <c r="S4">
        <f>((Caseloads!T4 - Caseloads!S4)/Caseloads!S4) * 100</f>
        <v>-20.193099672188403</v>
      </c>
    </row>
    <row r="5" spans="1:19" x14ac:dyDescent="0.2">
      <c r="A5" t="s">
        <v>115</v>
      </c>
      <c r="B5">
        <f>((Caseloads!C5 - Caseloads!B5)/Caseloads!B5) * 100</f>
        <v>-14.108403420077806</v>
      </c>
      <c r="C5">
        <f>((Caseloads!D5 - Caseloads!C5)/Caseloads!C5) * 100</f>
        <v>-33.614861428503623</v>
      </c>
      <c r="D5">
        <f>((Caseloads!E5 - Caseloads!D5)/Caseloads!D5) * 100</f>
        <v>-11.059781914757778</v>
      </c>
      <c r="E5">
        <f>((Caseloads!F5 - Caseloads!E5)/Caseloads!E5) * 100</f>
        <v>-1.1019837430121164</v>
      </c>
      <c r="F5">
        <f>((Caseloads!G5 - Caseloads!F5)/Caseloads!F5) * 100</f>
        <v>-3.1941424270488836</v>
      </c>
      <c r="G5">
        <f>((Caseloads!H5 - Caseloads!G5)/Caseloads!G5) * 100</f>
        <v>-1.7055491076382372</v>
      </c>
      <c r="H5">
        <f>((Caseloads!I5 - Caseloads!H5)/Caseloads!H5) * 100</f>
        <v>-9.3094210902078913</v>
      </c>
      <c r="I5">
        <f>((Caseloads!J5 - Caseloads!I5)/Caseloads!I5) * 100</f>
        <v>-13.603730293834657</v>
      </c>
      <c r="J5">
        <f>((Caseloads!K5 - Caseloads!J5)/Caseloads!J5) * 100</f>
        <v>-14.531202541996683</v>
      </c>
      <c r="K5">
        <f>((Caseloads!L5 - Caseloads!K5)/Caseloads!K5) * 100</f>
        <v>0.12073497988509012</v>
      </c>
      <c r="L5">
        <f>((Caseloads!M5 - Caseloads!L5)/Caseloads!L5) * 100</f>
        <v>6.9482239231140346</v>
      </c>
      <c r="M5">
        <f>((Caseloads!N5 - Caseloads!M5)/Caseloads!M5) * 100</f>
        <v>-2.4278474872672038</v>
      </c>
      <c r="N5">
        <f>((Caseloads!O5 - Caseloads!N5)/Caseloads!N5) * 100</f>
        <v>1.79794781895803</v>
      </c>
      <c r="O5">
        <f>((Caseloads!P5 - Caseloads!O5)/Caseloads!O5) * 100</f>
        <v>-1.0011137765592872</v>
      </c>
      <c r="P5">
        <f>((Caseloads!Q5 - Caseloads!P5)/Caseloads!P5) * 100</f>
        <v>-5.6827475195042787</v>
      </c>
      <c r="Q5">
        <f>((Caseloads!R5 - Caseloads!Q5)/Caseloads!Q5) * 100</f>
        <v>-7.1216222415928927</v>
      </c>
      <c r="R5">
        <f>((Caseloads!S5 - Caseloads!R5)/Caseloads!R5) * 100</f>
        <v>-10.107830691489614</v>
      </c>
      <c r="S5">
        <f>((Caseloads!T5 - Caseloads!S5)/Caseloads!S5) * 100</f>
        <v>-15.084842623527351</v>
      </c>
    </row>
    <row r="6" spans="1:19" x14ac:dyDescent="0.2">
      <c r="A6" t="s">
        <v>113</v>
      </c>
      <c r="B6">
        <f>((Caseloads!C6 - Caseloads!B6)/Caseloads!B6) * 100</f>
        <v>-10.588456819064442</v>
      </c>
      <c r="C6">
        <f>((Caseloads!D6 - Caseloads!C6)/Caseloads!C6) * 100</f>
        <v>-13.818904870251144</v>
      </c>
      <c r="D6">
        <f>((Caseloads!E6 - Caseloads!D6)/Caseloads!D6) * 100</f>
        <v>-16.816249149442214</v>
      </c>
      <c r="E6">
        <f>((Caseloads!F6 - Caseloads!E6)/Caseloads!E6) * 100</f>
        <v>-8.3428011554754757</v>
      </c>
      <c r="F6">
        <f>((Caseloads!G6 - Caseloads!F6)/Caseloads!F6) * 100</f>
        <v>-7.9018048951909519</v>
      </c>
      <c r="G6">
        <f>((Caseloads!H6 - Caseloads!G6)/Caseloads!G6) * 100</f>
        <v>-2.8661024719257586</v>
      </c>
      <c r="H6">
        <f>((Caseloads!I6 - Caseloads!H6)/Caseloads!H6) * 100</f>
        <v>-5.2319900374616486</v>
      </c>
      <c r="I6">
        <f>((Caseloads!J6 - Caseloads!I6)/Caseloads!I6) * 100</f>
        <v>-0.82001226430230312</v>
      </c>
      <c r="J6">
        <f>((Caseloads!K6 - Caseloads!J6)/Caseloads!J6) * 100</f>
        <v>-3.0939503188183171</v>
      </c>
      <c r="K6">
        <f>((Caseloads!L6 - Caseloads!K6)/Caseloads!K6) * 100</f>
        <v>-4.4126413616864806</v>
      </c>
      <c r="L6">
        <f>((Caseloads!M6 - Caseloads!L6)/Caseloads!L6) * 100</f>
        <v>-2.1636300785232354</v>
      </c>
      <c r="M6">
        <f>((Caseloads!N6 - Caseloads!M6)/Caseloads!M6) * 100</f>
        <v>4.8645241854118701</v>
      </c>
      <c r="N6">
        <f>((Caseloads!O6 - Caseloads!N6)/Caseloads!N6) * 100</f>
        <v>10.109340763398375</v>
      </c>
      <c r="O6">
        <f>((Caseloads!P6 - Caseloads!O6)/Caseloads!O6) * 100</f>
        <v>7.2572146194930607</v>
      </c>
      <c r="P6">
        <f>((Caseloads!Q6 - Caseloads!P6)/Caseloads!P6) * 100</f>
        <v>1.7730520713058793</v>
      </c>
      <c r="Q6">
        <f>((Caseloads!R6 - Caseloads!Q6)/Caseloads!Q6) * 100</f>
        <v>-5.3161910457344961</v>
      </c>
      <c r="R6">
        <f>((Caseloads!S6 - Caseloads!R6)/Caseloads!R6) * 100</f>
        <v>-3.1724723302778415</v>
      </c>
      <c r="S6">
        <f>((Caseloads!T6 - Caseloads!S6)/Caseloads!S6) * 100</f>
        <v>4.6744753641414754</v>
      </c>
    </row>
    <row r="7" spans="1:19" x14ac:dyDescent="0.2">
      <c r="A7" t="s">
        <v>111</v>
      </c>
      <c r="B7">
        <f>((Caseloads!C7 - Caseloads!B7)/Caseloads!B7) * 100</f>
        <v>-25.84038946361818</v>
      </c>
      <c r="C7">
        <f>((Caseloads!D7 - Caseloads!C7)/Caseloads!C7) * 100</f>
        <v>-25.319145943183237</v>
      </c>
      <c r="D7">
        <f>((Caseloads!E7 - Caseloads!D7)/Caseloads!D7) * 100</f>
        <v>-33.684314621133282</v>
      </c>
      <c r="E7">
        <f>((Caseloads!F7 - Caseloads!E7)/Caseloads!E7) * 100</f>
        <v>-20.809840985802815</v>
      </c>
      <c r="F7">
        <f>((Caseloads!G7 - Caseloads!F7)/Caseloads!F7) * 100</f>
        <v>-0.33805494364256444</v>
      </c>
      <c r="G7">
        <f>((Caseloads!H7 - Caseloads!G7)/Caseloads!G7) * 100</f>
        <v>16.726749242719617</v>
      </c>
      <c r="H7">
        <f>((Caseloads!I7 - Caseloads!H7)/Caseloads!H7) * 100</f>
        <v>12.623008103761036</v>
      </c>
      <c r="I7">
        <f>((Caseloads!J7 - Caseloads!I7)/Caseloads!I7) * 100</f>
        <v>4.5221533498657269</v>
      </c>
      <c r="J7">
        <f>((Caseloads!K7 - Caseloads!J7)/Caseloads!J7) * 100</f>
        <v>1.1605293428177987</v>
      </c>
      <c r="K7">
        <f>((Caseloads!L7 - Caseloads!K7)/Caseloads!K7) * 100</f>
        <v>-8.0751720715472466</v>
      </c>
      <c r="L7">
        <f>((Caseloads!M7 - Caseloads!L7)/Caseloads!L7) * 100</f>
        <v>-28.562777553492126</v>
      </c>
      <c r="M7">
        <f>((Caseloads!N7 - Caseloads!M7)/Caseloads!M7) * 100</f>
        <v>-17.477345459563534</v>
      </c>
      <c r="N7">
        <f>((Caseloads!O7 - Caseloads!N7)/Caseloads!N7) * 100</f>
        <v>17.421494579174325</v>
      </c>
      <c r="O7">
        <f>((Caseloads!P7 - Caseloads!O7)/Caseloads!O7) * 100</f>
        <v>19.266776754137599</v>
      </c>
      <c r="P7">
        <f>((Caseloads!Q7 - Caseloads!P7)/Caseloads!P7) * 100</f>
        <v>9.547731550187919</v>
      </c>
      <c r="Q7">
        <f>((Caseloads!R7 - Caseloads!Q7)/Caseloads!Q7) * 100</f>
        <v>15.350058782158257</v>
      </c>
      <c r="R7">
        <f>((Caseloads!S7 - Caseloads!R7)/Caseloads!R7) * 100</f>
        <v>11.807824185318177</v>
      </c>
      <c r="S7">
        <f>((Caseloads!T7 - Caseloads!S7)/Caseloads!S7) * 100</f>
        <v>9.4049703189455744</v>
      </c>
    </row>
    <row r="8" spans="1:19" x14ac:dyDescent="0.2">
      <c r="A8" t="s">
        <v>109</v>
      </c>
      <c r="B8">
        <f>((Caseloads!C8 - Caseloads!B8)/Caseloads!B8) * 100</f>
        <v>-4.9680306505094851</v>
      </c>
      <c r="C8">
        <f>((Caseloads!D8 - Caseloads!C8)/Caseloads!C8) * 100</f>
        <v>-23.622878041202082</v>
      </c>
      <c r="D8">
        <f>((Caseloads!E8 - Caseloads!D8)/Caseloads!D8) * 100</f>
        <v>-32.763167446637695</v>
      </c>
      <c r="E8">
        <f>((Caseloads!F8 - Caseloads!E8)/Caseloads!E8) * 100</f>
        <v>-9.9279498856177657</v>
      </c>
      <c r="F8">
        <f>((Caseloads!G8 - Caseloads!F8)/Caseloads!F8) * 100</f>
        <v>-6.3074717418240125</v>
      </c>
      <c r="G8">
        <f>((Caseloads!H8 - Caseloads!G8)/Caseloads!G8) * 100</f>
        <v>-12.655647913336246</v>
      </c>
      <c r="H8">
        <f>((Caseloads!I8 - Caseloads!H8)/Caseloads!H8) * 100</f>
        <v>-2.4109070921913855</v>
      </c>
      <c r="I8">
        <f>((Caseloads!J8 - Caseloads!I8)/Caseloads!I8) * 100</f>
        <v>-1.0594300269427261</v>
      </c>
      <c r="J8">
        <f>((Caseloads!K8 - Caseloads!J8)/Caseloads!J8) * 100</f>
        <v>-6.2389978671633273</v>
      </c>
      <c r="K8">
        <f>((Caseloads!L8 - Caseloads!K8)/Caseloads!K8) * 100</f>
        <v>-8.5069572377379199</v>
      </c>
      <c r="L8">
        <f>((Caseloads!M8 - Caseloads!L8)/Caseloads!L8) * 100</f>
        <v>-9.3257671525971002</v>
      </c>
      <c r="M8">
        <f>((Caseloads!N8 - Caseloads!M8)/Caseloads!M8) * 100</f>
        <v>-13.17074583635047</v>
      </c>
      <c r="N8">
        <f>((Caseloads!O8 - Caseloads!N8)/Caseloads!N8) * 100</f>
        <v>-10.256701069902832</v>
      </c>
      <c r="O8">
        <f>((Caseloads!P8 - Caseloads!O8)/Caseloads!O8) * 100</f>
        <v>0.99716017504818333</v>
      </c>
      <c r="P8">
        <f>((Caseloads!Q8 - Caseloads!P8)/Caseloads!P8) * 100</f>
        <v>-6.18225090168559</v>
      </c>
      <c r="Q8">
        <f>((Caseloads!R8 - Caseloads!Q8)/Caseloads!Q8) * 100</f>
        <v>-6.6952949083748106</v>
      </c>
      <c r="R8">
        <f>((Caseloads!S8 - Caseloads!R8)/Caseloads!R8) * 100</f>
        <v>-2.7978653033309748</v>
      </c>
      <c r="S8">
        <f>((Caseloads!T8 - Caseloads!S8)/Caseloads!S8) * 100</f>
        <v>-1.1058565702586665</v>
      </c>
    </row>
    <row r="9" spans="1:19" x14ac:dyDescent="0.2">
      <c r="A9" t="s">
        <v>107</v>
      </c>
      <c r="B9">
        <f>((Caseloads!C9 - Caseloads!B9)/Caseloads!B9) * 100</f>
        <v>-9.3301640633377403</v>
      </c>
      <c r="C9">
        <f>((Caseloads!D9 - Caseloads!C9)/Caseloads!C9) * 100</f>
        <v>-14.46716702268272</v>
      </c>
      <c r="D9">
        <f>((Caseloads!E9 - Caseloads!D9)/Caseloads!D9) * 100</f>
        <v>-12.861112208483124</v>
      </c>
      <c r="E9">
        <f>((Caseloads!F9 - Caseloads!E9)/Caseloads!E9) * 100</f>
        <v>-20.128104768755552</v>
      </c>
      <c r="F9">
        <f>((Caseloads!G9 - Caseloads!F9)/Caseloads!F9) * 100</f>
        <v>0.86948460025560903</v>
      </c>
      <c r="G9">
        <f>((Caseloads!H9 - Caseloads!G9)/Caseloads!G9) * 100</f>
        <v>2.3804834495345339</v>
      </c>
      <c r="H9">
        <f>((Caseloads!I9 - Caseloads!H9)/Caseloads!H9) * 100</f>
        <v>2.6521661066509443</v>
      </c>
      <c r="I9">
        <f>((Caseloads!J9 - Caseloads!I9)/Caseloads!I9) * 100</f>
        <v>-0.73961170385548491</v>
      </c>
      <c r="J9">
        <f>((Caseloads!K9 - Caseloads!J9)/Caseloads!J9) * 100</f>
        <v>-1.3983637507866538</v>
      </c>
      <c r="K9">
        <f>((Caseloads!L9 - Caseloads!K9)/Caseloads!K9) * 100</f>
        <v>-10.306488466791759</v>
      </c>
      <c r="L9">
        <f>((Caseloads!M9 - Caseloads!L9)/Caseloads!L9) * 100</f>
        <v>-22.539671244574116</v>
      </c>
      <c r="M9">
        <f>((Caseloads!N9 - Caseloads!M9)/Caseloads!M9) * 100</f>
        <v>29.294014974048054</v>
      </c>
      <c r="N9">
        <f>((Caseloads!O9 - Caseloads!N9)/Caseloads!N9) * 100</f>
        <v>11.954413363364418</v>
      </c>
      <c r="O9">
        <f>((Caseloads!P9 - Caseloads!O9)/Caseloads!O9) * 100</f>
        <v>17.261753655564586</v>
      </c>
      <c r="P9">
        <f>((Caseloads!Q9 - Caseloads!P9)/Caseloads!P9) * 100</f>
        <v>0.64026584833872247</v>
      </c>
      <c r="Q9">
        <f>((Caseloads!R9 - Caseloads!Q9)/Caseloads!Q9) * 100</f>
        <v>-4.6184458187684934</v>
      </c>
      <c r="R9">
        <f>((Caseloads!S9 - Caseloads!R9)/Caseloads!R9) * 100</f>
        <v>-6.06556083039208</v>
      </c>
      <c r="S9">
        <f>((Caseloads!T9 - Caseloads!S9)/Caseloads!S9) * 100</f>
        <v>-5.782574247917208</v>
      </c>
    </row>
    <row r="10" spans="1:19" x14ac:dyDescent="0.2">
      <c r="A10" t="s">
        <v>574</v>
      </c>
      <c r="B10">
        <f>((Caseloads!C10 - Caseloads!B10)/Caseloads!B10) * 100</f>
        <v>-7.1830308655856712</v>
      </c>
      <c r="C10">
        <f>((Caseloads!D10 - Caseloads!C10)/Caseloads!C10) * 100</f>
        <v>-13.477352598906386</v>
      </c>
      <c r="D10">
        <f>((Caseloads!E10 - Caseloads!D10)/Caseloads!D10) * 100</f>
        <v>-10.389465311849291</v>
      </c>
      <c r="E10">
        <f>((Caseloads!F10 - Caseloads!E10)/Caseloads!E10) * 100</f>
        <v>-8.751074166970005</v>
      </c>
      <c r="F10">
        <f>((Caseloads!G10 - Caseloads!F10)/Caseloads!F10) * 100</f>
        <v>-5.445371416080742</v>
      </c>
      <c r="G10">
        <f>((Caseloads!H10 - Caseloads!G10)/Caseloads!G10) * 100</f>
        <v>-0.87056865336378597</v>
      </c>
      <c r="H10">
        <f>((Caseloads!I10 - Caseloads!H10)/Caseloads!H10) * 100</f>
        <v>2.0094564944895357</v>
      </c>
      <c r="I10">
        <f>((Caseloads!J10 - Caseloads!I10)/Caseloads!I10) * 100</f>
        <v>1.9134818167789724</v>
      </c>
      <c r="J10">
        <f>((Caseloads!K10 - Caseloads!J10)/Caseloads!J10) * 100</f>
        <v>-5.2832876282126771</v>
      </c>
      <c r="K10">
        <f>((Caseloads!L10 - Caseloads!K10)/Caseloads!K10) * 100</f>
        <v>-21.03049608437539</v>
      </c>
      <c r="L10">
        <f>((Caseloads!M10 - Caseloads!L10)/Caseloads!L10) * 100</f>
        <v>-58.32718948139226</v>
      </c>
      <c r="M10">
        <f>((Caseloads!N10 - Caseloads!M10)/Caseloads!M10) * 100</f>
        <v>-4.5896428678521097</v>
      </c>
      <c r="N10">
        <f>((Caseloads!O10 - Caseloads!N10)/Caseloads!N10) * 100</f>
        <v>47.585045131119095</v>
      </c>
      <c r="O10">
        <f>((Caseloads!P10 - Caseloads!O10)/Caseloads!O10) * 100</f>
        <v>-5.3437877987699904</v>
      </c>
      <c r="P10">
        <f>((Caseloads!Q10 - Caseloads!P10)/Caseloads!P10) * 100</f>
        <v>22.746559039635716</v>
      </c>
      <c r="Q10">
        <f>((Caseloads!R10 - Caseloads!Q10)/Caseloads!Q10) * 100</f>
        <v>-35.188029457154059</v>
      </c>
      <c r="R10">
        <f>((Caseloads!S10 - Caseloads!R10)/Caseloads!R10) * 100</f>
        <v>13.883343042492186</v>
      </c>
      <c r="S10">
        <f>((Caseloads!T10 - Caseloads!S10)/Caseloads!S10) * 100</f>
        <v>-2.5348139613421039</v>
      </c>
    </row>
    <row r="11" spans="1:19" x14ac:dyDescent="0.2">
      <c r="A11" t="s">
        <v>103</v>
      </c>
      <c r="B11">
        <f>((Caseloads!C11 - Caseloads!B11)/Caseloads!B11) * 100</f>
        <v>-25.307421488107735</v>
      </c>
      <c r="C11">
        <f>((Caseloads!D11 - Caseloads!C11)/Caseloads!C11) * 100</f>
        <v>-37.535020768448057</v>
      </c>
      <c r="D11">
        <f>((Caseloads!E11 - Caseloads!D11)/Caseloads!D11) * 100</f>
        <v>-27.271970469289609</v>
      </c>
      <c r="E11">
        <f>((Caseloads!F11 - Caseloads!E11)/Caseloads!E11) * 100</f>
        <v>-18.566912252332454</v>
      </c>
      <c r="F11">
        <f>((Caseloads!G11 - Caseloads!F11)/Caseloads!F11) * 100</f>
        <v>-12.953275969972925</v>
      </c>
      <c r="G11">
        <f>((Caseloads!H11 - Caseloads!G11)/Caseloads!G11) * 100</f>
        <v>0.39402572669519864</v>
      </c>
      <c r="H11">
        <f>((Caseloads!I11 - Caseloads!H11)/Caseloads!H11) * 100</f>
        <v>-2.6355278938563531</v>
      </c>
      <c r="I11">
        <f>((Caseloads!J11 - Caseloads!I11)/Caseloads!I11) * 100</f>
        <v>-3.2031262291728946</v>
      </c>
      <c r="J11">
        <f>((Caseloads!K11 - Caseloads!J11)/Caseloads!J11) * 100</f>
        <v>-14.643342103748246</v>
      </c>
      <c r="K11">
        <f>((Caseloads!L11 - Caseloads!K11)/Caseloads!K11) * 100</f>
        <v>-18.831773698801435</v>
      </c>
      <c r="L11">
        <f>((Caseloads!M11 - Caseloads!L11)/Caseloads!L11) * 100</f>
        <v>-11.69224843938478</v>
      </c>
      <c r="M11">
        <f>((Caseloads!N11 - Caseloads!M11)/Caseloads!M11) * 100</f>
        <v>10.067933534281687</v>
      </c>
      <c r="N11">
        <f>((Caseloads!O11 - Caseloads!N11)/Caseloads!N11) * 100</f>
        <v>24.233884958288705</v>
      </c>
      <c r="O11">
        <f>((Caseloads!P11 - Caseloads!O11)/Caseloads!O11) * 100</f>
        <v>2.444262572441863</v>
      </c>
      <c r="P11">
        <f>((Caseloads!Q11 - Caseloads!P11)/Caseloads!P11) * 100</f>
        <v>-10.947020731018297</v>
      </c>
      <c r="Q11">
        <f>((Caseloads!R11 - Caseloads!Q11)/Caseloads!Q11) * 100</f>
        <v>6.4687242948070073E-2</v>
      </c>
      <c r="R11">
        <f>((Caseloads!S11 - Caseloads!R11)/Caseloads!R11) * 100</f>
        <v>-0.53543083648875645</v>
      </c>
      <c r="S11">
        <f>((Caseloads!T11 - Caseloads!S11)/Caseloads!S11) * 100</f>
        <v>-8.0467025423214995</v>
      </c>
    </row>
    <row r="12" spans="1:19" x14ac:dyDescent="0.2">
      <c r="A12" t="s">
        <v>101</v>
      </c>
      <c r="B12">
        <f>((Caseloads!C12 - Caseloads!B12)/Caseloads!B12) * 100</f>
        <v>-24.964534820804928</v>
      </c>
      <c r="C12">
        <f>((Caseloads!D12 - Caseloads!C12)/Caseloads!C12) * 100</f>
        <v>-28.307142257790453</v>
      </c>
      <c r="D12">
        <f>((Caseloads!E12 - Caseloads!D12)/Caseloads!D12) * 100</f>
        <v>-19.174538674869233</v>
      </c>
      <c r="E12">
        <f>((Caseloads!F12 - Caseloads!E12)/Caseloads!E12) * 100</f>
        <v>-14.829592891841312</v>
      </c>
      <c r="F12">
        <f>((Caseloads!G12 - Caseloads!F12)/Caseloads!F12) * 100</f>
        <v>-3.1223060953142494</v>
      </c>
      <c r="G12">
        <f>((Caseloads!H12 - Caseloads!G12)/Caseloads!G12) * 100</f>
        <v>9.247405739764341</v>
      </c>
      <c r="H12">
        <f>((Caseloads!I12 - Caseloads!H12)/Caseloads!H12) * 100</f>
        <v>2.9591620947130166</v>
      </c>
      <c r="I12">
        <f>((Caseloads!J12 - Caseloads!I12)/Caseloads!I12) * 100</f>
        <v>-13.296724059119294</v>
      </c>
      <c r="J12">
        <f>((Caseloads!K12 - Caseloads!J12)/Caseloads!J12) * 100</f>
        <v>-29.871346788660642</v>
      </c>
      <c r="K12">
        <f>((Caseloads!L12 - Caseloads!K12)/Caseloads!K12) * 100</f>
        <v>-32.376541013332471</v>
      </c>
      <c r="L12">
        <f>((Caseloads!M12 - Caseloads!L12)/Caseloads!L12) * 100</f>
        <v>-22.566620913734482</v>
      </c>
      <c r="M12">
        <f>((Caseloads!N12 - Caseloads!M12)/Caseloads!M12) * 100</f>
        <v>-11.50164147819179</v>
      </c>
      <c r="N12">
        <f>((Caseloads!O12 - Caseloads!N12)/Caseloads!N12) * 100</f>
        <v>-0.76463679211611713</v>
      </c>
      <c r="O12">
        <f>((Caseloads!P12 - Caseloads!O12)/Caseloads!O12) * 100</f>
        <v>-1.2282682616353142</v>
      </c>
      <c r="P12">
        <f>((Caseloads!Q12 - Caseloads!P12)/Caseloads!P12) * 100</f>
        <v>-2.2540445468408223</v>
      </c>
      <c r="Q12">
        <f>((Caseloads!R12 - Caseloads!Q12)/Caseloads!Q12) * 100</f>
        <v>-2.2750927353717429</v>
      </c>
      <c r="R12">
        <f>((Caseloads!S12 - Caseloads!R12)/Caseloads!R12) * 100</f>
        <v>-5.7280813214739652</v>
      </c>
      <c r="S12">
        <f>((Caseloads!T12 - Caseloads!S12)/Caseloads!S12) * 100</f>
        <v>-16.098035563746148</v>
      </c>
    </row>
    <row r="13" spans="1:19" x14ac:dyDescent="0.2">
      <c r="A13" t="s">
        <v>183</v>
      </c>
      <c r="B13">
        <f>((Caseloads!C13 - Caseloads!B13)/Caseloads!B13) * 100</f>
        <v>-8.710881885453567</v>
      </c>
      <c r="C13">
        <f>((Caseloads!D13 - Caseloads!C13)/Caseloads!C13) * 100</f>
        <v>-22.888369943722871</v>
      </c>
      <c r="D13">
        <f>((Caseloads!E13 - Caseloads!D13)/Caseloads!D13) * 100</f>
        <v>-2.3975772751836573</v>
      </c>
      <c r="E13">
        <f>((Caseloads!F13 - Caseloads!E13)/Caseloads!E13) * 100</f>
        <v>58.473671900125709</v>
      </c>
      <c r="F13">
        <f>((Caseloads!G13 - Caseloads!F13)/Caseloads!F13) * 100</f>
        <v>-14.056021142838688</v>
      </c>
      <c r="G13">
        <f>((Caseloads!H13 - Caseloads!G13)/Caseloads!G13) * 100</f>
        <v>-24.50841490640563</v>
      </c>
      <c r="H13">
        <f>((Caseloads!I13 - Caseloads!H13)/Caseloads!H13) * 100</f>
        <v>-15.920998379162283</v>
      </c>
      <c r="I13">
        <f>((Caseloads!J13 - Caseloads!I13)/Caseloads!I13) * 100</f>
        <v>-11.073814863588034</v>
      </c>
      <c r="J13">
        <f>((Caseloads!K13 - Caseloads!J13)/Caseloads!J13) * 100</f>
        <v>-15.091751842167819</v>
      </c>
      <c r="K13">
        <f>((Caseloads!L13 - Caseloads!K13)/Caseloads!K13) * 100</f>
        <v>-20.952719556338174</v>
      </c>
      <c r="L13">
        <f>((Caseloads!M13 - Caseloads!L13)/Caseloads!L13) * 100</f>
        <v>-30.412871329206265</v>
      </c>
      <c r="M13">
        <f>((Caseloads!N13 - Caseloads!M13)/Caseloads!M13) * 100</f>
        <v>11.295288794792572</v>
      </c>
      <c r="N13">
        <f>((Caseloads!O13 - Caseloads!N13)/Caseloads!N13) * 100</f>
        <v>33.214287347439004</v>
      </c>
      <c r="O13">
        <f>((Caseloads!P13 - Caseloads!O13)/Caseloads!O13) * 100</f>
        <v>18.299652955371641</v>
      </c>
      <c r="P13">
        <f>((Caseloads!Q13 - Caseloads!P13)/Caseloads!P13) * 100</f>
        <v>3.8061440339845647</v>
      </c>
      <c r="Q13">
        <f>((Caseloads!R13 - Caseloads!Q13)/Caseloads!Q13) * 100</f>
        <v>-5.0387986940381992</v>
      </c>
      <c r="R13">
        <f>((Caseloads!S13 - Caseloads!R13)/Caseloads!R13) * 100</f>
        <v>-7.2100977869880234</v>
      </c>
      <c r="S13">
        <f>((Caseloads!T13 - Caseloads!S13)/Caseloads!S13) * 100</f>
        <v>-9.1208156739334605</v>
      </c>
    </row>
    <row r="14" spans="1:19" x14ac:dyDescent="0.2">
      <c r="A14" t="s">
        <v>97</v>
      </c>
      <c r="B14">
        <f>((Caseloads!C14 - Caseloads!B14)/Caseloads!B14) * 100</f>
        <v>-44.631313890559227</v>
      </c>
      <c r="C14">
        <f>((Caseloads!D14 - Caseloads!C14)/Caseloads!C14) * 100</f>
        <v>-66.940437807568301</v>
      </c>
      <c r="D14">
        <f>((Caseloads!E14 - Caseloads!D14)/Caseloads!D14) * 100</f>
        <v>-38.437532080895188</v>
      </c>
      <c r="E14">
        <f>((Caseloads!F14 - Caseloads!E14)/Caseloads!E14) * 100</f>
        <v>-6.6168623265741608</v>
      </c>
      <c r="F14">
        <f>((Caseloads!G14 - Caseloads!F14)/Caseloads!F14) * 100</f>
        <v>-2.8142857142857269</v>
      </c>
      <c r="G14">
        <f>((Caseloads!H14 - Caseloads!G14)/Caseloads!G14) * 100</f>
        <v>9.9808907834778839</v>
      </c>
      <c r="H14">
        <f>((Caseloads!I14 - Caseloads!H14)/Caseloads!H14) * 100</f>
        <v>29.621090617481954</v>
      </c>
      <c r="I14">
        <f>((Caseloads!J14 - Caseloads!I14)/Caseloads!I14) * 100</f>
        <v>5.6324594643363541</v>
      </c>
      <c r="J14">
        <f>((Caseloads!K14 - Caseloads!J14)/Caseloads!J14) * 100</f>
        <v>-3.8898921372443795</v>
      </c>
      <c r="K14">
        <f>((Caseloads!L14 - Caseloads!K14)/Caseloads!K14) * 100</f>
        <v>-10.346841356896206</v>
      </c>
      <c r="L14">
        <f>((Caseloads!M14 - Caseloads!L14)/Caseloads!L14) * 100</f>
        <v>-18.816732277889486</v>
      </c>
      <c r="M14">
        <f>((Caseloads!N14 - Caseloads!M14)/Caseloads!M14) * 100</f>
        <v>-6.9387755102040813</v>
      </c>
      <c r="N14">
        <f>((Caseloads!O14 - Caseloads!N14)/Caseloads!N14) * 100</f>
        <v>8.6549707602339225</v>
      </c>
      <c r="O14">
        <f>((Caseloads!P14 - Caseloads!O14)/Caseloads!O14) * 100</f>
        <v>11.517071016532805</v>
      </c>
      <c r="P14">
        <f>((Caseloads!Q14 - Caseloads!P14)/Caseloads!P14) * 100</f>
        <v>6.9424248986789587</v>
      </c>
      <c r="Q14">
        <f>((Caseloads!R14 - Caseloads!Q14)/Caseloads!Q14) * 100</f>
        <v>-0.35293777302052137</v>
      </c>
      <c r="R14">
        <f>((Caseloads!S14 - Caseloads!R14)/Caseloads!R14) * 100</f>
        <v>-3.0396283930904344</v>
      </c>
      <c r="S14">
        <f>((Caseloads!T14 - Caseloads!S14)/Caseloads!S14) * 100</f>
        <v>1.3743337924426613</v>
      </c>
    </row>
    <row r="15" spans="1:19" x14ac:dyDescent="0.2">
      <c r="A15" t="s">
        <v>95</v>
      </c>
      <c r="B15">
        <f>((Caseloads!C15 - Caseloads!B15)/Caseloads!B15) * 100</f>
        <v>-12.34860706959943</v>
      </c>
      <c r="C15">
        <f>((Caseloads!D15 - Caseloads!C15)/Caseloads!C15) * 100</f>
        <v>-15.654152119355707</v>
      </c>
      <c r="D15">
        <f>((Caseloads!E15 - Caseloads!D15)/Caseloads!D15) * 100</f>
        <v>-29.415082726986903</v>
      </c>
      <c r="E15">
        <f>((Caseloads!F15 - Caseloads!E15)/Caseloads!E15) * 100</f>
        <v>-29.780616469188104</v>
      </c>
      <c r="F15">
        <f>((Caseloads!G15 - Caseloads!F15)/Caseloads!F15) * 100</f>
        <v>-27.472069244062531</v>
      </c>
      <c r="G15">
        <f>((Caseloads!H15 - Caseloads!G15)/Caseloads!G15) * 100</f>
        <v>-27.231091350119325</v>
      </c>
      <c r="H15">
        <f>((Caseloads!I15 - Caseloads!H15)/Caseloads!H15) * 100</f>
        <v>-25.135883416589312</v>
      </c>
      <c r="I15">
        <f>((Caseloads!J15 - Caseloads!I15)/Caseloads!I15) * 100</f>
        <v>-7.946519120024316E-2</v>
      </c>
      <c r="J15">
        <f>((Caseloads!K15 - Caseloads!J15)/Caseloads!J15) * 100</f>
        <v>5.6110102436509486</v>
      </c>
      <c r="K15">
        <f>((Caseloads!L15 - Caseloads!K15)/Caseloads!K15) * 100</f>
        <v>-10.237659032214786</v>
      </c>
      <c r="L15">
        <f>((Caseloads!M15 - Caseloads!L15)/Caseloads!L15) * 100</f>
        <v>-23.128563267745875</v>
      </c>
      <c r="M15">
        <f>((Caseloads!N15 - Caseloads!M15)/Caseloads!M15) * 100</f>
        <v>-19.186637367829189</v>
      </c>
      <c r="N15">
        <f>((Caseloads!O15 - Caseloads!N15)/Caseloads!N15) * 100</f>
        <v>-0.57701383919736138</v>
      </c>
      <c r="O15">
        <f>((Caseloads!P15 - Caseloads!O15)/Caseloads!O15) * 100</f>
        <v>21.666207276736493</v>
      </c>
      <c r="P15">
        <f>((Caseloads!Q15 - Caseloads!P15)/Caseloads!P15) * 100</f>
        <v>33.65113167675441</v>
      </c>
      <c r="Q15">
        <f>((Caseloads!R15 - Caseloads!Q15)/Caseloads!Q15) * 100</f>
        <v>-1.9211844463257843</v>
      </c>
      <c r="R15">
        <f>((Caseloads!S15 - Caseloads!R15)/Caseloads!R15) * 100</f>
        <v>-47.315688202355069</v>
      </c>
      <c r="S15">
        <f>((Caseloads!T15 - Caseloads!S15)/Caseloads!S15) * 100</f>
        <v>-3.3688411805979479</v>
      </c>
    </row>
    <row r="16" spans="1:19" x14ac:dyDescent="0.2">
      <c r="A16" t="s">
        <v>93</v>
      </c>
      <c r="B16">
        <f>((Caseloads!C16 - Caseloads!B16)/Caseloads!B16) * 100</f>
        <v>-15.005749727043638</v>
      </c>
      <c r="C16">
        <f>((Caseloads!D16 - Caseloads!C16)/Caseloads!C16) * 100</f>
        <v>-8.6368092551695703</v>
      </c>
      <c r="D16">
        <f>((Caseloads!E16 - Caseloads!D16)/Caseloads!D16) * 100</f>
        <v>-1.3068910397161377</v>
      </c>
      <c r="E16">
        <f>((Caseloads!F16 - Caseloads!E16)/Caseloads!E16) * 100</f>
        <v>-1.4767209258234635</v>
      </c>
      <c r="F16">
        <f>((Caseloads!G16 - Caseloads!F16)/Caseloads!F16) * 100</f>
        <v>22.109424335439353</v>
      </c>
      <c r="G16">
        <f>((Caseloads!H16 - Caseloads!G16)/Caseloads!G16) * 100</f>
        <v>18.641467636394513</v>
      </c>
      <c r="H16">
        <f>((Caseloads!I16 - Caseloads!H16)/Caseloads!H16) * 100</f>
        <v>-0.43280608303175699</v>
      </c>
      <c r="I16">
        <f>((Caseloads!J16 - Caseloads!I16)/Caseloads!I16) * 100</f>
        <v>-7.050180452732703</v>
      </c>
      <c r="J16">
        <f>((Caseloads!K16 - Caseloads!J16)/Caseloads!J16) * 100</f>
        <v>-5.7062734034127383</v>
      </c>
      <c r="K16">
        <f>((Caseloads!L16 - Caseloads!K16)/Caseloads!K16) * 100</f>
        <v>-5.1748592360008034</v>
      </c>
      <c r="L16">
        <f>((Caseloads!M16 - Caseloads!L16)/Caseloads!L16) * 100</f>
        <v>-13.055177375035543</v>
      </c>
      <c r="M16">
        <f>((Caseloads!N16 - Caseloads!M16)/Caseloads!M16) * 100</f>
        <v>-23.951830035168207</v>
      </c>
      <c r="N16">
        <f>((Caseloads!O16 - Caseloads!N16)/Caseloads!N16) * 100</f>
        <v>19.998057863769063</v>
      </c>
      <c r="O16">
        <f>((Caseloads!P16 - Caseloads!O16)/Caseloads!O16) * 100</f>
        <v>-14.565927178621626</v>
      </c>
      <c r="P16">
        <f>((Caseloads!Q16 - Caseloads!P16)/Caseloads!P16) * 100</f>
        <v>-32.236410979082216</v>
      </c>
      <c r="Q16">
        <f>((Caseloads!R16 - Caseloads!Q16)/Caseloads!Q16) * 100</f>
        <v>-41.912032143911617</v>
      </c>
      <c r="R16">
        <f>((Caseloads!S16 - Caseloads!R16)/Caseloads!R16) * 100</f>
        <v>-26.016751257817621</v>
      </c>
      <c r="S16">
        <f>((Caseloads!T16 - Caseloads!S16)/Caseloads!S16) * 100</f>
        <v>-18.667171148925156</v>
      </c>
    </row>
    <row r="17" spans="1:19" x14ac:dyDescent="0.2">
      <c r="A17" t="s">
        <v>91</v>
      </c>
      <c r="B17">
        <f>((Caseloads!C17 - Caseloads!B17)/Caseloads!B17) * 100</f>
        <v>-12.103479005568065</v>
      </c>
      <c r="C17">
        <f>((Caseloads!D17 - Caseloads!C17)/Caseloads!C17) * 100</f>
        <v>-12.723206439593651</v>
      </c>
      <c r="D17">
        <f>((Caseloads!E17 - Caseloads!D17)/Caseloads!D17) * 100</f>
        <v>-12.979333954237674</v>
      </c>
      <c r="E17">
        <f>((Caseloads!F17 - Caseloads!E17)/Caseloads!E17) * 100</f>
        <v>-6.628590106651008</v>
      </c>
      <c r="F17">
        <f>((Caseloads!G17 - Caseloads!F17)/Caseloads!F17) * 100</f>
        <v>3.617660316334228</v>
      </c>
      <c r="G17">
        <f>((Caseloads!H17 - Caseloads!G17)/Caseloads!G17) * 100</f>
        <v>-2.307837198664151</v>
      </c>
      <c r="H17">
        <f>((Caseloads!I17 - Caseloads!H17)/Caseloads!H17) * 100</f>
        <v>-0.15378729915837797</v>
      </c>
      <c r="I17">
        <f>((Caseloads!J17 - Caseloads!I17)/Caseloads!I17) * 100</f>
        <v>0.44873907079747732</v>
      </c>
      <c r="J17">
        <f>((Caseloads!K17 - Caseloads!J17)/Caseloads!J17) * 100</f>
        <v>-5.5643454684989786</v>
      </c>
      <c r="K17">
        <f>((Caseloads!L17 - Caseloads!K17)/Caseloads!K17) * 100</f>
        <v>-4.0358476330189808</v>
      </c>
      <c r="L17">
        <f>((Caseloads!M17 - Caseloads!L17)/Caseloads!L17) * 100</f>
        <v>1.2828865958553672</v>
      </c>
      <c r="M17">
        <f>((Caseloads!N17 - Caseloads!M17)/Caseloads!M17) * 100</f>
        <v>-6.1057891298602209</v>
      </c>
      <c r="N17">
        <f>((Caseloads!O17 - Caseloads!N17)/Caseloads!N17) * 100</f>
        <v>11.524428133647039</v>
      </c>
      <c r="O17">
        <f>((Caseloads!P17 - Caseloads!O17)/Caseloads!O17) * 100</f>
        <v>5.3068617272897507</v>
      </c>
      <c r="P17">
        <f>((Caseloads!Q17 - Caseloads!P17)/Caseloads!P17) * 100</f>
        <v>-4.5537384551145665</v>
      </c>
      <c r="Q17">
        <f>((Caseloads!R17 - Caseloads!Q17)/Caseloads!Q17) * 100</f>
        <v>-9.4612906282573661</v>
      </c>
      <c r="R17">
        <f>((Caseloads!S17 - Caseloads!R17)/Caseloads!R17) * 100</f>
        <v>-8.5529930765970139</v>
      </c>
      <c r="S17">
        <f>((Caseloads!T17 - Caseloads!S17)/Caseloads!S17) * 100</f>
        <v>-14.206443219816844</v>
      </c>
    </row>
    <row r="18" spans="1:19" x14ac:dyDescent="0.2">
      <c r="A18" t="s">
        <v>89</v>
      </c>
      <c r="B18">
        <f>((Caseloads!C18 - Caseloads!B18)/Caseloads!B18) * 100</f>
        <v>-24.136736668417672</v>
      </c>
      <c r="C18">
        <f>((Caseloads!D18 - Caseloads!C18)/Caseloads!C18) * 100</f>
        <v>-29.809910017672998</v>
      </c>
      <c r="D18">
        <f>((Caseloads!E18 - Caseloads!D18)/Caseloads!D18) * 100</f>
        <v>-6.8049858264465763</v>
      </c>
      <c r="E18">
        <f>((Caseloads!F18 - Caseloads!E18)/Caseloads!E18) * 100</f>
        <v>-2.1752903907074939</v>
      </c>
      <c r="F18">
        <f>((Caseloads!G18 - Caseloads!F18)/Caseloads!F18) * 100</f>
        <v>6.25</v>
      </c>
      <c r="G18">
        <f>((Caseloads!H18 - Caseloads!G18)/Caseloads!G18) * 100</f>
        <v>8.9812495199014695</v>
      </c>
      <c r="H18">
        <f>((Caseloads!I18 - Caseloads!H18)/Caseloads!H18) * 100</f>
        <v>11.067102008149025</v>
      </c>
      <c r="I18">
        <f>((Caseloads!J18 - Caseloads!I18)/Caseloads!I18) * 100</f>
        <v>9.5039325911701962</v>
      </c>
      <c r="J18">
        <f>((Caseloads!K18 - Caseloads!J18)/Caseloads!J18) * 100</f>
        <v>3.5426719037140981</v>
      </c>
      <c r="K18">
        <f>((Caseloads!L18 - Caseloads!K18)/Caseloads!K18) * 100</f>
        <v>-5.3342288713512698</v>
      </c>
      <c r="L18">
        <f>((Caseloads!M18 - Caseloads!L18)/Caseloads!L18) * 100</f>
        <v>-17.648046109861852</v>
      </c>
      <c r="M18">
        <f>((Caseloads!N18 - Caseloads!M18)/Caseloads!M18) * 100</f>
        <v>-14.059178011125994</v>
      </c>
      <c r="N18">
        <f>((Caseloads!O18 - Caseloads!N18)/Caseloads!N18) * 100</f>
        <v>13.568612444317482</v>
      </c>
      <c r="O18">
        <f>((Caseloads!P18 - Caseloads!O18)/Caseloads!O18) * 100</f>
        <v>8.9189824097649186</v>
      </c>
      <c r="P18">
        <f>((Caseloads!Q18 - Caseloads!P18)/Caseloads!P18) * 100</f>
        <v>-3.1558950271669208</v>
      </c>
      <c r="Q18">
        <f>((Caseloads!R18 - Caseloads!Q18)/Caseloads!Q18) * 100</f>
        <v>-30.618768671489764</v>
      </c>
      <c r="R18">
        <f>((Caseloads!S18 - Caseloads!R18)/Caseloads!R18) * 100</f>
        <v>-24.81364637068404</v>
      </c>
      <c r="S18">
        <f>((Caseloads!T18 - Caseloads!S18)/Caseloads!S18) * 100</f>
        <v>-15.919254470889079</v>
      </c>
    </row>
    <row r="19" spans="1:19" x14ac:dyDescent="0.2">
      <c r="A19" t="s">
        <v>87</v>
      </c>
      <c r="B19">
        <f>((Caseloads!C19 - Caseloads!B19)/Caseloads!B19) * 100</f>
        <v>-12.268905771644812</v>
      </c>
      <c r="C19">
        <f>((Caseloads!D19 - Caseloads!C19)/Caseloads!C19) * 100</f>
        <v>-21.033419409278981</v>
      </c>
      <c r="D19">
        <f>((Caseloads!E19 - Caseloads!D19)/Caseloads!D19) * 100</f>
        <v>-19.866147293923472</v>
      </c>
      <c r="E19">
        <f>((Caseloads!F19 - Caseloads!E19)/Caseloads!E19) * 100</f>
        <v>-9.3508096116621822</v>
      </c>
      <c r="F19">
        <f>((Caseloads!G19 - Caseloads!F19)/Caseloads!F19) * 100</f>
        <v>-6.7995814042597083</v>
      </c>
      <c r="G19">
        <f>((Caseloads!H19 - Caseloads!G19)/Caseloads!G19) * 100</f>
        <v>-4.4057172783738583</v>
      </c>
      <c r="H19">
        <f>((Caseloads!I19 - Caseloads!H19)/Caseloads!H19) * 100</f>
        <v>0.13345118820184068</v>
      </c>
      <c r="I19">
        <f>((Caseloads!J19 - Caseloads!I19)/Caseloads!I19) * 100</f>
        <v>1.066942062251063</v>
      </c>
      <c r="J19">
        <f>((Caseloads!K19 - Caseloads!J19)/Caseloads!J19) * 100</f>
        <v>-5.5893199964977995</v>
      </c>
      <c r="K19">
        <f>((Caseloads!L19 - Caseloads!K19)/Caseloads!K19) * 100</f>
        <v>-7.636107834477686</v>
      </c>
      <c r="L19">
        <f>((Caseloads!M19 - Caseloads!L19)/Caseloads!L19) * 100</f>
        <v>-12.104132790000579</v>
      </c>
      <c r="M19">
        <f>((Caseloads!N19 - Caseloads!M19)/Caseloads!M19) * 100</f>
        <v>-1.8562761637423721</v>
      </c>
      <c r="N19">
        <f>((Caseloads!O19 - Caseloads!N19)/Caseloads!N19) * 100</f>
        <v>2.1563923861974992</v>
      </c>
      <c r="O19">
        <f>((Caseloads!P19 - Caseloads!O19)/Caseloads!O19) * 100</f>
        <v>3.3202631088978536</v>
      </c>
      <c r="P19">
        <f>((Caseloads!Q19 - Caseloads!P19)/Caseloads!P19) * 100</f>
        <v>1.3425264726370929</v>
      </c>
      <c r="Q19">
        <f>((Caseloads!R19 - Caseloads!Q19)/Caseloads!Q19) * 100</f>
        <v>-2.2552320188539787</v>
      </c>
      <c r="R19">
        <f>((Caseloads!S19 - Caseloads!R19)/Caseloads!R19) * 100</f>
        <v>-0.15979125315984036</v>
      </c>
      <c r="S19">
        <f>((Caseloads!T19 - Caseloads!S19)/Caseloads!S19) * 100</f>
        <v>-8.5518398605401966</v>
      </c>
    </row>
    <row r="20" spans="1:19" x14ac:dyDescent="0.2">
      <c r="A20" t="s">
        <v>85</v>
      </c>
      <c r="B20">
        <f>((Caseloads!C20 - Caseloads!B20)/Caseloads!B20) * 100</f>
        <v>-27.369133615043729</v>
      </c>
      <c r="C20">
        <f>((Caseloads!D20 - Caseloads!C20)/Caseloads!C20) * 100</f>
        <v>-19.246290700131922</v>
      </c>
      <c r="D20">
        <f>((Caseloads!E20 - Caseloads!D20)/Caseloads!D20) * 100</f>
        <v>-26.879263724541691</v>
      </c>
      <c r="E20">
        <f>((Caseloads!F20 - Caseloads!E20)/Caseloads!E20) * 100</f>
        <v>-27.463724355994941</v>
      </c>
      <c r="F20">
        <f>((Caseloads!G20 - Caseloads!F20)/Caseloads!F20) * 100</f>
        <v>-10.203771414005464</v>
      </c>
      <c r="G20">
        <f>((Caseloads!H20 - Caseloads!G20)/Caseloads!G20) * 100</f>
        <v>-6.9475153589128533</v>
      </c>
      <c r="H20">
        <f>((Caseloads!I20 - Caseloads!H20)/Caseloads!H20) * 100</f>
        <v>-4.7087617757527278</v>
      </c>
      <c r="I20">
        <f>((Caseloads!J20 - Caseloads!I20)/Caseloads!I20) * 100</f>
        <v>-26.519814084631143</v>
      </c>
      <c r="J20">
        <f>((Caseloads!K20 - Caseloads!J20)/Caseloads!J20) * 100</f>
        <v>-14.212967681721612</v>
      </c>
      <c r="K20">
        <f>((Caseloads!L20 - Caseloads!K20)/Caseloads!K20) * 100</f>
        <v>-30.755503785672694</v>
      </c>
      <c r="L20">
        <f>((Caseloads!M20 - Caseloads!L20)/Caseloads!L20) * 100</f>
        <v>-2.4755073477956517</v>
      </c>
      <c r="M20">
        <f>((Caseloads!N20 - Caseloads!M20)/Caseloads!M20) * 100</f>
        <v>-7.1068809206758798</v>
      </c>
      <c r="N20">
        <f>((Caseloads!O20 - Caseloads!N20)/Caseloads!N20) * 100</f>
        <v>2.6571546348872701</v>
      </c>
      <c r="O20">
        <f>((Caseloads!P20 - Caseloads!O20)/Caseloads!O20) * 100</f>
        <v>3.0427453080006259</v>
      </c>
      <c r="P20">
        <f>((Caseloads!Q20 - Caseloads!P20)/Caseloads!P20) * 100</f>
        <v>-0.26435986645087223</v>
      </c>
      <c r="Q20">
        <f>((Caseloads!R20 - Caseloads!Q20)/Caseloads!Q20) * 100</f>
        <v>-15.279880036327024</v>
      </c>
      <c r="R20">
        <f>((Caseloads!S20 - Caseloads!R20)/Caseloads!R20) * 100</f>
        <v>-22.139123642376955</v>
      </c>
      <c r="S20">
        <f>((Caseloads!T20 - Caseloads!S20)/Caseloads!S20) * 100</f>
        <v>-20.092959219612155</v>
      </c>
    </row>
    <row r="21" spans="1:19" x14ac:dyDescent="0.2">
      <c r="A21" t="s">
        <v>83</v>
      </c>
      <c r="B21">
        <f>((Caseloads!C21 - Caseloads!B21)/Caseloads!B21) * 100</f>
        <v>-14.337525280941597</v>
      </c>
      <c r="C21">
        <f>((Caseloads!D21 - Caseloads!C21)/Caseloads!C21) * 100</f>
        <v>-15.778280743797978</v>
      </c>
      <c r="D21">
        <f>((Caseloads!E21 - Caseloads!D21)/Caseloads!D21) * 100</f>
        <v>-15.431812529244882</v>
      </c>
      <c r="E21">
        <f>((Caseloads!F21 - Caseloads!E21)/Caseloads!E21) * 100</f>
        <v>-5.3543256062029831</v>
      </c>
      <c r="F21">
        <f>((Caseloads!G21 - Caseloads!F21)/Caseloads!F21) * 100</f>
        <v>-4.8503728827841837</v>
      </c>
      <c r="G21">
        <f>((Caseloads!H21 - Caseloads!G21)/Caseloads!G21) * 100</f>
        <v>0.90610945824395916</v>
      </c>
      <c r="H21">
        <f>((Caseloads!I21 - Caseloads!H21)/Caseloads!H21) * 100</f>
        <v>5.8787873801080126</v>
      </c>
      <c r="I21">
        <f>((Caseloads!J21 - Caseloads!I21)/Caseloads!I21) * 100</f>
        <v>5.1809042232133236E-2</v>
      </c>
      <c r="J21">
        <f>((Caseloads!K21 - Caseloads!J21)/Caseloads!J21) * 100</f>
        <v>0.40726711596368748</v>
      </c>
      <c r="K21">
        <f>((Caseloads!L21 - Caseloads!K21)/Caseloads!K21) * 100</f>
        <v>-0.9548588727353442</v>
      </c>
      <c r="L21">
        <f>((Caseloads!M21 - Caseloads!L21)/Caseloads!L21) * 100</f>
        <v>-0.37437874736723886</v>
      </c>
      <c r="M21">
        <f>((Caseloads!N21 - Caseloads!M21)/Caseloads!M21) * 100</f>
        <v>-0.77247723204368979</v>
      </c>
      <c r="N21">
        <f>((Caseloads!O21 - Caseloads!N21)/Caseloads!N21) * 100</f>
        <v>12.815866887537549</v>
      </c>
      <c r="O21">
        <f>((Caseloads!P21 - Caseloads!O21)/Caseloads!O21) * 100</f>
        <v>9.304062823900729</v>
      </c>
      <c r="P21">
        <f>((Caseloads!Q21 - Caseloads!P21)/Caseloads!P21) * 100</f>
        <v>2.1577094919569038</v>
      </c>
      <c r="Q21">
        <f>((Caseloads!R21 - Caseloads!Q21)/Caseloads!Q21) * 100</f>
        <v>24.561861974239605</v>
      </c>
      <c r="R21">
        <f>((Caseloads!S21 - Caseloads!R21)/Caseloads!R21) * 100</f>
        <v>17.575669080155354</v>
      </c>
      <c r="S21">
        <f>((Caseloads!T21 - Caseloads!S21)/Caseloads!S21) * 100</f>
        <v>-12.048614134585325</v>
      </c>
    </row>
    <row r="22" spans="1:19" x14ac:dyDescent="0.2">
      <c r="A22" t="s">
        <v>81</v>
      </c>
      <c r="B22">
        <f>((Caseloads!C22 - Caseloads!B22)/Caseloads!B22) * 100</f>
        <v>-21.465912732601339</v>
      </c>
      <c r="C22">
        <f>((Caseloads!D22 - Caseloads!C22)/Caseloads!C22) * 100</f>
        <v>-24.541512714627249</v>
      </c>
      <c r="D22">
        <f>((Caseloads!E22 - Caseloads!D22)/Caseloads!D22) * 100</f>
        <v>-29.624666423760281</v>
      </c>
      <c r="E22">
        <f>((Caseloads!F22 - Caseloads!E22)/Caseloads!E22) * 100</f>
        <v>-6.3887391042320454</v>
      </c>
      <c r="F22">
        <f>((Caseloads!G22 - Caseloads!F22)/Caseloads!F22) * 100</f>
        <v>-4.591808851337313</v>
      </c>
      <c r="G22">
        <f>((Caseloads!H22 - Caseloads!G22)/Caseloads!G22) * 100</f>
        <v>-3.529236550270376</v>
      </c>
      <c r="H22">
        <f>((Caseloads!I22 - Caseloads!H22)/Caseloads!H22) * 100</f>
        <v>-0.13561753480096567</v>
      </c>
      <c r="I22">
        <f>((Caseloads!J22 - Caseloads!I22)/Caseloads!I22) * 100</f>
        <v>-0.41132933459542503</v>
      </c>
      <c r="J22">
        <f>((Caseloads!K22 - Caseloads!J22)/Caseloads!J22) * 100</f>
        <v>-10.241524204362419</v>
      </c>
      <c r="K22">
        <f>((Caseloads!L22 - Caseloads!K22)/Caseloads!K22) * 100</f>
        <v>-16.660968494205825</v>
      </c>
      <c r="L22">
        <f>((Caseloads!M22 - Caseloads!L22)/Caseloads!L22) * 100</f>
        <v>-14.421944188155067</v>
      </c>
      <c r="M22">
        <f>((Caseloads!N22 - Caseloads!M22)/Caseloads!M22) * 100</f>
        <v>6.3275721208549047</v>
      </c>
      <c r="N22">
        <f>((Caseloads!O22 - Caseloads!N22)/Caseloads!N22) * 100</f>
        <v>16.87662379810433</v>
      </c>
      <c r="O22">
        <f>((Caseloads!P22 - Caseloads!O22)/Caseloads!O22) * 100</f>
        <v>7.4133945725264123</v>
      </c>
      <c r="P22">
        <f>((Caseloads!Q22 - Caseloads!P22)/Caseloads!P22) * 100</f>
        <v>3.0879042411522142</v>
      </c>
      <c r="Q22">
        <f>((Caseloads!R22 - Caseloads!Q22)/Caseloads!Q22) * 100</f>
        <v>-6.9902362520654568</v>
      </c>
      <c r="R22">
        <f>((Caseloads!S22 - Caseloads!R22)/Caseloads!R22) * 100</f>
        <v>-9.0744141308149704</v>
      </c>
      <c r="S22">
        <f>((Caseloads!T22 - Caseloads!S22)/Caseloads!S22) * 100</f>
        <v>-4.307776148230066</v>
      </c>
    </row>
    <row r="23" spans="1:19" x14ac:dyDescent="0.2">
      <c r="A23" t="s">
        <v>79</v>
      </c>
      <c r="B23">
        <f>((Caseloads!C23 - Caseloads!B23)/Caseloads!B23) * 100</f>
        <v>-13.218813920763642</v>
      </c>
      <c r="C23">
        <f>((Caseloads!D23 - Caseloads!C23)/Caseloads!C23) * 100</f>
        <v>-16.091874283015748</v>
      </c>
      <c r="D23">
        <f>((Caseloads!E23 - Caseloads!D23)/Caseloads!D23) * 100</f>
        <v>-27.21310022049196</v>
      </c>
      <c r="E23">
        <f>((Caseloads!F23 - Caseloads!E23)/Caseloads!E23) * 100</f>
        <v>-17.939131095255718</v>
      </c>
      <c r="F23">
        <f>((Caseloads!G23 - Caseloads!F23)/Caseloads!F23) * 100</f>
        <v>1.0531670057703213</v>
      </c>
      <c r="G23">
        <f>((Caseloads!H23 - Caseloads!G23)/Caseloads!G23) * 100</f>
        <v>8.4732685849142193</v>
      </c>
      <c r="H23">
        <f>((Caseloads!I23 - Caseloads!H23)/Caseloads!H23) * 100</f>
        <v>0.13076668530415236</v>
      </c>
      <c r="I23">
        <f>((Caseloads!J23 - Caseloads!I23)/Caseloads!I23) * 100</f>
        <v>-2.4453115384790705</v>
      </c>
      <c r="J23">
        <f>((Caseloads!K23 - Caseloads!J23)/Caseloads!J23) * 100</f>
        <v>-3.7226449609722705</v>
      </c>
      <c r="K23">
        <f>((Caseloads!L23 - Caseloads!K23)/Caseloads!K23) * 100</f>
        <v>-6.7405978394949422</v>
      </c>
      <c r="L23">
        <f>((Caseloads!M23 - Caseloads!L23)/Caseloads!L23) * 100</f>
        <v>-5.7591296081705205E-2</v>
      </c>
      <c r="M23">
        <f>((Caseloads!N23 - Caseloads!M23)/Caseloads!M23) * 100</f>
        <v>37.056013774334183</v>
      </c>
      <c r="N23">
        <f>((Caseloads!O23 - Caseloads!N23)/Caseloads!N23) * 100</f>
        <v>2.8401550073451269</v>
      </c>
      <c r="O23">
        <f>((Caseloads!P23 - Caseloads!O23)/Caseloads!O23) * 100</f>
        <v>-23.65599143913002</v>
      </c>
      <c r="P23">
        <f>((Caseloads!Q23 - Caseloads!P23)/Caseloads!P23) * 100</f>
        <v>5.511767206025497</v>
      </c>
      <c r="Q23">
        <f>((Caseloads!R23 - Caseloads!Q23)/Caseloads!Q23) * 100</f>
        <v>30.178304036396135</v>
      </c>
      <c r="R23">
        <f>((Caseloads!S23 - Caseloads!R23)/Caseloads!R23) * 100</f>
        <v>10.597592016840029</v>
      </c>
      <c r="S23">
        <f>((Caseloads!T23 - Caseloads!S23)/Caseloads!S23) * 100</f>
        <v>0.32045513548467247</v>
      </c>
    </row>
    <row r="24" spans="1:19" x14ac:dyDescent="0.2">
      <c r="A24" t="s">
        <v>77</v>
      </c>
      <c r="B24">
        <f>((Caseloads!C24 - Caseloads!B24)/Caseloads!B24) * 100</f>
        <v>-16.023748271198798</v>
      </c>
      <c r="C24">
        <f>((Caseloads!D24 - Caseloads!C24)/Caseloads!C24) * 100</f>
        <v>-22.486458069446904</v>
      </c>
      <c r="D24">
        <f>((Caseloads!E24 - Caseloads!D24)/Caseloads!D24) * 100</f>
        <v>-26.550979022469924</v>
      </c>
      <c r="E24">
        <f>((Caseloads!F24 - Caseloads!E24)/Caseloads!E24) * 100</f>
        <v>-18.856733262120915</v>
      </c>
      <c r="F24">
        <f>((Caseloads!G24 - Caseloads!F24)/Caseloads!F24) * 100</f>
        <v>-0.1462034449975822</v>
      </c>
      <c r="G24">
        <f>((Caseloads!H24 - Caseloads!G24)/Caseloads!G24) * 100</f>
        <v>3.4855291534795378E-2</v>
      </c>
      <c r="H24">
        <f>((Caseloads!I24 - Caseloads!H24)/Caseloads!H24) * 100</f>
        <v>3.9649563049243066</v>
      </c>
      <c r="I24">
        <f>((Caseloads!J24 - Caseloads!I24)/Caseloads!I24) * 100</f>
        <v>3.734313718338695</v>
      </c>
      <c r="J24">
        <f>((Caseloads!K24 - Caseloads!J24)/Caseloads!J24) * 100</f>
        <v>0.68604355894129831</v>
      </c>
      <c r="K24">
        <f>((Caseloads!L24 - Caseloads!K24)/Caseloads!K24) * 100</f>
        <v>-0.67333744356035741</v>
      </c>
      <c r="L24">
        <f>((Caseloads!M24 - Caseloads!L24)/Caseloads!L24) * 100</f>
        <v>-11.547147080986125</v>
      </c>
      <c r="M24">
        <f>((Caseloads!N24 - Caseloads!M24)/Caseloads!M24) * 100</f>
        <v>-12.187355781226888</v>
      </c>
      <c r="N24">
        <f>((Caseloads!O24 - Caseloads!N24)/Caseloads!N24) * 100</f>
        <v>-0.9352792963151092</v>
      </c>
      <c r="O24">
        <f>((Caseloads!P24 - Caseloads!O24)/Caseloads!O24) * 100</f>
        <v>8.7451321027133382</v>
      </c>
      <c r="P24">
        <f>((Caseloads!Q24 - Caseloads!P24)/Caseloads!P24) * 100</f>
        <v>-11.30625091617671</v>
      </c>
      <c r="Q24">
        <f>((Caseloads!R24 - Caseloads!Q24)/Caseloads!Q24) * 100</f>
        <v>-36.540907052489963</v>
      </c>
      <c r="R24">
        <f>((Caseloads!S24 - Caseloads!R24)/Caseloads!R24) * 100</f>
        <v>-22.164180156746763</v>
      </c>
      <c r="S24">
        <f>((Caseloads!T24 - Caseloads!S24)/Caseloads!S24) * 100</f>
        <v>-24.580597792670435</v>
      </c>
    </row>
    <row r="25" spans="1:19" x14ac:dyDescent="0.2">
      <c r="A25" t="s">
        <v>75</v>
      </c>
      <c r="B25">
        <f>((Caseloads!C25 - Caseloads!B25)/Caseloads!B25) * 100</f>
        <v>-9.9394535254549687</v>
      </c>
      <c r="C25">
        <f>((Caseloads!D25 - Caseloads!C25)/Caseloads!C25) * 100</f>
        <v>-7.8429565457813002</v>
      </c>
      <c r="D25">
        <f>((Caseloads!E25 - Caseloads!D25)/Caseloads!D25) * 100</f>
        <v>-13.718662123582373</v>
      </c>
      <c r="E25">
        <f>((Caseloads!F25 - Caseloads!E25)/Caseloads!E25) * 100</f>
        <v>-5.4279059563118253</v>
      </c>
      <c r="F25">
        <f>((Caseloads!G25 - Caseloads!F25)/Caseloads!F25) * 100</f>
        <v>-1.6988880045579837</v>
      </c>
      <c r="G25">
        <f>((Caseloads!H25 - Caseloads!G25)/Caseloads!G25) * 100</f>
        <v>1.6878776926895944</v>
      </c>
      <c r="H25">
        <f>((Caseloads!I25 - Caseloads!H25)/Caseloads!H25) * 100</f>
        <v>1.3905643922392832</v>
      </c>
      <c r="I25">
        <f>((Caseloads!J25 - Caseloads!I25)/Caseloads!I25) * 100</f>
        <v>-10.95689953638156</v>
      </c>
      <c r="J25">
        <f>((Caseloads!K25 - Caseloads!J25)/Caseloads!J25) * 100</f>
        <v>-17.841570296168506</v>
      </c>
      <c r="K25">
        <f>((Caseloads!L25 - Caseloads!K25)/Caseloads!K25) * 100</f>
        <v>-10.141840343030086</v>
      </c>
      <c r="L25">
        <f>((Caseloads!M25 - Caseloads!L25)/Caseloads!L25) * 100</f>
        <v>-17.253034949965897</v>
      </c>
      <c r="M25">
        <f>((Caseloads!N25 - Caseloads!M25)/Caseloads!M25) * 100</f>
        <v>-24.030810801512224</v>
      </c>
      <c r="N25">
        <f>((Caseloads!O25 - Caseloads!N25)/Caseloads!N25) * 100</f>
        <v>0.7719828742427407</v>
      </c>
      <c r="O25">
        <f>((Caseloads!P25 - Caseloads!O25)/Caseloads!O25) * 100</f>
        <v>10.11584373023034</v>
      </c>
      <c r="P25">
        <f>((Caseloads!Q25 - Caseloads!P25)/Caseloads!P25) * 100</f>
        <v>1.6869629643582618</v>
      </c>
      <c r="Q25">
        <f>((Caseloads!R25 - Caseloads!Q25)/Caseloads!Q25) * 100</f>
        <v>-1.1568224584715556</v>
      </c>
      <c r="R25">
        <f>((Caseloads!S25 - Caseloads!R25)/Caseloads!R25) * 100</f>
        <v>-4.2288561098834165</v>
      </c>
      <c r="S25">
        <f>((Caseloads!T25 - Caseloads!S25)/Caseloads!S25) * 100</f>
        <v>-6.5772287060304677</v>
      </c>
    </row>
    <row r="26" spans="1:19" x14ac:dyDescent="0.2">
      <c r="A26" t="s">
        <v>73</v>
      </c>
      <c r="B26">
        <f>((Caseloads!C26 - Caseloads!B26)/Caseloads!B26) * 100</f>
        <v>-25.784571551597512</v>
      </c>
      <c r="C26">
        <f>((Caseloads!D26 - Caseloads!C26)/Caseloads!C26) * 100</f>
        <v>-42.8844353349022</v>
      </c>
      <c r="D26">
        <f>((Caseloads!E26 - Caseloads!D26)/Caseloads!D26) * 100</f>
        <v>-31.282495941468536</v>
      </c>
      <c r="E26">
        <f>((Caseloads!F26 - Caseloads!E26)/Caseloads!E26) * 100</f>
        <v>-6.0203179398382733</v>
      </c>
      <c r="F26">
        <f>((Caseloads!G26 - Caseloads!F26)/Caseloads!F26) * 100</f>
        <v>8.2043366409408307</v>
      </c>
      <c r="G26">
        <f>((Caseloads!H26 - Caseloads!G26)/Caseloads!G26) * 100</f>
        <v>14.692189948283193</v>
      </c>
      <c r="H26">
        <f>((Caseloads!I26 - Caseloads!H26)/Caseloads!H26) * 100</f>
        <v>7.5736098333339985</v>
      </c>
      <c r="I26">
        <f>((Caseloads!J26 - Caseloads!I26)/Caseloads!I26) * 100</f>
        <v>-10.519303191137929</v>
      </c>
      <c r="J26">
        <f>((Caseloads!K26 - Caseloads!J26)/Caseloads!J26) * 100</f>
        <v>-19.077212110770638</v>
      </c>
      <c r="K26">
        <f>((Caseloads!L26 - Caseloads!K26)/Caseloads!K26) * 100</f>
        <v>-19.845292889150233</v>
      </c>
      <c r="L26">
        <f>((Caseloads!M26 - Caseloads!L26)/Caseloads!L26) * 100</f>
        <v>-11.650835409736541</v>
      </c>
      <c r="M26">
        <f>((Caseloads!N26 - Caseloads!M26)/Caseloads!M26) * 100</f>
        <v>-1.2490784020386054</v>
      </c>
      <c r="N26">
        <f>((Caseloads!O26 - Caseloads!N26)/Caseloads!N26) * 100</f>
        <v>5.0261673842763788</v>
      </c>
      <c r="O26">
        <f>((Caseloads!P26 - Caseloads!O26)/Caseloads!O26) * 100</f>
        <v>4.7711398834994236</v>
      </c>
      <c r="P26">
        <f>((Caseloads!Q26 - Caseloads!P26)/Caseloads!P26) * 100</f>
        <v>-0.87546523500543461</v>
      </c>
      <c r="Q26">
        <f>((Caseloads!R26 - Caseloads!Q26)/Caseloads!Q26) * 100</f>
        <v>-6.5980621494457585</v>
      </c>
      <c r="R26">
        <f>((Caseloads!S26 - Caseloads!R26)/Caseloads!R26) * 100</f>
        <v>-13.453103043455055</v>
      </c>
      <c r="S26">
        <f>((Caseloads!T26 - Caseloads!S26)/Caseloads!S26) * 100</f>
        <v>-15.660209060379229</v>
      </c>
    </row>
    <row r="27" spans="1:19" x14ac:dyDescent="0.2">
      <c r="A27" t="s">
        <v>71</v>
      </c>
      <c r="B27">
        <f>((Caseloads!C27 - Caseloads!B27)/Caseloads!B27) * 100</f>
        <v>-17.113391747095211</v>
      </c>
      <c r="C27">
        <f>((Caseloads!D27 - Caseloads!C27)/Caseloads!C27) * 100</f>
        <v>-21.116629536885899</v>
      </c>
      <c r="D27">
        <f>((Caseloads!E27 - Caseloads!D27)/Caseloads!D27) * 100</f>
        <v>-12.616475754396767</v>
      </c>
      <c r="E27">
        <f>((Caseloads!F27 - Caseloads!E27)/Caseloads!E27) * 100</f>
        <v>2.4884957014946631</v>
      </c>
      <c r="F27">
        <f>((Caseloads!G27 - Caseloads!F27)/Caseloads!F27) * 100</f>
        <v>9.5115565728779522E-2</v>
      </c>
      <c r="G27">
        <f>((Caseloads!H27 - Caseloads!G27)/Caseloads!G27) * 100</f>
        <v>-3.2102452699208279</v>
      </c>
      <c r="H27">
        <f>((Caseloads!I27 - Caseloads!H27)/Caseloads!H27) * 100</f>
        <v>-5.769770920563583</v>
      </c>
      <c r="I27">
        <f>((Caseloads!J27 - Caseloads!I27)/Caseloads!I27) * 100</f>
        <v>0.72938762494973874</v>
      </c>
      <c r="J27">
        <f>((Caseloads!K27 - Caseloads!J27)/Caseloads!J27) * 100</f>
        <v>-3.5600391438453656</v>
      </c>
      <c r="K27">
        <f>((Caseloads!L27 - Caseloads!K27)/Caseloads!K27) * 100</f>
        <v>-9.124897451614645</v>
      </c>
      <c r="L27">
        <f>((Caseloads!M27 - Caseloads!L27)/Caseloads!L27) * 100</f>
        <v>-10.606408808080218</v>
      </c>
      <c r="M27">
        <f>((Caseloads!N27 - Caseloads!M27)/Caseloads!M27) * 100</f>
        <v>-5.9771175088389716</v>
      </c>
      <c r="N27">
        <f>((Caseloads!O27 - Caseloads!N27)/Caseloads!N27) * 100</f>
        <v>4.0609876866159791</v>
      </c>
      <c r="O27">
        <f>((Caseloads!P27 - Caseloads!O27)/Caseloads!O27) * 100</f>
        <v>1.3066414807047229</v>
      </c>
      <c r="P27">
        <f>((Caseloads!Q27 - Caseloads!P27)/Caseloads!P27) * 100</f>
        <v>-0.30077933218834618</v>
      </c>
      <c r="Q27">
        <f>((Caseloads!R27 - Caseloads!Q27)/Caseloads!Q27) * 100</f>
        <v>-3.6381074623469347</v>
      </c>
      <c r="R27">
        <f>((Caseloads!S27 - Caseloads!R27)/Caseloads!R27) * 100</f>
        <v>-8.5463328779544661</v>
      </c>
      <c r="S27">
        <f>((Caseloads!T27 - Caseloads!S27)/Caseloads!S27) * 100</f>
        <v>-13.46126302411669</v>
      </c>
    </row>
    <row r="28" spans="1:19" x14ac:dyDescent="0.2">
      <c r="A28" t="s">
        <v>69</v>
      </c>
      <c r="B28">
        <f>((Caseloads!C28 - Caseloads!B28)/Caseloads!B28) * 100</f>
        <v>-19.487156856525836</v>
      </c>
      <c r="C28">
        <f>((Caseloads!D28 - Caseloads!C28)/Caseloads!C28) * 100</f>
        <v>-27.126232815941737</v>
      </c>
      <c r="D28">
        <f>((Caseloads!E28 - Caseloads!D28)/Caseloads!D28) * 100</f>
        <v>-24.894231130833735</v>
      </c>
      <c r="E28">
        <f>((Caseloads!F28 - Caseloads!E28)/Caseloads!E28) * 100</f>
        <v>-3.0568751525621045</v>
      </c>
      <c r="F28">
        <f>((Caseloads!G28 - Caseloads!F28)/Caseloads!F28) * 100</f>
        <v>13.626708503618772</v>
      </c>
      <c r="G28">
        <f>((Caseloads!H28 - Caseloads!G28)/Caseloads!G28) * 100</f>
        <v>14.615354019762137</v>
      </c>
      <c r="H28">
        <f>((Caseloads!I28 - Caseloads!H28)/Caseloads!H28) * 100</f>
        <v>-0.6618248518950004</v>
      </c>
      <c r="I28">
        <f>((Caseloads!J28 - Caseloads!I28)/Caseloads!I28) * 100</f>
        <v>-17.211298532787694</v>
      </c>
      <c r="J28">
        <f>((Caseloads!K28 - Caseloads!J28)/Caseloads!J28) * 100</f>
        <v>-16.284691244906323</v>
      </c>
      <c r="K28">
        <f>((Caseloads!L28 - Caseloads!K28)/Caseloads!K28) * 100</f>
        <v>-18.825291444947698</v>
      </c>
      <c r="L28">
        <f>((Caseloads!M28 - Caseloads!L28)/Caseloads!L28) * 100</f>
        <v>-14.853680821055054</v>
      </c>
      <c r="M28">
        <f>((Caseloads!N28 - Caseloads!M28)/Caseloads!M28) * 100</f>
        <v>-0.85323165395674461</v>
      </c>
      <c r="N28">
        <f>((Caseloads!O28 - Caseloads!N28)/Caseloads!N28) * 100</f>
        <v>13.55693555674641</v>
      </c>
      <c r="O28">
        <f>((Caseloads!P28 - Caseloads!O28)/Caseloads!O28) * 100</f>
        <v>4.4054371663073351</v>
      </c>
      <c r="P28">
        <f>((Caseloads!Q28 - Caseloads!P28)/Caseloads!P28) * 100</f>
        <v>-9.055055303460005</v>
      </c>
      <c r="Q28">
        <f>((Caseloads!R28 - Caseloads!Q28)/Caseloads!Q28) * 100</f>
        <v>-7.4901330214880861</v>
      </c>
      <c r="R28">
        <f>((Caseloads!S28 - Caseloads!R28)/Caseloads!R28) * 100</f>
        <v>-6.8229940271150022</v>
      </c>
      <c r="S28">
        <f>((Caseloads!T28 - Caseloads!S28)/Caseloads!S28) * 100</f>
        <v>0.27585583141138287</v>
      </c>
    </row>
    <row r="29" spans="1:19" x14ac:dyDescent="0.2">
      <c r="A29" t="s">
        <v>67</v>
      </c>
      <c r="B29">
        <f>((Caseloads!C29 - Caseloads!B29)/Caseloads!B29) * 100</f>
        <v>-3.918578764010594</v>
      </c>
      <c r="C29">
        <f>((Caseloads!D29 - Caseloads!C29)/Caseloads!C29) * 100</f>
        <v>-4.7603890756115481</v>
      </c>
      <c r="D29">
        <f>((Caseloads!E29 - Caseloads!D29)/Caseloads!D29) * 100</f>
        <v>-13.340329015174698</v>
      </c>
      <c r="E29">
        <f>((Caseloads!F29 - Caseloads!E29)/Caseloads!E29) * 100</f>
        <v>-11.282840977125263</v>
      </c>
      <c r="F29">
        <f>((Caseloads!G29 - Caseloads!F29)/Caseloads!F29) * 100</f>
        <v>2.3145319410879579</v>
      </c>
      <c r="G29">
        <f>((Caseloads!H29 - Caseloads!G29)/Caseloads!G29) * 100</f>
        <v>8.6969181083787124</v>
      </c>
      <c r="H29">
        <f>((Caseloads!I29 - Caseloads!H29)/Caseloads!H29) * 100</f>
        <v>3.6919401614318477</v>
      </c>
      <c r="I29">
        <f>((Caseloads!J29 - Caseloads!I29)/Caseloads!I29) * 100</f>
        <v>1.3235518955709304</v>
      </c>
      <c r="J29">
        <f>((Caseloads!K29 - Caseloads!J29)/Caseloads!J29) * 100</f>
        <v>5.8754510522167038</v>
      </c>
      <c r="K29">
        <f>((Caseloads!L29 - Caseloads!K29)/Caseloads!K29) * 100</f>
        <v>-10.775181036113858</v>
      </c>
      <c r="L29">
        <f>((Caseloads!M29 - Caseloads!L29)/Caseloads!L29) * 100</f>
        <v>-43.612714534358538</v>
      </c>
      <c r="M29">
        <f>((Caseloads!N29 - Caseloads!M29)/Caseloads!M29) * 100</f>
        <v>11.966847212928993</v>
      </c>
      <c r="N29">
        <f>((Caseloads!O29 - Caseloads!N29)/Caseloads!N29) * 100</f>
        <v>7.8250476551901693</v>
      </c>
      <c r="O29">
        <f>((Caseloads!P29 - Caseloads!O29)/Caseloads!O29) * 100</f>
        <v>2.607306120797761</v>
      </c>
      <c r="P29">
        <f>((Caseloads!Q29 - Caseloads!P29)/Caseloads!P29) * 100</f>
        <v>-9.0910166183689167</v>
      </c>
      <c r="Q29">
        <f>((Caseloads!R29 - Caseloads!Q29)/Caseloads!Q29) * 100</f>
        <v>-11.518928600857842</v>
      </c>
      <c r="R29">
        <f>((Caseloads!S29 - Caseloads!R29)/Caseloads!R29) * 100</f>
        <v>-6.8420768857497274</v>
      </c>
      <c r="S29">
        <f>((Caseloads!T29 - Caseloads!S29)/Caseloads!S29) * 100</f>
        <v>-10.602026749729026</v>
      </c>
    </row>
    <row r="30" spans="1:19" x14ac:dyDescent="0.2">
      <c r="A30" t="s">
        <v>65</v>
      </c>
      <c r="B30">
        <f>((Caseloads!C30 - Caseloads!B30)/Caseloads!B30) * 100</f>
        <v>-18.781269984576607</v>
      </c>
      <c r="C30">
        <f>((Caseloads!D30 - Caseloads!C30)/Caseloads!C30) * 100</f>
        <v>-11.514969054497671</v>
      </c>
      <c r="D30">
        <f>((Caseloads!E30 - Caseloads!D30)/Caseloads!D30) * 100</f>
        <v>-27.926704790818796</v>
      </c>
      <c r="E30">
        <f>((Caseloads!F30 - Caseloads!E30)/Caseloads!E30) * 100</f>
        <v>-10.465037107646218</v>
      </c>
      <c r="F30">
        <f>((Caseloads!G30 - Caseloads!F30)/Caseloads!F30) * 100</f>
        <v>33.520405576679345</v>
      </c>
      <c r="G30">
        <f>((Caseloads!H30 - Caseloads!G30)/Caseloads!G30) * 100</f>
        <v>48.927550319133985</v>
      </c>
      <c r="H30">
        <f>((Caseloads!I30 - Caseloads!H30)/Caseloads!H30) * 100</f>
        <v>-18.022379783238872</v>
      </c>
      <c r="I30">
        <f>((Caseloads!J30 - Caseloads!I30)/Caseloads!I30) * 100</f>
        <v>-17.742738073023578</v>
      </c>
      <c r="J30">
        <f>((Caseloads!K30 - Caseloads!J30)/Caseloads!J30) * 100</f>
        <v>-15.57714847442247</v>
      </c>
      <c r="K30">
        <f>((Caseloads!L30 - Caseloads!K30)/Caseloads!K30) * 100</f>
        <v>-11.948587039276271</v>
      </c>
      <c r="L30">
        <f>((Caseloads!M30 - Caseloads!L30)/Caseloads!L30) * 100</f>
        <v>5.9951172371700316</v>
      </c>
      <c r="M30">
        <f>((Caseloads!N30 - Caseloads!M30)/Caseloads!M30) * 100</f>
        <v>5.7020974390226336</v>
      </c>
      <c r="N30">
        <f>((Caseloads!O30 - Caseloads!N30)/Caseloads!N30) * 100</f>
        <v>24.23778826947521</v>
      </c>
      <c r="O30">
        <f>((Caseloads!P30 - Caseloads!O30)/Caseloads!O30) * 100</f>
        <v>18.90518176935079</v>
      </c>
      <c r="P30">
        <f>((Caseloads!Q30 - Caseloads!P30)/Caseloads!P30) * 100</f>
        <v>1.735047278962782</v>
      </c>
      <c r="Q30">
        <f>((Caseloads!R30 - Caseloads!Q30)/Caseloads!Q30) * 100</f>
        <v>-2.5313014453791753</v>
      </c>
      <c r="R30">
        <f>((Caseloads!S30 - Caseloads!R30)/Caseloads!R30) * 100</f>
        <v>3.5868908344309296</v>
      </c>
      <c r="S30">
        <f>((Caseloads!T30 - Caseloads!S30)/Caseloads!S30) * 100</f>
        <v>16.346196996849663</v>
      </c>
    </row>
    <row r="31" spans="1:19" x14ac:dyDescent="0.2">
      <c r="A31" t="s">
        <v>63</v>
      </c>
      <c r="B31">
        <f>((Caseloads!C31 - Caseloads!B31)/Caseloads!B31) * 100</f>
        <v>-17.411110157613198</v>
      </c>
      <c r="C31">
        <f>((Caseloads!D31 - Caseloads!C31)/Caseloads!C31) * 100</f>
        <v>-16.64660703616795</v>
      </c>
      <c r="D31">
        <f>((Caseloads!E31 - Caseloads!D31)/Caseloads!D31) * 100</f>
        <v>-4.8024183495387689</v>
      </c>
      <c r="E31">
        <f>((Caseloads!F31 - Caseloads!E31)/Caseloads!E31) * 100</f>
        <v>-10.050086751563166</v>
      </c>
      <c r="F31">
        <f>((Caseloads!G31 - Caseloads!F31)/Caseloads!F31) * 100</f>
        <v>-0.50102509978042675</v>
      </c>
      <c r="G31">
        <f>((Caseloads!H31 - Caseloads!G31)/Caseloads!G31) * 100</f>
        <v>7.2356068180155626</v>
      </c>
      <c r="H31">
        <f>((Caseloads!I31 - Caseloads!H31)/Caseloads!H31) * 100</f>
        <v>0.52073562434268916</v>
      </c>
      <c r="I31">
        <f>((Caseloads!J31 - Caseloads!I31)/Caseloads!I31) * 100</f>
        <v>-0.41284689035804983</v>
      </c>
      <c r="J31">
        <f>((Caseloads!K31 - Caseloads!J31)/Caseloads!J31) * 100</f>
        <v>0.48895173518237728</v>
      </c>
      <c r="K31">
        <f>((Caseloads!L31 - Caseloads!K31)/Caseloads!K31) * 100</f>
        <v>-6.6458700664587003</v>
      </c>
      <c r="L31">
        <f>((Caseloads!M31 - Caseloads!L31)/Caseloads!L31) * 100</f>
        <v>-24.413409850355951</v>
      </c>
      <c r="M31">
        <f>((Caseloads!N31 - Caseloads!M31)/Caseloads!M31) * 100</f>
        <v>-9.7066384757694433</v>
      </c>
      <c r="N31">
        <f>((Caseloads!O31 - Caseloads!N31)/Caseloads!N31) * 100</f>
        <v>35.542783143964598</v>
      </c>
      <c r="O31">
        <f>((Caseloads!P31 - Caseloads!O31)/Caseloads!O31) * 100</f>
        <v>4.8679776199980314</v>
      </c>
      <c r="P31">
        <f>((Caseloads!Q31 - Caseloads!P31)/Caseloads!P31) * 100</f>
        <v>5.120621014140057</v>
      </c>
      <c r="Q31">
        <f>((Caseloads!R31 - Caseloads!Q31)/Caseloads!Q31) * 100</f>
        <v>12.680755075388811</v>
      </c>
      <c r="R31">
        <f>((Caseloads!S31 - Caseloads!R31)/Caseloads!R31) * 100</f>
        <v>-4.0343058233502926</v>
      </c>
      <c r="S31">
        <f>((Caseloads!T31 - Caseloads!S31)/Caseloads!S31) * 100</f>
        <v>-6.4804242331086268</v>
      </c>
    </row>
    <row r="32" spans="1:19" x14ac:dyDescent="0.2">
      <c r="A32" t="s">
        <v>61</v>
      </c>
      <c r="B32">
        <f>((Caseloads!C32 - Caseloads!B32)/Caseloads!B32) * 100</f>
        <v>-13.319778127920795</v>
      </c>
      <c r="C32">
        <f>((Caseloads!D32 - Caseloads!C32)/Caseloads!C32) * 100</f>
        <v>-21.819932826927015</v>
      </c>
      <c r="D32">
        <f>((Caseloads!E32 - Caseloads!D32)/Caseloads!D32) * 100</f>
        <v>-18.1353961405514</v>
      </c>
      <c r="E32">
        <f>((Caseloads!F32 - Caseloads!E32)/Caseloads!E32) * 100</f>
        <v>-14.406453575294048</v>
      </c>
      <c r="F32">
        <f>((Caseloads!G32 - Caseloads!F32)/Caseloads!F32) * 100</f>
        <v>-11.410772620223348</v>
      </c>
      <c r="G32">
        <f>((Caseloads!H32 - Caseloads!G32)/Caseloads!G32) * 100</f>
        <v>-7.332699731605179</v>
      </c>
      <c r="H32">
        <f>((Caseloads!I32 - Caseloads!H32)/Caseloads!H32) * 100</f>
        <v>1.8657486933258325</v>
      </c>
      <c r="I32">
        <f>((Caseloads!J32 - Caseloads!I32)/Caseloads!I32) * 100</f>
        <v>5.0278058702032347</v>
      </c>
      <c r="J32">
        <f>((Caseloads!K32 - Caseloads!J32)/Caseloads!J32) * 100</f>
        <v>-3.1306496130115615</v>
      </c>
      <c r="K32">
        <f>((Caseloads!L32 - Caseloads!K32)/Caseloads!K32) * 100</f>
        <v>-9.1242246796326469</v>
      </c>
      <c r="L32">
        <f>((Caseloads!M32 - Caseloads!L32)/Caseloads!L32) * 100</f>
        <v>-20.613523635666738</v>
      </c>
      <c r="M32">
        <f>((Caseloads!N32 - Caseloads!M32)/Caseloads!M32) * 100</f>
        <v>-3.2019230769230766</v>
      </c>
      <c r="N32">
        <f>((Caseloads!O32 - Caseloads!N32)/Caseloads!N32) * 100</f>
        <v>-1.4214338400799809</v>
      </c>
      <c r="O32">
        <f>((Caseloads!P32 - Caseloads!O32)/Caseloads!O32) * 100</f>
        <v>3.7487390751109304</v>
      </c>
      <c r="P32">
        <f>((Caseloads!Q32 - Caseloads!P32)/Caseloads!P32) * 100</f>
        <v>4.3149686355994916</v>
      </c>
      <c r="Q32">
        <f>((Caseloads!R32 - Caseloads!Q32)/Caseloads!Q32) * 100</f>
        <v>-2.526996428210599</v>
      </c>
      <c r="R32">
        <f>((Caseloads!S32 - Caseloads!R32)/Caseloads!R32) * 100</f>
        <v>-10.773159523853069</v>
      </c>
      <c r="S32">
        <f>((Caseloads!T32 - Caseloads!S32)/Caseloads!S32) * 100</f>
        <v>-11.909558784170853</v>
      </c>
    </row>
    <row r="33" spans="1:19" x14ac:dyDescent="0.2">
      <c r="A33" t="s">
        <v>59</v>
      </c>
      <c r="B33">
        <f>((Caseloads!C33 - Caseloads!B33)/Caseloads!B33) * 100</f>
        <v>-27.791234281323213</v>
      </c>
      <c r="C33">
        <f>((Caseloads!D33 - Caseloads!C33)/Caseloads!C33) * 100</f>
        <v>5.1197384476382908</v>
      </c>
      <c r="D33">
        <f>((Caseloads!E33 - Caseloads!D33)/Caseloads!D33) * 100</f>
        <v>5.2443168476503201</v>
      </c>
      <c r="E33">
        <f>((Caseloads!F33 - Caseloads!E33)/Caseloads!E33) * 100</f>
        <v>-12.877397410207628</v>
      </c>
      <c r="F33">
        <f>((Caseloads!G33 - Caseloads!F33)/Caseloads!F33) * 100</f>
        <v>-25.904048164361846</v>
      </c>
      <c r="G33">
        <f>((Caseloads!H33 - Caseloads!G33)/Caseloads!G33) * 100</f>
        <v>-9.853437454148267</v>
      </c>
      <c r="H33">
        <f>((Caseloads!I33 - Caseloads!H33)/Caseloads!H33) * 100</f>
        <v>-3.3766163305904642</v>
      </c>
      <c r="I33">
        <f>((Caseloads!J33 - Caseloads!I33)/Caseloads!I33) * 100</f>
        <v>3.4968621263422239</v>
      </c>
      <c r="J33">
        <f>((Caseloads!K33 - Caseloads!J33)/Caseloads!J33) * 100</f>
        <v>-2.2681486250411371</v>
      </c>
      <c r="K33">
        <f>((Caseloads!L33 - Caseloads!K33)/Caseloads!K33) * 100</f>
        <v>-7.9649161763073169</v>
      </c>
      <c r="L33">
        <f>((Caseloads!M33 - Caseloads!L33)/Caseloads!L33) * 100</f>
        <v>-18.167744322202914</v>
      </c>
      <c r="M33">
        <f>((Caseloads!N33 - Caseloads!M33)/Caseloads!M33) * 100</f>
        <v>5.8221584515520348</v>
      </c>
      <c r="N33">
        <f>((Caseloads!O33 - Caseloads!N33)/Caseloads!N33) * 100</f>
        <v>27.504289419123261</v>
      </c>
      <c r="O33">
        <f>((Caseloads!P33 - Caseloads!O33)/Caseloads!O33) * 100</f>
        <v>17.004961988437202</v>
      </c>
      <c r="P33">
        <f>((Caseloads!Q33 - Caseloads!P33)/Caseloads!P33) * 100</f>
        <v>-5.1428500284797467</v>
      </c>
      <c r="Q33">
        <f>((Caseloads!R33 - Caseloads!Q33)/Caseloads!Q33) * 100</f>
        <v>-13.804559683420944</v>
      </c>
      <c r="R33">
        <f>((Caseloads!S33 - Caseloads!R33)/Caseloads!R33) * 100</f>
        <v>-17.694218415417559</v>
      </c>
      <c r="S33">
        <f>((Caseloads!T33 - Caseloads!S33)/Caseloads!S33) * 100</f>
        <v>0.36261545648382587</v>
      </c>
    </row>
    <row r="34" spans="1:19" x14ac:dyDescent="0.2">
      <c r="A34" t="s">
        <v>57</v>
      </c>
      <c r="B34">
        <f>((Caseloads!C34 - Caseloads!B34)/Caseloads!B34) * 100</f>
        <v>-12.062634259930531</v>
      </c>
      <c r="C34">
        <f>((Caseloads!D34 - Caseloads!C34)/Caseloads!C34) * 100</f>
        <v>-10.718537676030108</v>
      </c>
      <c r="D34">
        <f>((Caseloads!E34 - Caseloads!D34)/Caseloads!D34) * 100</f>
        <v>-12.699481931326847</v>
      </c>
      <c r="E34">
        <f>((Caseloads!F34 - Caseloads!E34)/Caseloads!E34) * 100</f>
        <v>-12.404876563393973</v>
      </c>
      <c r="F34">
        <f>((Caseloads!G34 - Caseloads!F34)/Caseloads!F34) * 100</f>
        <v>-15.324783557570095</v>
      </c>
      <c r="G34">
        <f>((Caseloads!H34 - Caseloads!G34)/Caseloads!G34) * 100</f>
        <v>-12.088996453255399</v>
      </c>
      <c r="H34">
        <f>((Caseloads!I34 - Caseloads!H34)/Caseloads!H34) * 100</f>
        <v>-3.3326073593146113</v>
      </c>
      <c r="I34">
        <f>((Caseloads!J34 - Caseloads!I34)/Caseloads!I34) * 100</f>
        <v>1.5060311234767212</v>
      </c>
      <c r="J34">
        <f>((Caseloads!K34 - Caseloads!J34)/Caseloads!J34) * 100</f>
        <v>-4.8403225152419562</v>
      </c>
      <c r="K34">
        <f>((Caseloads!L34 - Caseloads!K34)/Caseloads!K34) * 100</f>
        <v>-9.1739871448039132</v>
      </c>
      <c r="L34">
        <f>((Caseloads!M34 - Caseloads!L34)/Caseloads!L34) * 100</f>
        <v>-11.119012872463106</v>
      </c>
      <c r="M34">
        <f>((Caseloads!N34 - Caseloads!M34)/Caseloads!M34) * 100</f>
        <v>-3.578291665883059</v>
      </c>
      <c r="N34">
        <f>((Caseloads!O34 - Caseloads!N34)/Caseloads!N34) * 100</f>
        <v>1.3027296660293743</v>
      </c>
      <c r="O34">
        <f>((Caseloads!P34 - Caseloads!O34)/Caseloads!O34) * 100</f>
        <v>2.0840539700271972</v>
      </c>
      <c r="P34">
        <f>((Caseloads!Q34 - Caseloads!P34)/Caseloads!P34) * 100</f>
        <v>2.0266338610311272</v>
      </c>
      <c r="Q34">
        <f>((Caseloads!R34 - Caseloads!Q34)/Caseloads!Q34) * 100</f>
        <v>-0.33368869376158639</v>
      </c>
      <c r="R34">
        <f>((Caseloads!S34 - Caseloads!R34)/Caseloads!R34) * 100</f>
        <v>3.1278058568380347E-2</v>
      </c>
      <c r="S34">
        <f>((Caseloads!T34 - Caseloads!S34)/Caseloads!S34) * 100</f>
        <v>-3.4167336701205051</v>
      </c>
    </row>
    <row r="35" spans="1:19" x14ac:dyDescent="0.2">
      <c r="A35" t="s">
        <v>55</v>
      </c>
      <c r="B35">
        <f>((Caseloads!C35 - Caseloads!B35)/Caseloads!B35) * 100</f>
        <v>-14.461236574265518</v>
      </c>
      <c r="C35">
        <f>((Caseloads!D35 - Caseloads!C35)/Caseloads!C35) * 100</f>
        <v>-25.130450573917539</v>
      </c>
      <c r="D35">
        <f>((Caseloads!E35 - Caseloads!D35)/Caseloads!D35) * 100</f>
        <v>-28.391795748193854</v>
      </c>
      <c r="E35">
        <f>((Caseloads!F35 - Caseloads!E35)/Caseloads!E35) * 100</f>
        <v>-20.912296343784227</v>
      </c>
      <c r="F35">
        <f>((Caseloads!G35 - Caseloads!F35)/Caseloads!F35) * 100</f>
        <v>-5.0981961538952731</v>
      </c>
      <c r="G35">
        <f>((Caseloads!H35 - Caseloads!G35)/Caseloads!G35) * 100</f>
        <v>-4.2182565317255287</v>
      </c>
      <c r="H35">
        <f>((Caseloads!I35 - Caseloads!H35)/Caseloads!H35) * 100</f>
        <v>-7.1354369136663971</v>
      </c>
      <c r="I35">
        <f>((Caseloads!J35 - Caseloads!I35)/Caseloads!I35) * 100</f>
        <v>-8.3094018283770659</v>
      </c>
      <c r="J35">
        <f>((Caseloads!K35 - Caseloads!J35)/Caseloads!J35) * 100</f>
        <v>-14.917260179935182</v>
      </c>
      <c r="K35">
        <f>((Caseloads!L35 - Caseloads!K35)/Caseloads!K35) * 100</f>
        <v>-12.364930300996768</v>
      </c>
      <c r="L35">
        <f>((Caseloads!M35 - Caseloads!L35)/Caseloads!L35) * 100</f>
        <v>-16.699839325313871</v>
      </c>
      <c r="M35">
        <f>((Caseloads!N35 - Caseloads!M35)/Caseloads!M35) * 100</f>
        <v>-2.5727043595161669</v>
      </c>
      <c r="N35">
        <f>((Caseloads!O35 - Caseloads!N35)/Caseloads!N35) * 100</f>
        <v>10.731634597204643</v>
      </c>
      <c r="O35">
        <f>((Caseloads!P35 - Caseloads!O35)/Caseloads!O35) * 100</f>
        <v>-9.7393471529471984</v>
      </c>
      <c r="P35">
        <f>((Caseloads!Q35 - Caseloads!P35)/Caseloads!P35) * 100</f>
        <v>-4.9550262384837209</v>
      </c>
      <c r="Q35">
        <f>((Caseloads!R35 - Caseloads!Q35)/Caseloads!Q35) * 100</f>
        <v>-5.358222780197651</v>
      </c>
      <c r="R35">
        <f>((Caseloads!S35 - Caseloads!R35)/Caseloads!R35) * 100</f>
        <v>-7.8206201493955767</v>
      </c>
      <c r="S35">
        <f>((Caseloads!T35 - Caseloads!S35)/Caseloads!S35) * 100</f>
        <v>-32.74644565877886</v>
      </c>
    </row>
    <row r="36" spans="1:19" x14ac:dyDescent="0.2">
      <c r="A36" t="s">
        <v>53</v>
      </c>
      <c r="B36">
        <f>((Caseloads!C36 - Caseloads!B36)/Caseloads!B36) * 100</f>
        <v>-18.645677926118616</v>
      </c>
      <c r="C36">
        <f>((Caseloads!D36 - Caseloads!C36)/Caseloads!C36) * 100</f>
        <v>-18.350169669516696</v>
      </c>
      <c r="D36">
        <f>((Caseloads!E36 - Caseloads!D36)/Caseloads!D36) * 100</f>
        <v>-6.5066323690323014</v>
      </c>
      <c r="E36">
        <f>((Caseloads!F36 - Caseloads!E36)/Caseloads!E36) * 100</f>
        <v>-7.8844436231482335</v>
      </c>
      <c r="F36">
        <f>((Caseloads!G36 - Caseloads!F36)/Caseloads!F36) * 100</f>
        <v>6.6535156641813504</v>
      </c>
      <c r="G36">
        <f>((Caseloads!H36 - Caseloads!G36)/Caseloads!G36) * 100</f>
        <v>5.3638045079783065</v>
      </c>
      <c r="H36">
        <f>((Caseloads!I36 - Caseloads!H36)/Caseloads!H36) * 100</f>
        <v>2.5766141029455523</v>
      </c>
      <c r="I36">
        <f>((Caseloads!J36 - Caseloads!I36)/Caseloads!I36) * 100</f>
        <v>-11.390532544378699</v>
      </c>
      <c r="J36">
        <f>((Caseloads!K36 - Caseloads!J36)/Caseloads!J36) * 100</f>
        <v>-4.804303468744207</v>
      </c>
      <c r="K36">
        <f>((Caseloads!L36 - Caseloads!K36)/Caseloads!K36) * 100</f>
        <v>-11.817431571225519</v>
      </c>
      <c r="L36">
        <f>((Caseloads!M36 - Caseloads!L36)/Caseloads!L36) * 100</f>
        <v>-18.857722203447111</v>
      </c>
      <c r="M36">
        <f>((Caseloads!N36 - Caseloads!M36)/Caseloads!M36) * 100</f>
        <v>0.18742190753852561</v>
      </c>
      <c r="N36">
        <f>((Caseloads!O36 - Caseloads!N36)/Caseloads!N36) * 100</f>
        <v>3.391266808435796</v>
      </c>
      <c r="O36">
        <f>((Caseloads!P36 - Caseloads!O36)/Caseloads!O36) * 100</f>
        <v>-5.8889026351602238</v>
      </c>
      <c r="P36">
        <f>((Caseloads!Q36 - Caseloads!P36)/Caseloads!P36) * 100</f>
        <v>-11.372748784014725</v>
      </c>
      <c r="Q36">
        <f>((Caseloads!R36 - Caseloads!Q36)/Caseloads!Q36) * 100</f>
        <v>-9.6690460739779294</v>
      </c>
      <c r="R36">
        <f>((Caseloads!S36 - Caseloads!R36)/Caseloads!R36) * 100</f>
        <v>-13.07060755336617</v>
      </c>
      <c r="S36">
        <f>((Caseloads!T36 - Caseloads!S36)/Caseloads!S36) * 100</f>
        <v>-10.384397431054023</v>
      </c>
    </row>
    <row r="37" spans="1:19" x14ac:dyDescent="0.2">
      <c r="A37" t="s">
        <v>51</v>
      </c>
      <c r="B37">
        <f>((Caseloads!C37 - Caseloads!B37)/Caseloads!B37) * 100</f>
        <v>-13.381627562987756</v>
      </c>
      <c r="C37">
        <f>((Caseloads!D37 - Caseloads!C37)/Caseloads!C37) * 100</f>
        <v>-27.082102301348058</v>
      </c>
      <c r="D37">
        <f>((Caseloads!E37 - Caseloads!D37)/Caseloads!D37) * 100</f>
        <v>-22.744896011930969</v>
      </c>
      <c r="E37">
        <f>((Caseloads!F37 - Caseloads!E37)/Caseloads!E37) * 100</f>
        <v>-10.422047963166712</v>
      </c>
      <c r="F37">
        <f>((Caseloads!G37 - Caseloads!F37)/Caseloads!F37) * 100</f>
        <v>-17.330804005532048</v>
      </c>
      <c r="G37">
        <f>((Caseloads!H37 - Caseloads!G37)/Caseloads!G37) * 100</f>
        <v>-2.6466141331738173</v>
      </c>
      <c r="H37">
        <f>((Caseloads!I37 - Caseloads!H37)/Caseloads!H37) * 100</f>
        <v>-1.1515708637001445</v>
      </c>
      <c r="I37">
        <f>((Caseloads!J37 - Caseloads!I37)/Caseloads!I37) * 100</f>
        <v>-0.57403907078732996</v>
      </c>
      <c r="J37">
        <f>((Caseloads!K37 - Caseloads!J37)/Caseloads!J37) * 100</f>
        <v>-5.0307741260152685</v>
      </c>
      <c r="K37">
        <f>((Caseloads!L37 - Caseloads!K37)/Caseloads!K37) * 100</f>
        <v>-4.5506937958450475</v>
      </c>
      <c r="L37">
        <f>((Caseloads!M37 - Caseloads!L37)/Caseloads!L37) * 100</f>
        <v>-0.69547435626533594</v>
      </c>
      <c r="M37">
        <f>((Caseloads!N37 - Caseloads!M37)/Caseloads!M37) * 100</f>
        <v>5.9187536074955371</v>
      </c>
      <c r="N37">
        <f>((Caseloads!O37 - Caseloads!N37)/Caseloads!N37) * 100</f>
        <v>20.567860242413836</v>
      </c>
      <c r="O37">
        <f>((Caseloads!P37 - Caseloads!O37)/Caseloads!O37) * 100</f>
        <v>11.366710982467684</v>
      </c>
      <c r="P37">
        <f>((Caseloads!Q37 - Caseloads!P37)/Caseloads!P37) * 100</f>
        <v>-9.7183167520781968</v>
      </c>
      <c r="Q37">
        <f>((Caseloads!R37 - Caseloads!Q37)/Caseloads!Q37) * 100</f>
        <v>27.342708192973735</v>
      </c>
      <c r="R37">
        <f>((Caseloads!S37 - Caseloads!R37)/Caseloads!R37) * 100</f>
        <v>-51.682868531226568</v>
      </c>
      <c r="S37">
        <f>((Caseloads!T37 - Caseloads!S37)/Caseloads!S37) * 100</f>
        <v>21.893027526284374</v>
      </c>
    </row>
    <row r="38" spans="1:19" x14ac:dyDescent="0.2">
      <c r="A38" t="s">
        <v>49</v>
      </c>
      <c r="B38">
        <f>((Caseloads!C38 - Caseloads!B38)/Caseloads!B38) * 100</f>
        <v>-18.923697009474761</v>
      </c>
      <c r="C38">
        <f>((Caseloads!D38 - Caseloads!C38)/Caseloads!C38) * 100</f>
        <v>-13.672372440004288</v>
      </c>
      <c r="D38">
        <f>((Caseloads!E38 - Caseloads!D38)/Caseloads!D38) * 100</f>
        <v>-29.090515634955931</v>
      </c>
      <c r="E38">
        <f>((Caseloads!F38 - Caseloads!E38)/Caseloads!E38) * 100</f>
        <v>-27.474237815732987</v>
      </c>
      <c r="F38">
        <f>((Caseloads!G38 - Caseloads!F38)/Caseloads!F38) * 100</f>
        <v>-2.2755218926058327</v>
      </c>
      <c r="G38">
        <f>((Caseloads!H38 - Caseloads!G38)/Caseloads!G38) * 100</f>
        <v>6.5544594245471544</v>
      </c>
      <c r="H38">
        <f>((Caseloads!I38 - Caseloads!H38)/Caseloads!H38) * 100</f>
        <v>-1.6594976607189362</v>
      </c>
      <c r="I38">
        <f>((Caseloads!J38 - Caseloads!I38)/Caseloads!I38) * 100</f>
        <v>-8.9328925861328869</v>
      </c>
      <c r="J38">
        <f>((Caseloads!K38 - Caseloads!J38)/Caseloads!J38) * 100</f>
        <v>-22.023293241149723</v>
      </c>
      <c r="K38">
        <f>((Caseloads!L38 - Caseloads!K38)/Caseloads!K38) * 100</f>
        <v>-16.382369960779279</v>
      </c>
      <c r="L38">
        <f>((Caseloads!M38 - Caseloads!L38)/Caseloads!L38) * 100</f>
        <v>-8.5059265439194665</v>
      </c>
      <c r="M38">
        <f>((Caseloads!N38 - Caseloads!M38)/Caseloads!M38) * 100</f>
        <v>-9.076927602247288</v>
      </c>
      <c r="N38">
        <f>((Caseloads!O38 - Caseloads!N38)/Caseloads!N38) * 100</f>
        <v>11.394516951972507</v>
      </c>
      <c r="O38">
        <f>((Caseloads!P38 - Caseloads!O38)/Caseloads!O38) * 100</f>
        <v>4.7334160336222304</v>
      </c>
      <c r="P38">
        <f>((Caseloads!Q38 - Caseloads!P38)/Caseloads!P38) * 100</f>
        <v>-5.570432578038357</v>
      </c>
      <c r="Q38">
        <f>((Caseloads!R38 - Caseloads!Q38)/Caseloads!Q38) * 100</f>
        <v>-4.886356962471357</v>
      </c>
      <c r="R38">
        <f>((Caseloads!S38 - Caseloads!R38)/Caseloads!R38) * 100</f>
        <v>-12.439906496714158</v>
      </c>
      <c r="S38">
        <f>((Caseloads!T38 - Caseloads!S38)/Caseloads!S38) * 100</f>
        <v>-4.7082231456995309</v>
      </c>
    </row>
    <row r="39" spans="1:19" x14ac:dyDescent="0.2">
      <c r="A39" t="s">
        <v>47</v>
      </c>
      <c r="B39">
        <f>((Caseloads!C39 - Caseloads!B39)/Caseloads!B39) * 100</f>
        <v>-28.751958622365255</v>
      </c>
      <c r="C39">
        <f>((Caseloads!D39 - Caseloads!C39)/Caseloads!C39) * 100</f>
        <v>-19.554521612854284</v>
      </c>
      <c r="D39">
        <f>((Caseloads!E39 - Caseloads!D39)/Caseloads!D39) * 100</f>
        <v>-6.5684751273047421</v>
      </c>
      <c r="E39">
        <f>((Caseloads!F39 - Caseloads!E39)/Caseloads!E39) * 100</f>
        <v>-12.414113955929448</v>
      </c>
      <c r="F39">
        <f>((Caseloads!G39 - Caseloads!F39)/Caseloads!F39) * 100</f>
        <v>-1.0862789513424227</v>
      </c>
      <c r="G39">
        <f>((Caseloads!H39 - Caseloads!G39)/Caseloads!G39) * 100</f>
        <v>10.70359464143456</v>
      </c>
      <c r="H39">
        <f>((Caseloads!I39 - Caseloads!H39)/Caseloads!H39) * 100</f>
        <v>2.4685394024190286</v>
      </c>
      <c r="I39">
        <f>((Caseloads!J39 - Caseloads!I39)/Caseloads!I39) * 100</f>
        <v>1.2155878503813686</v>
      </c>
      <c r="J39">
        <f>((Caseloads!K39 - Caseloads!J39)/Caseloads!J39) * 100</f>
        <v>1.6176820182177667</v>
      </c>
      <c r="K39">
        <f>((Caseloads!L39 - Caseloads!K39)/Caseloads!K39) * 100</f>
        <v>-5.1343059890409863</v>
      </c>
      <c r="L39">
        <f>((Caseloads!M39 - Caseloads!L39)/Caseloads!L39) * 100</f>
        <v>1.9315051465369701</v>
      </c>
      <c r="M39">
        <f>((Caseloads!N39 - Caseloads!M39)/Caseloads!M39) * 100</f>
        <v>19.428381482880155</v>
      </c>
      <c r="N39">
        <f>((Caseloads!O39 - Caseloads!N39)/Caseloads!N39) * 100</f>
        <v>31.450790769985815</v>
      </c>
      <c r="O39">
        <f>((Caseloads!P39 - Caseloads!O39)/Caseloads!O39) * 100</f>
        <v>21.77057231632757</v>
      </c>
      <c r="P39">
        <f>((Caseloads!Q39 - Caseloads!P39)/Caseloads!P39) * 100</f>
        <v>11.114655055333532</v>
      </c>
      <c r="Q39">
        <f>((Caseloads!R39 - Caseloads!Q39)/Caseloads!Q39) * 100</f>
        <v>10.523913144127055</v>
      </c>
      <c r="R39">
        <f>((Caseloads!S39 - Caseloads!R39)/Caseloads!R39) * 100</f>
        <v>12.449449272496796</v>
      </c>
      <c r="S39">
        <f>((Caseloads!T39 - Caseloads!S39)/Caseloads!S39) * 100</f>
        <v>20.314483683504694</v>
      </c>
    </row>
    <row r="40" spans="1:19" x14ac:dyDescent="0.2">
      <c r="A40" t="s">
        <v>45</v>
      </c>
      <c r="B40">
        <f>((Caseloads!C40 - Caseloads!B40)/Caseloads!B40) * 100</f>
        <v>-16.941228203836143</v>
      </c>
      <c r="C40">
        <f>((Caseloads!D40 - Caseloads!C40)/Caseloads!C40) * 100</f>
        <v>-18.317860733470315</v>
      </c>
      <c r="D40">
        <f>((Caseloads!E40 - Caseloads!D40)/Caseloads!D40) * 100</f>
        <v>-20.937111432779052</v>
      </c>
      <c r="E40">
        <f>((Caseloads!F40 - Caseloads!E40)/Caseloads!E40) * 100</f>
        <v>-14.813884945128194</v>
      </c>
      <c r="F40">
        <f>((Caseloads!G40 - Caseloads!F40)/Caseloads!F40) * 100</f>
        <v>-11.356254086196698</v>
      </c>
      <c r="G40">
        <f>((Caseloads!H40 - Caseloads!G40)/Caseloads!G40) * 100</f>
        <v>-2.3582851389636845</v>
      </c>
      <c r="H40">
        <f>((Caseloads!I40 - Caseloads!H40)/Caseloads!H40) * 100</f>
        <v>2.6306618259483558</v>
      </c>
      <c r="I40">
        <f>((Caseloads!J40 - Caseloads!I40)/Caseloads!I40) * 100</f>
        <v>11.489292932439756</v>
      </c>
      <c r="J40">
        <f>((Caseloads!K40 - Caseloads!J40)/Caseloads!J40) * 100</f>
        <v>6.5471589438509072</v>
      </c>
      <c r="K40">
        <f>((Caseloads!L40 - Caseloads!K40)/Caseloads!K40) * 100</f>
        <v>-12.324179372608937</v>
      </c>
      <c r="L40">
        <f>((Caseloads!M40 - Caseloads!L40)/Caseloads!L40) * 100</f>
        <v>-34.550782360032187</v>
      </c>
      <c r="M40">
        <f>((Caseloads!N40 - Caseloads!M40)/Caseloads!M40) * 100</f>
        <v>-17.85576155679119</v>
      </c>
      <c r="N40">
        <f>((Caseloads!O40 - Caseloads!N40)/Caseloads!N40) * 100</f>
        <v>-0.80563611453051687</v>
      </c>
      <c r="O40">
        <f>((Caseloads!P40 - Caseloads!O40)/Caseloads!O40) * 100</f>
        <v>9.7087821096189639</v>
      </c>
      <c r="P40">
        <f>((Caseloads!Q40 - Caseloads!P40)/Caseloads!P40) * 100</f>
        <v>24.667984439796236</v>
      </c>
      <c r="Q40">
        <f>((Caseloads!R40 - Caseloads!Q40)/Caseloads!Q40) * 100</f>
        <v>17.042213377787899</v>
      </c>
      <c r="R40">
        <f>((Caseloads!S40 - Caseloads!R40)/Caseloads!R40) * 100</f>
        <v>-7.4681763553736662</v>
      </c>
      <c r="S40">
        <f>((Caseloads!T40 - Caseloads!S40)/Caseloads!S40) * 100</f>
        <v>-2.9187378768529766</v>
      </c>
    </row>
    <row r="41" spans="1:19" x14ac:dyDescent="0.2">
      <c r="A41" t="s">
        <v>43</v>
      </c>
      <c r="B41">
        <f>((Caseloads!C41 - Caseloads!B41)/Caseloads!B41) * 100</f>
        <v>-3.7317363740181686</v>
      </c>
      <c r="C41">
        <f>((Caseloads!D41 - Caseloads!C41)/Caseloads!C41) * 100</f>
        <v>-3.4668523693674911</v>
      </c>
      <c r="D41">
        <f>((Caseloads!E41 - Caseloads!D41)/Caseloads!D41) * 100</f>
        <v>-8.3912895478946865</v>
      </c>
      <c r="E41">
        <f>((Caseloads!F41 - Caseloads!E41)/Caseloads!E41) * 100</f>
        <v>-0.24834408866070962</v>
      </c>
      <c r="F41">
        <f>((Caseloads!G41 - Caseloads!F41)/Caseloads!F41) * 100</f>
        <v>-7.0931208125366307</v>
      </c>
      <c r="G41">
        <f>((Caseloads!H41 - Caseloads!G41)/Caseloads!G41) * 100</f>
        <v>-5.6619424039667727</v>
      </c>
      <c r="H41">
        <f>((Caseloads!I41 - Caseloads!H41)/Caseloads!H41) * 100</f>
        <v>-5.7709291466916737</v>
      </c>
      <c r="I41">
        <f>((Caseloads!J41 - Caseloads!I41)/Caseloads!I41) * 100</f>
        <v>-6.244775847657511</v>
      </c>
      <c r="J41">
        <f>((Caseloads!K41 - Caseloads!J41)/Caseloads!J41) * 100</f>
        <v>-10.857135291041132</v>
      </c>
      <c r="K41">
        <f>((Caseloads!L41 - Caseloads!K41)/Caseloads!K41) * 100</f>
        <v>-14.87758385938854</v>
      </c>
      <c r="L41">
        <f>((Caseloads!M41 - Caseloads!L41)/Caseloads!L41) * 100</f>
        <v>-31.031955608808442</v>
      </c>
      <c r="M41">
        <f>((Caseloads!N41 - Caseloads!M41)/Caseloads!M41) * 100</f>
        <v>-2.2348912915129329E-2</v>
      </c>
      <c r="N41">
        <f>((Caseloads!O41 - Caseloads!N41)/Caseloads!N41) * 100</f>
        <v>-0.42725489782577214</v>
      </c>
      <c r="O41">
        <f>((Caseloads!P41 - Caseloads!O41)/Caseloads!O41) * 100</f>
        <v>-14.710990249150724</v>
      </c>
      <c r="P41">
        <f>((Caseloads!Q41 - Caseloads!P41)/Caseloads!P41) * 100</f>
        <v>-7.1918828717867118</v>
      </c>
      <c r="Q41">
        <f>((Caseloads!R41 - Caseloads!Q41)/Caseloads!Q41) * 100</f>
        <v>0.16642496695581055</v>
      </c>
      <c r="R41">
        <f>((Caseloads!S41 - Caseloads!R41)/Caseloads!R41) * 100</f>
        <v>-8.1610411257492697</v>
      </c>
      <c r="S41">
        <f>((Caseloads!T41 - Caseloads!S41)/Caseloads!S41) * 100</f>
        <v>-9.4499319395483568</v>
      </c>
    </row>
    <row r="42" spans="1:19" x14ac:dyDescent="0.2">
      <c r="A42" t="s">
        <v>41</v>
      </c>
      <c r="B42">
        <f>((Caseloads!C42 - Caseloads!B42)/Caseloads!B42) * 100</f>
        <v>-28.563551484701112</v>
      </c>
      <c r="C42">
        <f>((Caseloads!D42 - Caseloads!C42)/Caseloads!C42) * 100</f>
        <v>-26.644544490286549</v>
      </c>
      <c r="D42">
        <f>((Caseloads!E42 - Caseloads!D42)/Caseloads!D42) * 100</f>
        <v>-30.097986480416566</v>
      </c>
      <c r="E42">
        <f>((Caseloads!F42 - Caseloads!E42)/Caseloads!E42) * 100</f>
        <v>-1.0935702669469676</v>
      </c>
      <c r="F42">
        <f>((Caseloads!G42 - Caseloads!F42)/Caseloads!F42) * 100</f>
        <v>14.348534006007535</v>
      </c>
      <c r="G42">
        <f>((Caseloads!H42 - Caseloads!G42)/Caseloads!G42) * 100</f>
        <v>13.020132815911264</v>
      </c>
      <c r="H42">
        <f>((Caseloads!I42 - Caseloads!H42)/Caseloads!H42) * 100</f>
        <v>-3.7803795740032857</v>
      </c>
      <c r="I42">
        <f>((Caseloads!J42 - Caseloads!I42)/Caseloads!I42) * 100</f>
        <v>-13.593873710587969</v>
      </c>
      <c r="J42">
        <f>((Caseloads!K42 - Caseloads!J42)/Caseloads!J42) * 100</f>
        <v>-2.936110255764266</v>
      </c>
      <c r="K42">
        <f>((Caseloads!L42 - Caseloads!K42)/Caseloads!K42) * 100</f>
        <v>-5.1596579198326404</v>
      </c>
      <c r="L42">
        <f>((Caseloads!M42 - Caseloads!L42)/Caseloads!L42) * 100</f>
        <v>-18.224077392778078</v>
      </c>
      <c r="M42">
        <f>((Caseloads!N42 - Caseloads!M42)/Caseloads!M42) * 100</f>
        <v>4.3175062781836377</v>
      </c>
      <c r="N42">
        <f>((Caseloads!O42 - Caseloads!N42)/Caseloads!N42) * 100</f>
        <v>17.151262960524917</v>
      </c>
      <c r="O42">
        <f>((Caseloads!P42 - Caseloads!O42)/Caseloads!O42) * 100</f>
        <v>6.5423992178007078</v>
      </c>
      <c r="P42">
        <f>((Caseloads!Q42 - Caseloads!P42)/Caseloads!P42) * 100</f>
        <v>-7.9850196393518109</v>
      </c>
      <c r="Q42">
        <f>((Caseloads!R42 - Caseloads!Q42)/Caseloads!Q42) * 100</f>
        <v>-22.856013673176324</v>
      </c>
      <c r="R42">
        <f>((Caseloads!S42 - Caseloads!R42)/Caseloads!R42) * 100</f>
        <v>-9.1179996942248689</v>
      </c>
      <c r="S42">
        <f>((Caseloads!T42 - Caseloads!S42)/Caseloads!S42) * 100</f>
        <v>-12.490666383337903</v>
      </c>
    </row>
    <row r="43" spans="1:19" x14ac:dyDescent="0.2">
      <c r="A43" t="s">
        <v>39</v>
      </c>
      <c r="B43">
        <f>((Caseloads!C43 - Caseloads!B43)/Caseloads!B43) * 100</f>
        <v>-20.359588588350384</v>
      </c>
      <c r="C43">
        <f>((Caseloads!D43 - Caseloads!C43)/Caseloads!C43) * 100</f>
        <v>-23.434968526732366</v>
      </c>
      <c r="D43">
        <f>((Caseloads!E43 - Caseloads!D43)/Caseloads!D43) * 100</f>
        <v>-20.207267366230152</v>
      </c>
      <c r="E43">
        <f>((Caseloads!F43 - Caseloads!E43)/Caseloads!E43) * 100</f>
        <v>-13.195448271364757</v>
      </c>
      <c r="F43">
        <f>((Caseloads!G43 - Caseloads!F43)/Caseloads!F43) * 100</f>
        <v>-3.9740571943707117</v>
      </c>
      <c r="G43">
        <f>((Caseloads!H43 - Caseloads!G43)/Caseloads!G43) * 100</f>
        <v>3.065428847106674</v>
      </c>
      <c r="H43">
        <f>((Caseloads!I43 - Caseloads!H43)/Caseloads!H43) * 100</f>
        <v>-6.0421279018280725</v>
      </c>
      <c r="I43">
        <f>((Caseloads!J43 - Caseloads!I43)/Caseloads!I43) * 100</f>
        <v>-3.0402994519920732</v>
      </c>
      <c r="J43">
        <f>((Caseloads!K43 - Caseloads!J43)/Caseloads!J43) * 100</f>
        <v>1.1900959575620291</v>
      </c>
      <c r="K43">
        <f>((Caseloads!L43 - Caseloads!K43)/Caseloads!K43) * 100</f>
        <v>0.94417302519625523</v>
      </c>
      <c r="L43">
        <f>((Caseloads!M43 - Caseloads!L43)/Caseloads!L43) * 100</f>
        <v>-2.5789874381423776</v>
      </c>
      <c r="M43">
        <f>((Caseloads!N43 - Caseloads!M43)/Caseloads!M43) * 100</f>
        <v>-0.54563976611450948</v>
      </c>
      <c r="N43">
        <f>((Caseloads!O43 - Caseloads!N43)/Caseloads!N43) * 100</f>
        <v>5.8034461469383221</v>
      </c>
      <c r="O43">
        <f>((Caseloads!P43 - Caseloads!O43)/Caseloads!O43) * 100</f>
        <v>7.4279879051509203</v>
      </c>
      <c r="P43">
        <f>((Caseloads!Q43 - Caseloads!P43)/Caseloads!P43) * 100</f>
        <v>1.0900561693722566</v>
      </c>
      <c r="Q43">
        <f>((Caseloads!R43 - Caseloads!Q43)/Caseloads!Q43) * 100</f>
        <v>-2.0418132082844815</v>
      </c>
      <c r="R43">
        <f>((Caseloads!S43 - Caseloads!R43)/Caseloads!R43) * 100</f>
        <v>-5.1498454173730925</v>
      </c>
      <c r="S43">
        <f>((Caseloads!T43 - Caseloads!S43)/Caseloads!S43) * 100</f>
        <v>-3.2332259972399289</v>
      </c>
    </row>
    <row r="44" spans="1:19" x14ac:dyDescent="0.2">
      <c r="A44" t="s">
        <v>37</v>
      </c>
      <c r="B44">
        <f>((Caseloads!C44 - Caseloads!B44)/Caseloads!B44) * 100</f>
        <v>-32.913775177684364</v>
      </c>
      <c r="C44">
        <f>((Caseloads!D44 - Caseloads!C44)/Caseloads!C44) * 100</f>
        <v>-10.290132532392722</v>
      </c>
      <c r="D44">
        <f>((Caseloads!E44 - Caseloads!D44)/Caseloads!D44) * 100</f>
        <v>-0.74232483960997653</v>
      </c>
      <c r="E44">
        <f>((Caseloads!F44 - Caseloads!E44)/Caseloads!E44) * 100</f>
        <v>0.32764541934063041</v>
      </c>
      <c r="F44">
        <f>((Caseloads!G44 - Caseloads!F44)/Caseloads!F44) * 100</f>
        <v>8.0287601389849321</v>
      </c>
      <c r="G44">
        <f>((Caseloads!H44 - Caseloads!G44)/Caseloads!G44) * 100</f>
        <v>6.5997367797663635</v>
      </c>
      <c r="H44">
        <f>((Caseloads!I44 - Caseloads!H44)/Caseloads!H44) * 100</f>
        <v>10.85789281226781</v>
      </c>
      <c r="I44">
        <f>((Caseloads!J44 - Caseloads!I44)/Caseloads!I44) * 100</f>
        <v>2.7791948142751304</v>
      </c>
      <c r="J44">
        <f>((Caseloads!K44 - Caseloads!J44)/Caseloads!J44) * 100</f>
        <v>-2.9792284511878679</v>
      </c>
      <c r="K44">
        <f>((Caseloads!L44 - Caseloads!K44)/Caseloads!K44) * 100</f>
        <v>-4.6061999279477108</v>
      </c>
      <c r="L44">
        <f>((Caseloads!M44 - Caseloads!L44)/Caseloads!L44) * 100</f>
        <v>-13.629040216099172</v>
      </c>
      <c r="M44">
        <f>((Caseloads!N44 - Caseloads!M44)/Caseloads!M44) * 100</f>
        <v>-11.727751765817615</v>
      </c>
      <c r="N44">
        <f>((Caseloads!O44 - Caseloads!N44)/Caseloads!N44) * 100</f>
        <v>13.169158600968563</v>
      </c>
      <c r="O44">
        <f>((Caseloads!P44 - Caseloads!O44)/Caseloads!O44) * 100</f>
        <v>3.0739014718299944</v>
      </c>
      <c r="P44">
        <f>((Caseloads!Q44 - Caseloads!P44)/Caseloads!P44) * 100</f>
        <v>-2.7993054234112011</v>
      </c>
      <c r="Q44">
        <f>((Caseloads!R44 - Caseloads!Q44)/Caseloads!Q44) * 100</f>
        <v>-11.030859864253308</v>
      </c>
      <c r="R44">
        <f>((Caseloads!S44 - Caseloads!R44)/Caseloads!R44) * 100</f>
        <v>-10.702294415172348</v>
      </c>
      <c r="S44">
        <f>((Caseloads!T44 - Caseloads!S44)/Caseloads!S44) * 100</f>
        <v>-13.6235669324381</v>
      </c>
    </row>
    <row r="45" spans="1:19" x14ac:dyDescent="0.2">
      <c r="A45" t="s">
        <v>35</v>
      </c>
      <c r="B45">
        <f>((Caseloads!C45 - Caseloads!B45)/Caseloads!B45) * 100</f>
        <v>-19.894044323683453</v>
      </c>
      <c r="C45">
        <f>((Caseloads!D45 - Caseloads!C45)/Caseloads!C45) * 100</f>
        <v>-30.064072907211521</v>
      </c>
      <c r="D45">
        <f>((Caseloads!E45 - Caseloads!D45)/Caseloads!D45) * 100</f>
        <v>-16.221788891770107</v>
      </c>
      <c r="E45">
        <f>((Caseloads!F45 - Caseloads!E45)/Caseloads!E45) * 100</f>
        <v>11.604749528614388</v>
      </c>
      <c r="F45">
        <f>((Caseloads!G45 - Caseloads!F45)/Caseloads!F45) * 100</f>
        <v>1.1138086217909939</v>
      </c>
      <c r="G45">
        <f>((Caseloads!H45 - Caseloads!G45)/Caseloads!G45) * 100</f>
        <v>3.2958722094299087</v>
      </c>
      <c r="H45">
        <f>((Caseloads!I45 - Caseloads!H45)/Caseloads!H45) * 100</f>
        <v>-4.8641825435210935</v>
      </c>
      <c r="I45">
        <f>((Caseloads!J45 - Caseloads!I45)/Caseloads!I45) * 100</f>
        <v>-26.539415390018124</v>
      </c>
      <c r="J45">
        <f>((Caseloads!K45 - Caseloads!J45)/Caseloads!J45) * 100</f>
        <v>-20.761514759126491</v>
      </c>
      <c r="K45">
        <f>((Caseloads!L45 - Caseloads!K45)/Caseloads!K45) * 100</f>
        <v>-20.007537157062472</v>
      </c>
      <c r="L45">
        <f>((Caseloads!M45 - Caseloads!L45)/Caseloads!L45) * 100</f>
        <v>-14.579062160914132</v>
      </c>
      <c r="M45">
        <f>((Caseloads!N45 - Caseloads!M45)/Caseloads!M45) * 100</f>
        <v>-16.044413770457918</v>
      </c>
      <c r="N45">
        <f>((Caseloads!O45 - Caseloads!N45)/Caseloads!N45) * 100</f>
        <v>-6.2754630149368493</v>
      </c>
      <c r="O45">
        <f>((Caseloads!P45 - Caseloads!O45)/Caseloads!O45) * 100</f>
        <v>8.2564227397249734</v>
      </c>
      <c r="P45">
        <f>((Caseloads!Q45 - Caseloads!P45)/Caseloads!P45) * 100</f>
        <v>-5.129361913545524</v>
      </c>
      <c r="Q45">
        <f>((Caseloads!R45 - Caseloads!Q45)/Caseloads!Q45) * 100</f>
        <v>-8.8172487998675706</v>
      </c>
      <c r="R45">
        <f>((Caseloads!S45 - Caseloads!R45)/Caseloads!R45) * 100</f>
        <v>-12.844549225679691</v>
      </c>
      <c r="S45">
        <f>((Caseloads!T45 - Caseloads!S45)/Caseloads!S45) * 100</f>
        <v>-11.825992111208111</v>
      </c>
    </row>
    <row r="46" spans="1:19" x14ac:dyDescent="0.2">
      <c r="A46" t="s">
        <v>33</v>
      </c>
      <c r="B46">
        <f>((Caseloads!C46 - Caseloads!B46)/Caseloads!B46) * 100</f>
        <v>-17.979985292707102</v>
      </c>
      <c r="C46">
        <f>((Caseloads!D46 - Caseloads!C46)/Caseloads!C46) * 100</f>
        <v>-9.7705047544055201</v>
      </c>
      <c r="D46">
        <f>((Caseloads!E46 - Caseloads!D46)/Caseloads!D46) * 100</f>
        <v>-5.3184871142037613</v>
      </c>
      <c r="E46">
        <f>((Caseloads!F46 - Caseloads!E46)/Caseloads!E46) * 100</f>
        <v>-20.82326959463159</v>
      </c>
      <c r="F46">
        <f>((Caseloads!G46 - Caseloads!F46)/Caseloads!F46) * 100</f>
        <v>-10.316807794562862</v>
      </c>
      <c r="G46">
        <f>((Caseloads!H46 - Caseloads!G46)/Caseloads!G46) * 100</f>
        <v>5.1518435854706599</v>
      </c>
      <c r="H46">
        <f>((Caseloads!I46 - Caseloads!H46)/Caseloads!H46) * 100</f>
        <v>9.9654929376632211</v>
      </c>
      <c r="I46">
        <f>((Caseloads!J46 - Caseloads!I46)/Caseloads!I46) * 100</f>
        <v>3.5518194414599877</v>
      </c>
      <c r="J46">
        <f>((Caseloads!K46 - Caseloads!J46)/Caseloads!J46) * 100</f>
        <v>-4.3605660006082081</v>
      </c>
      <c r="K46">
        <f>((Caseloads!L46 - Caseloads!K46)/Caseloads!K46) * 100</f>
        <v>-25.212388288062492</v>
      </c>
      <c r="L46">
        <f>((Caseloads!M46 - Caseloads!L46)/Caseloads!L46) * 100</f>
        <v>-25.980892356942775</v>
      </c>
      <c r="M46">
        <f>((Caseloads!N46 - Caseloads!M46)/Caseloads!M46) * 100</f>
        <v>3.4538684543077007</v>
      </c>
      <c r="N46">
        <f>((Caseloads!O46 - Caseloads!N46)/Caseloads!N46) * 100</f>
        <v>30.233196159122084</v>
      </c>
      <c r="O46">
        <f>((Caseloads!P46 - Caseloads!O46)/Caseloads!O46) * 100</f>
        <v>8.8963455616078253</v>
      </c>
      <c r="P46">
        <f>((Caseloads!Q46 - Caseloads!P46)/Caseloads!P46) * 100</f>
        <v>-16.459322650625715</v>
      </c>
      <c r="Q46">
        <f>((Caseloads!R46 - Caseloads!Q46)/Caseloads!Q46) * 100</f>
        <v>-20.82414431898377</v>
      </c>
      <c r="R46">
        <f>((Caseloads!S46 - Caseloads!R46)/Caseloads!R46) * 100</f>
        <v>-10.200130913750117</v>
      </c>
      <c r="S46">
        <f>((Caseloads!T46 - Caseloads!S46)/Caseloads!S46) * 100</f>
        <v>-4.0835000542812443</v>
      </c>
    </row>
    <row r="47" spans="1:19" x14ac:dyDescent="0.2">
      <c r="A47" t="s">
        <v>31</v>
      </c>
      <c r="B47">
        <f>((Caseloads!C47 - Caseloads!B47)/Caseloads!B47) * 100</f>
        <v>-9.8184179885989558</v>
      </c>
      <c r="C47">
        <f>((Caseloads!D47 - Caseloads!C47)/Caseloads!C47) * 100</f>
        <v>-12.038553821238931</v>
      </c>
      <c r="D47">
        <f>((Caseloads!E47 - Caseloads!D47)/Caseloads!D47) * 100</f>
        <v>-10.493494593321948</v>
      </c>
      <c r="E47">
        <f>((Caseloads!F47 - Caseloads!E47)/Caseloads!E47) * 100</f>
        <v>-10.989094321558737</v>
      </c>
      <c r="F47">
        <f>((Caseloads!G47 - Caseloads!F47)/Caseloads!F47) * 100</f>
        <v>-6.8336838742312516</v>
      </c>
      <c r="G47">
        <f>((Caseloads!H47 - Caseloads!G47)/Caseloads!G47) * 100</f>
        <v>-3.9400814992198709</v>
      </c>
      <c r="H47">
        <f>((Caseloads!I47 - Caseloads!H47)/Caseloads!H47) * 100</f>
        <v>-2.9801817024339994</v>
      </c>
      <c r="I47">
        <f>((Caseloads!J47 - Caseloads!I47)/Caseloads!I47) * 100</f>
        <v>-1.8470821988372947</v>
      </c>
      <c r="J47">
        <f>((Caseloads!K47 - Caseloads!J47)/Caseloads!J47) * 100</f>
        <v>-7.5973409306742692</v>
      </c>
      <c r="K47">
        <f>((Caseloads!L47 - Caseloads!K47)/Caseloads!K47) * 100</f>
        <v>-5.648563855682367</v>
      </c>
      <c r="L47">
        <f>((Caseloads!M47 - Caseloads!L47)/Caseloads!L47) * 100</f>
        <v>-8.1609837898267195</v>
      </c>
      <c r="M47">
        <f>((Caseloads!N47 - Caseloads!M47)/Caseloads!M47) * 100</f>
        <v>-28.089642149289133</v>
      </c>
      <c r="N47">
        <f>((Caseloads!O47 - Caseloads!N47)/Caseloads!N47) * 100</f>
        <v>-11.090976170840747</v>
      </c>
      <c r="O47">
        <f>((Caseloads!P47 - Caseloads!O47)/Caseloads!O47) * 100</f>
        <v>6.3416122536156712</v>
      </c>
      <c r="P47">
        <f>((Caseloads!Q47 - Caseloads!P47)/Caseloads!P47) * 100</f>
        <v>6.2560971410864097</v>
      </c>
      <c r="Q47">
        <f>((Caseloads!R47 - Caseloads!Q47)/Caseloads!Q47) * 100</f>
        <v>7.8481778315439161</v>
      </c>
      <c r="R47">
        <f>((Caseloads!S47 - Caseloads!R47)/Caseloads!R47) * 100</f>
        <v>1.91090457495393</v>
      </c>
      <c r="S47">
        <f>((Caseloads!T47 - Caseloads!S47)/Caseloads!S47) * 100</f>
        <v>-4.8065961712331431</v>
      </c>
    </row>
    <row r="48" spans="1:19" x14ac:dyDescent="0.2">
      <c r="A48" t="s">
        <v>29</v>
      </c>
      <c r="B48">
        <f>((Caseloads!C48 - Caseloads!B48)/Caseloads!B48) * 100</f>
        <v>-20.923267022474043</v>
      </c>
      <c r="C48">
        <f>((Caseloads!D48 - Caseloads!C48)/Caseloads!C48) * 100</f>
        <v>-18.252925276643815</v>
      </c>
      <c r="D48">
        <f>((Caseloads!E48 - Caseloads!D48)/Caseloads!D48) * 100</f>
        <v>-14.373329414021338</v>
      </c>
      <c r="E48">
        <f>((Caseloads!F48 - Caseloads!E48)/Caseloads!E48) * 100</f>
        <v>-16.104503896446452</v>
      </c>
      <c r="F48">
        <f>((Caseloads!G48 - Caseloads!F48)/Caseloads!F48) * 100</f>
        <v>-5.4948001854063104</v>
      </c>
      <c r="G48">
        <f>((Caseloads!H48 - Caseloads!G48)/Caseloads!G48) * 100</f>
        <v>5.1569857752663237</v>
      </c>
      <c r="H48">
        <f>((Caseloads!I48 - Caseloads!H48)/Caseloads!H48) * 100</f>
        <v>7.2963979189371972</v>
      </c>
      <c r="I48">
        <f>((Caseloads!J48 - Caseloads!I48)/Caseloads!I48) * 100</f>
        <v>12.965753335559208</v>
      </c>
      <c r="J48">
        <f>((Caseloads!K48 - Caseloads!J48)/Caseloads!J48) * 100</f>
        <v>-0.81182929321911423</v>
      </c>
      <c r="K48">
        <f>((Caseloads!L48 - Caseloads!K48)/Caseloads!K48) * 100</f>
        <v>-8.3648806972701149</v>
      </c>
      <c r="L48">
        <f>((Caseloads!M48 - Caseloads!L48)/Caseloads!L48) * 100</f>
        <v>-11.284892136461391</v>
      </c>
      <c r="M48">
        <f>((Caseloads!N48 - Caseloads!M48)/Caseloads!M48) * 100</f>
        <v>-0.4906686088717766</v>
      </c>
      <c r="N48">
        <f>((Caseloads!O48 - Caseloads!N48)/Caseloads!N48) * 100</f>
        <v>13.432253913430333</v>
      </c>
      <c r="O48">
        <f>((Caseloads!P48 - Caseloads!O48)/Caseloads!O48) * 100</f>
        <v>5.5446960064271664</v>
      </c>
      <c r="P48">
        <f>((Caseloads!Q48 - Caseloads!P48)/Caseloads!P48) * 100</f>
        <v>-6.9659881885673709</v>
      </c>
      <c r="Q48">
        <f>((Caseloads!R48 - Caseloads!Q48)/Caseloads!Q48) * 100</f>
        <v>-7.2117294621670034</v>
      </c>
      <c r="R48">
        <f>((Caseloads!S48 - Caseloads!R48)/Caseloads!R48) * 100</f>
        <v>-7.350448120439955</v>
      </c>
      <c r="S48">
        <f>((Caseloads!T48 - Caseloads!S48)/Caseloads!S48) * 100</f>
        <v>-11.322496237408595</v>
      </c>
    </row>
    <row r="49" spans="1:19" x14ac:dyDescent="0.2">
      <c r="A49" t="s">
        <v>27</v>
      </c>
      <c r="B49">
        <f>((Caseloads!C49 - Caseloads!B49)/Caseloads!B49) * 100</f>
        <v>-9.2410055046615529</v>
      </c>
      <c r="C49">
        <f>((Caseloads!D49 - Caseloads!C49)/Caseloads!C49) * 100</f>
        <v>-17.720848463186059</v>
      </c>
      <c r="D49">
        <f>((Caseloads!E49 - Caseloads!D49)/Caseloads!D49) * 100</f>
        <v>-18.012320666426689</v>
      </c>
      <c r="E49">
        <f>((Caseloads!F49 - Caseloads!E49)/Caseloads!E49) * 100</f>
        <v>-1.4423853673173104</v>
      </c>
      <c r="F49">
        <f>((Caseloads!G49 - Caseloads!F49)/Caseloads!F49) * 100</f>
        <v>-4.0198119302275499</v>
      </c>
      <c r="G49">
        <f>((Caseloads!H49 - Caseloads!G49)/Caseloads!G49) * 100</f>
        <v>-1.410854760832569</v>
      </c>
      <c r="H49">
        <f>((Caseloads!I49 - Caseloads!H49)/Caseloads!H49) * 100</f>
        <v>-6.042033408080429</v>
      </c>
      <c r="I49">
        <f>((Caseloads!J49 - Caseloads!I49)/Caseloads!I49) * 100</f>
        <v>-0.79070870037242158</v>
      </c>
      <c r="J49">
        <f>((Caseloads!K49 - Caseloads!J49)/Caseloads!J49) * 100</f>
        <v>-0.31709587734958389</v>
      </c>
      <c r="K49">
        <f>((Caseloads!L49 - Caseloads!K49)/Caseloads!K49) * 100</f>
        <v>-8.7193309034482436</v>
      </c>
      <c r="L49">
        <f>((Caseloads!M49 - Caseloads!L49)/Caseloads!L49) * 100</f>
        <v>-10.186975939938343</v>
      </c>
      <c r="M49">
        <f>((Caseloads!N49 - Caseloads!M49)/Caseloads!M49) * 100</f>
        <v>5.6242116399724891</v>
      </c>
      <c r="N49">
        <f>((Caseloads!O49 - Caseloads!N49)/Caseloads!N49) * 100</f>
        <v>21.114868930987171</v>
      </c>
      <c r="O49">
        <f>((Caseloads!P49 - Caseloads!O49)/Caseloads!O49) * 100</f>
        <v>12.501580329602922</v>
      </c>
      <c r="P49">
        <f>((Caseloads!Q49 - Caseloads!P49)/Caseloads!P49) * 100</f>
        <v>-17.935484567489251</v>
      </c>
      <c r="Q49">
        <f>((Caseloads!R49 - Caseloads!Q49)/Caseloads!Q49) * 100</f>
        <v>-13.625439591554347</v>
      </c>
      <c r="R49">
        <f>((Caseloads!S49 - Caseloads!R49)/Caseloads!R49) * 100</f>
        <v>-12.279896485405356</v>
      </c>
      <c r="S49">
        <f>((Caseloads!T49 - Caseloads!S49)/Caseloads!S49) * 100</f>
        <v>-14.513215248855815</v>
      </c>
    </row>
    <row r="50" spans="1:19" x14ac:dyDescent="0.2">
      <c r="A50" t="s">
        <v>25</v>
      </c>
      <c r="B50">
        <f>((Caseloads!C50 - Caseloads!B50)/Caseloads!B50) * 100</f>
        <v>-6.2629152308557758</v>
      </c>
      <c r="C50">
        <f>((Caseloads!D50 - Caseloads!C50)/Caseloads!C50) * 100</f>
        <v>-46.706916691295177</v>
      </c>
      <c r="D50">
        <f>((Caseloads!E50 - Caseloads!D50)/Caseloads!D50) * 100</f>
        <v>-29.918513628218424</v>
      </c>
      <c r="E50">
        <f>((Caseloads!F50 - Caseloads!E50)/Caseloads!E50) * 100</f>
        <v>8.0885618390631304</v>
      </c>
      <c r="F50">
        <f>((Caseloads!G50 - Caseloads!F50)/Caseloads!F50) * 100</f>
        <v>21.450039717223323</v>
      </c>
      <c r="G50">
        <f>((Caseloads!H50 - Caseloads!G50)/Caseloads!G50) * 100</f>
        <v>0.62842146269453558</v>
      </c>
      <c r="H50">
        <f>((Caseloads!I50 - Caseloads!H50)/Caseloads!H50) * 100</f>
        <v>-3.4759930317138634</v>
      </c>
      <c r="I50">
        <f>((Caseloads!J50 - Caseloads!I50)/Caseloads!I50) * 100</f>
        <v>-3.054661361309587</v>
      </c>
      <c r="J50">
        <f>((Caseloads!K50 - Caseloads!J50)/Caseloads!J50) * 100</f>
        <v>-22.862231744704566</v>
      </c>
      <c r="K50">
        <f>((Caseloads!L50 - Caseloads!K50)/Caseloads!K50) * 100</f>
        <v>-13.117826717777042</v>
      </c>
      <c r="L50">
        <f>((Caseloads!M50 - Caseloads!L50)/Caseloads!L50) * 100</f>
        <v>-13.084075712976862</v>
      </c>
      <c r="M50">
        <f>((Caseloads!N50 - Caseloads!M50)/Caseloads!M50) * 100</f>
        <v>-11.898460687345334</v>
      </c>
      <c r="N50">
        <f>((Caseloads!O50 - Caseloads!N50)/Caseloads!N50) * 100</f>
        <v>5.0909877763681983</v>
      </c>
      <c r="O50">
        <f>((Caseloads!P50 - Caseloads!O50)/Caseloads!O50) * 100</f>
        <v>9.1606443538293956</v>
      </c>
      <c r="P50">
        <f>((Caseloads!Q50 - Caseloads!P50)/Caseloads!P50) * 100</f>
        <v>2.9192247947333381</v>
      </c>
      <c r="Q50">
        <f>((Caseloads!R50 - Caseloads!Q50)/Caseloads!Q50) * 100</f>
        <v>-11.412533734857496</v>
      </c>
      <c r="R50">
        <f>((Caseloads!S50 - Caseloads!R50)/Caseloads!R50) * 100</f>
        <v>-5.0199785002940995</v>
      </c>
      <c r="S50">
        <f>((Caseloads!T50 - Caseloads!S50)/Caseloads!S50) * 100</f>
        <v>-7.0513368070385356</v>
      </c>
    </row>
    <row r="51" spans="1:19" x14ac:dyDescent="0.2">
      <c r="A51" t="s">
        <v>23</v>
      </c>
      <c r="B51">
        <f>((Caseloads!C51 - Caseloads!B51)/Caseloads!B51) * 100</f>
        <v>-37.740401037117849</v>
      </c>
      <c r="C51">
        <f>((Caseloads!D51 - Caseloads!C51)/Caseloads!C51) * 100</f>
        <v>-57.81390453409454</v>
      </c>
      <c r="D51">
        <f>((Caseloads!E51 - Caseloads!D51)/Caseloads!D51) * 100</f>
        <v>5.1035189231150859</v>
      </c>
      <c r="E51">
        <f>((Caseloads!F51 - Caseloads!E51)/Caseloads!E51) * 100</f>
        <v>-6.9249219523338166</v>
      </c>
      <c r="F51">
        <f>((Caseloads!G51 - Caseloads!F51)/Caseloads!F51) * 100</f>
        <v>5.7151973035656702</v>
      </c>
      <c r="G51">
        <f>((Caseloads!H51 - Caseloads!G51)/Caseloads!G51) * 100</f>
        <v>10.989657293871371</v>
      </c>
      <c r="H51">
        <f>((Caseloads!I51 - Caseloads!H51)/Caseloads!H51) * 100</f>
        <v>7.9617912112813594</v>
      </c>
      <c r="I51">
        <f>((Caseloads!J51 - Caseloads!I51)/Caseloads!I51) * 100</f>
        <v>7.7844118017456454</v>
      </c>
      <c r="J51">
        <f>((Caseloads!K51 - Caseloads!J51)/Caseloads!J51) * 100</f>
        <v>-17.106264417747685</v>
      </c>
      <c r="K51">
        <f>((Caseloads!L51 - Caseloads!K51)/Caseloads!K51) * 100</f>
        <v>-13.672833594153769</v>
      </c>
      <c r="L51">
        <f>((Caseloads!M51 - Caseloads!L51)/Caseloads!L51) * 100</f>
        <v>-5.9622916400645449</v>
      </c>
      <c r="M51">
        <f>((Caseloads!N51 - Caseloads!M51)/Caseloads!M51) * 100</f>
        <v>1.6679429075140841</v>
      </c>
      <c r="N51">
        <f>((Caseloads!O51 - Caseloads!N51)/Caseloads!N51) * 100</f>
        <v>9.8605518808746542</v>
      </c>
      <c r="O51">
        <f>((Caseloads!P51 - Caseloads!O51)/Caseloads!O51) * 100</f>
        <v>30.236664574053595</v>
      </c>
      <c r="P51">
        <f>((Caseloads!Q51 - Caseloads!P51)/Caseloads!P51) * 100</f>
        <v>18.461411331911208</v>
      </c>
      <c r="Q51">
        <f>((Caseloads!R51 - Caseloads!Q51)/Caseloads!Q51) * 100</f>
        <v>-4.6323328045636138</v>
      </c>
      <c r="R51">
        <f>((Caseloads!S51 - Caseloads!R51)/Caseloads!R51) * 100</f>
        <v>5.6212953631763201</v>
      </c>
      <c r="S51">
        <f>((Caseloads!T51 - Caseloads!S51)/Caseloads!S51) * 100</f>
        <v>-0.45949800195957097</v>
      </c>
    </row>
    <row r="52" spans="1:19" x14ac:dyDescent="0.2">
      <c r="A52" t="s">
        <v>21</v>
      </c>
      <c r="B52">
        <f>((Caseloads!C52 - Caseloads!B52)/Caseloads!B52) * 100</f>
        <v>-53.374065230331347</v>
      </c>
      <c r="C52">
        <f>((Caseloads!D52 - Caseloads!C52)/Caseloads!C52) * 100</f>
        <v>-54.460879262781006</v>
      </c>
      <c r="D52">
        <f>((Caseloads!E52 - Caseloads!D52)/Caseloads!D52) * 100</f>
        <v>-39.057163111426178</v>
      </c>
      <c r="E52">
        <f>((Caseloads!F52 - Caseloads!E52)/Caseloads!E52) * 100</f>
        <v>-29.091101358853699</v>
      </c>
      <c r="F52">
        <f>((Caseloads!G52 - Caseloads!F52)/Caseloads!F52) * 100</f>
        <v>-14.338975467899475</v>
      </c>
      <c r="G52">
        <f>((Caseloads!H52 - Caseloads!G52)/Caseloads!G52) * 100</f>
        <v>-14.623955431754872</v>
      </c>
      <c r="H52">
        <f>((Caseloads!I52 - Caseloads!H52)/Caseloads!H52) * 100</f>
        <v>-11.398858075040792</v>
      </c>
      <c r="I52">
        <f>((Caseloads!J52 - Caseloads!I52)/Caseloads!I52) * 100</f>
        <v>-14.925201380897574</v>
      </c>
      <c r="J52">
        <f>((Caseloads!K52 - Caseloads!J52)/Caseloads!J52) * 100</f>
        <v>-9.1302583524956038</v>
      </c>
      <c r="K52">
        <f>((Caseloads!L52 - Caseloads!K52)/Caseloads!K52) * 100</f>
        <v>-3.3938672223876152</v>
      </c>
      <c r="L52">
        <f>((Caseloads!M52 - Caseloads!L52)/Caseloads!L52) * 100</f>
        <v>-9.892141756548547</v>
      </c>
      <c r="M52">
        <f>((Caseloads!N52 - Caseloads!M52)/Caseloads!M52) * 100</f>
        <v>4.9931600547195707</v>
      </c>
      <c r="N52">
        <f>((Caseloads!O52 - Caseloads!N52)/Caseloads!N52) * 100</f>
        <v>16.872964169381103</v>
      </c>
      <c r="O52">
        <f>((Caseloads!P52 - Caseloads!O52)/Caseloads!O52) * 100</f>
        <v>10.465440356744711</v>
      </c>
      <c r="P52">
        <f>((Caseloads!Q52 - Caseloads!P52)/Caseloads!P52) * 100</f>
        <v>-8.0484420335562099</v>
      </c>
      <c r="Q52">
        <f>((Caseloads!R52 - Caseloads!Q52)/Caseloads!Q52) * 100</f>
        <v>2.5106324598710388</v>
      </c>
      <c r="R52">
        <f>((Caseloads!S52 - Caseloads!R52)/Caseloads!R52) * 100</f>
        <v>21.841541755888652</v>
      </c>
      <c r="S52">
        <f>((Caseloads!T52 - Caseloads!S52)/Caseloads!S52) * 100</f>
        <v>-6.3378734622144011</v>
      </c>
    </row>
  </sheetData>
  <sortState ref="A2:S52">
    <sortCondition ref="A1"/>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W919"/>
  <sheetViews>
    <sheetView workbookViewId="0">
      <pane xSplit="1" topLeftCell="B1" activePane="topRight" state="frozen"/>
      <selection pane="topRight" activeCell="G5" sqref="G5"/>
    </sheetView>
  </sheetViews>
  <sheetFormatPr baseColWidth="10" defaultColWidth="8.83203125" defaultRowHeight="16" x14ac:dyDescent="0.2"/>
  <cols>
    <col min="1" max="1" width="5" style="59" bestFit="1" customWidth="1"/>
    <col min="2" max="2" width="5.5" style="59" bestFit="1" customWidth="1"/>
    <col min="3" max="4" width="8.83203125" style="59"/>
    <col min="19" max="16384" width="8.83203125" style="59"/>
  </cols>
  <sheetData>
    <row r="1" spans="1:153" x14ac:dyDescent="0.2">
      <c r="A1" s="59" t="s">
        <v>433</v>
      </c>
      <c r="B1" s="59" t="s">
        <v>434</v>
      </c>
      <c r="C1" s="59" t="s">
        <v>435</v>
      </c>
      <c r="D1" s="59" t="s">
        <v>436</v>
      </c>
      <c r="E1" s="59" t="s">
        <v>507</v>
      </c>
    </row>
    <row r="2" spans="1:153" x14ac:dyDescent="0.2">
      <c r="A2" s="59">
        <v>1997</v>
      </c>
      <c r="B2" s="59" t="s">
        <v>438</v>
      </c>
      <c r="C2" s="59">
        <v>2</v>
      </c>
      <c r="D2" s="59" t="s">
        <v>182</v>
      </c>
      <c r="E2">
        <v>51.114159999999998</v>
      </c>
    </row>
    <row r="3" spans="1:153" x14ac:dyDescent="0.2">
      <c r="A3" s="59">
        <v>1997</v>
      </c>
      <c r="B3" s="59" t="s">
        <v>439</v>
      </c>
      <c r="C3" s="59">
        <v>1</v>
      </c>
      <c r="D3" s="59" t="s">
        <v>121</v>
      </c>
      <c r="E3">
        <v>51.504010000000001</v>
      </c>
    </row>
    <row r="4" spans="1:153" x14ac:dyDescent="0.2">
      <c r="A4" s="59">
        <v>1997</v>
      </c>
      <c r="B4" s="59" t="s">
        <v>440</v>
      </c>
      <c r="C4" s="59">
        <v>4</v>
      </c>
      <c r="D4" s="59" t="s">
        <v>115</v>
      </c>
      <c r="E4">
        <v>50.710900000000002</v>
      </c>
    </row>
    <row r="5" spans="1:153" x14ac:dyDescent="0.2">
      <c r="A5" s="59">
        <v>1997</v>
      </c>
      <c r="B5" s="59" t="s">
        <v>441</v>
      </c>
      <c r="C5" s="59">
        <v>3</v>
      </c>
      <c r="D5" s="59" t="s">
        <v>117</v>
      </c>
      <c r="E5">
        <v>6.5141679999999997</v>
      </c>
    </row>
    <row r="6" spans="1:153" x14ac:dyDescent="0.2">
      <c r="A6" s="59">
        <v>1997</v>
      </c>
      <c r="B6" s="59" t="s">
        <v>442</v>
      </c>
      <c r="C6" s="59">
        <v>5</v>
      </c>
      <c r="D6" s="59" t="s">
        <v>113</v>
      </c>
      <c r="E6">
        <v>47.599449999999997</v>
      </c>
    </row>
    <row r="7" spans="1:153" x14ac:dyDescent="0.2">
      <c r="A7" s="59">
        <v>1997</v>
      </c>
      <c r="B7" s="59" t="s">
        <v>443</v>
      </c>
      <c r="C7" s="59">
        <v>6</v>
      </c>
      <c r="D7" s="59" t="s">
        <v>111</v>
      </c>
      <c r="E7">
        <v>49.454009999999997</v>
      </c>
    </row>
    <row r="8" spans="1:153" x14ac:dyDescent="0.2">
      <c r="A8" s="59">
        <v>1997</v>
      </c>
      <c r="B8" s="59" t="s">
        <v>444</v>
      </c>
      <c r="C8" s="59">
        <v>7</v>
      </c>
      <c r="D8" s="59" t="s">
        <v>109</v>
      </c>
      <c r="E8">
        <v>54.948090000000001</v>
      </c>
    </row>
    <row r="9" spans="1:153" x14ac:dyDescent="0.2">
      <c r="A9" s="59">
        <v>1997</v>
      </c>
      <c r="B9" s="59" t="s">
        <v>445</v>
      </c>
      <c r="C9" s="59">
        <v>8.5</v>
      </c>
      <c r="D9" s="59" t="s">
        <v>105</v>
      </c>
      <c r="E9" t="s">
        <v>329</v>
      </c>
    </row>
    <row r="10" spans="1:153" x14ac:dyDescent="0.2">
      <c r="A10" s="59">
        <v>1997</v>
      </c>
      <c r="B10" s="59" t="s">
        <v>446</v>
      </c>
      <c r="C10" s="59">
        <v>8</v>
      </c>
      <c r="D10" s="59" t="s">
        <v>107</v>
      </c>
      <c r="E10">
        <v>71.191599999999994</v>
      </c>
    </row>
    <row r="11" spans="1:153" x14ac:dyDescent="0.2">
      <c r="A11" s="59">
        <v>1997</v>
      </c>
      <c r="B11" s="59" t="s">
        <v>447</v>
      </c>
      <c r="C11" s="59">
        <v>9</v>
      </c>
      <c r="D11" s="59" t="s">
        <v>103</v>
      </c>
      <c r="E11">
        <v>58.302950000000003</v>
      </c>
    </row>
    <row r="12" spans="1:153" x14ac:dyDescent="0.2">
      <c r="A12" s="59">
        <v>1997</v>
      </c>
      <c r="B12" s="59" t="s">
        <v>448</v>
      </c>
      <c r="C12" s="59">
        <v>10</v>
      </c>
      <c r="D12" s="59" t="s">
        <v>101</v>
      </c>
      <c r="E12">
        <v>87.037940000000006</v>
      </c>
    </row>
    <row r="13" spans="1:153" x14ac:dyDescent="0.2">
      <c r="A13" s="59">
        <v>1997</v>
      </c>
      <c r="B13" s="59" t="s">
        <v>449</v>
      </c>
      <c r="C13" s="59">
        <v>11</v>
      </c>
      <c r="D13" s="59" t="s">
        <v>183</v>
      </c>
      <c r="E13">
        <v>90.792140000000003</v>
      </c>
    </row>
    <row r="14" spans="1:153" s="58" customFormat="1" x14ac:dyDescent="0.2">
      <c r="A14" s="59">
        <v>1997</v>
      </c>
      <c r="B14" s="59" t="s">
        <v>450</v>
      </c>
      <c r="C14" s="59">
        <v>15</v>
      </c>
      <c r="D14" s="59" t="s">
        <v>91</v>
      </c>
      <c r="E14">
        <v>32.822479999999999</v>
      </c>
      <c r="F14"/>
      <c r="G14"/>
      <c r="H14"/>
      <c r="I14"/>
      <c r="J14"/>
      <c r="K14"/>
      <c r="L14"/>
      <c r="M14"/>
      <c r="N14"/>
      <c r="O14"/>
      <c r="P14"/>
      <c r="Q14"/>
      <c r="R14"/>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row>
    <row r="15" spans="1:153" s="58" customFormat="1" x14ac:dyDescent="0.2">
      <c r="A15" s="59">
        <v>1997</v>
      </c>
      <c r="B15" s="59" t="s">
        <v>451</v>
      </c>
      <c r="C15" s="59">
        <v>12</v>
      </c>
      <c r="D15" s="59" t="s">
        <v>97</v>
      </c>
      <c r="E15">
        <v>9.0639800000000008</v>
      </c>
      <c r="F15"/>
      <c r="G15"/>
      <c r="H15"/>
      <c r="I15"/>
      <c r="J15"/>
      <c r="K15"/>
      <c r="L15"/>
      <c r="M15"/>
      <c r="N15"/>
      <c r="O15"/>
      <c r="P15"/>
      <c r="Q15"/>
      <c r="R15"/>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row>
    <row r="16" spans="1:153" s="58" customFormat="1" x14ac:dyDescent="0.2">
      <c r="A16" s="59">
        <v>1997</v>
      </c>
      <c r="B16" s="59" t="s">
        <v>452</v>
      </c>
      <c r="C16" s="59">
        <v>13</v>
      </c>
      <c r="D16" s="59" t="s">
        <v>95</v>
      </c>
      <c r="E16">
        <v>33.974490000000003</v>
      </c>
      <c r="F16"/>
      <c r="G16"/>
      <c r="H16"/>
      <c r="I16"/>
      <c r="J16"/>
      <c r="K16"/>
      <c r="L16"/>
      <c r="M16"/>
      <c r="N16"/>
      <c r="O16"/>
      <c r="P16"/>
      <c r="Q16"/>
      <c r="R16"/>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row>
    <row r="17" spans="1:153" s="58" customFormat="1" x14ac:dyDescent="0.2">
      <c r="A17" s="59">
        <v>1997</v>
      </c>
      <c r="B17" s="59" t="s">
        <v>453</v>
      </c>
      <c r="C17" s="59">
        <v>14</v>
      </c>
      <c r="D17" s="59" t="s">
        <v>93</v>
      </c>
      <c r="E17">
        <v>54.229959999999998</v>
      </c>
      <c r="F17"/>
      <c r="G17"/>
      <c r="H17"/>
      <c r="I17"/>
      <c r="J17"/>
      <c r="K17"/>
      <c r="L17"/>
      <c r="M17"/>
      <c r="N17"/>
      <c r="O17"/>
      <c r="P17"/>
      <c r="Q17"/>
      <c r="R17"/>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row>
    <row r="18" spans="1:153" s="58" customFormat="1" x14ac:dyDescent="0.2">
      <c r="A18" s="59">
        <v>1997</v>
      </c>
      <c r="B18" s="59" t="s">
        <v>454</v>
      </c>
      <c r="C18" s="59">
        <v>16</v>
      </c>
      <c r="D18" s="59" t="s">
        <v>89</v>
      </c>
      <c r="E18">
        <v>14.60732</v>
      </c>
      <c r="F18"/>
      <c r="G18"/>
      <c r="H18"/>
      <c r="I18"/>
      <c r="J18"/>
      <c r="K18"/>
      <c r="L18"/>
      <c r="M18"/>
      <c r="N18"/>
      <c r="O18"/>
      <c r="P18"/>
      <c r="Q18"/>
      <c r="R18"/>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row>
    <row r="19" spans="1:153" s="58" customFormat="1" x14ac:dyDescent="0.2">
      <c r="A19" s="59">
        <v>1997</v>
      </c>
      <c r="B19" s="59" t="s">
        <v>455</v>
      </c>
      <c r="C19" s="59">
        <v>17</v>
      </c>
      <c r="D19" s="59" t="s">
        <v>87</v>
      </c>
      <c r="E19">
        <v>68.175889999999995</v>
      </c>
      <c r="F19"/>
      <c r="G19"/>
      <c r="H19"/>
      <c r="I19"/>
      <c r="J19"/>
      <c r="K19"/>
      <c r="L19"/>
      <c r="M19"/>
      <c r="N19"/>
      <c r="O19"/>
      <c r="P19"/>
      <c r="Q19"/>
      <c r="R1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row>
    <row r="20" spans="1:153" s="58" customFormat="1" x14ac:dyDescent="0.2">
      <c r="A20" s="59">
        <v>1997</v>
      </c>
      <c r="B20" s="59" t="s">
        <v>456</v>
      </c>
      <c r="C20" s="59">
        <v>18</v>
      </c>
      <c r="D20" s="59" t="s">
        <v>85</v>
      </c>
      <c r="E20">
        <v>48.440249999999999</v>
      </c>
      <c r="F20"/>
      <c r="G20"/>
      <c r="H20"/>
      <c r="I20"/>
      <c r="J20"/>
      <c r="K20"/>
      <c r="L20"/>
      <c r="M20"/>
      <c r="N20"/>
      <c r="O20"/>
      <c r="P20"/>
      <c r="Q20"/>
      <c r="R20"/>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row>
    <row r="21" spans="1:153" s="58" customFormat="1" x14ac:dyDescent="0.2">
      <c r="A21" s="59">
        <v>1997</v>
      </c>
      <c r="B21" s="59" t="s">
        <v>457</v>
      </c>
      <c r="C21" s="59">
        <v>21</v>
      </c>
      <c r="D21" s="59" t="s">
        <v>79</v>
      </c>
      <c r="E21">
        <v>71.947869999999995</v>
      </c>
      <c r="F21"/>
      <c r="G21"/>
      <c r="H21"/>
      <c r="I21"/>
      <c r="J21"/>
      <c r="K21"/>
      <c r="L21"/>
      <c r="M21"/>
      <c r="N21"/>
      <c r="O21"/>
      <c r="P21"/>
      <c r="Q21"/>
      <c r="R21"/>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row>
    <row r="22" spans="1:153" s="58" customFormat="1" x14ac:dyDescent="0.2">
      <c r="A22" s="59">
        <v>1997</v>
      </c>
      <c r="B22" s="59" t="s">
        <v>458</v>
      </c>
      <c r="C22" s="59">
        <v>20</v>
      </c>
      <c r="D22" s="59" t="s">
        <v>81</v>
      </c>
      <c r="E22">
        <v>87.406909999999996</v>
      </c>
      <c r="F22"/>
      <c r="G22"/>
      <c r="H22"/>
      <c r="I22"/>
      <c r="J22"/>
      <c r="K22"/>
      <c r="L22"/>
      <c r="M22"/>
      <c r="N22"/>
      <c r="O22"/>
      <c r="P22"/>
      <c r="Q22"/>
      <c r="R22"/>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row>
    <row r="23" spans="1:153" s="58" customFormat="1" x14ac:dyDescent="0.2">
      <c r="A23" s="59">
        <v>1997</v>
      </c>
      <c r="B23" s="59" t="s">
        <v>459</v>
      </c>
      <c r="C23" s="59">
        <v>19</v>
      </c>
      <c r="D23" s="59" t="s">
        <v>83</v>
      </c>
      <c r="E23">
        <v>72.256900000000002</v>
      </c>
      <c r="F23"/>
      <c r="G23"/>
      <c r="H23"/>
      <c r="I23"/>
      <c r="J23"/>
      <c r="K23"/>
      <c r="L23"/>
      <c r="M23"/>
      <c r="N23"/>
      <c r="O23"/>
      <c r="P23"/>
      <c r="Q23"/>
      <c r="R23"/>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row>
    <row r="24" spans="1:153" s="58" customFormat="1" x14ac:dyDescent="0.2">
      <c r="A24" s="59">
        <v>1997</v>
      </c>
      <c r="B24" s="59" t="s">
        <v>460</v>
      </c>
      <c r="C24" s="59">
        <v>22</v>
      </c>
      <c r="D24" s="59" t="s">
        <v>77</v>
      </c>
      <c r="E24">
        <v>31.030719999999999</v>
      </c>
      <c r="F24"/>
      <c r="G24"/>
      <c r="H24"/>
      <c r="I24"/>
      <c r="J24"/>
      <c r="K24"/>
      <c r="L24"/>
      <c r="M24"/>
      <c r="N24"/>
      <c r="O24"/>
      <c r="P24"/>
      <c r="Q24"/>
      <c r="R24"/>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row>
    <row r="25" spans="1:153" s="58" customFormat="1" x14ac:dyDescent="0.2">
      <c r="A25" s="59">
        <v>1997</v>
      </c>
      <c r="B25" s="59" t="s">
        <v>461</v>
      </c>
      <c r="C25" s="59">
        <v>23</v>
      </c>
      <c r="D25" s="59" t="s">
        <v>75</v>
      </c>
      <c r="E25">
        <v>42.036799999999999</v>
      </c>
      <c r="F25"/>
      <c r="G25"/>
      <c r="H25"/>
      <c r="I25"/>
      <c r="J25"/>
      <c r="K25"/>
      <c r="L25"/>
      <c r="M25"/>
      <c r="N25"/>
      <c r="O25"/>
      <c r="P25"/>
      <c r="Q25"/>
      <c r="R25"/>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row>
    <row r="26" spans="1:153" s="58" customFormat="1" x14ac:dyDescent="0.2">
      <c r="A26" s="59">
        <v>1997</v>
      </c>
      <c r="B26" s="59" t="s">
        <v>462</v>
      </c>
      <c r="C26" s="59">
        <v>25</v>
      </c>
      <c r="D26" s="59" t="s">
        <v>71</v>
      </c>
      <c r="E26">
        <v>75.990729999999999</v>
      </c>
      <c r="F26"/>
      <c r="G26"/>
      <c r="H26"/>
      <c r="I26"/>
      <c r="J26"/>
      <c r="K26"/>
      <c r="L26"/>
      <c r="M26"/>
      <c r="N26"/>
      <c r="O26"/>
      <c r="P26"/>
      <c r="Q26"/>
      <c r="R26"/>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row>
    <row r="27" spans="1:153" s="58" customFormat="1" x14ac:dyDescent="0.2">
      <c r="A27" s="59">
        <v>1997</v>
      </c>
      <c r="B27" s="59" t="s">
        <v>463</v>
      </c>
      <c r="C27" s="59">
        <v>24</v>
      </c>
      <c r="D27" s="59" t="s">
        <v>73</v>
      </c>
      <c r="E27">
        <v>51.474269999999997</v>
      </c>
      <c r="F27"/>
      <c r="G27"/>
      <c r="H27"/>
      <c r="I27"/>
      <c r="J27"/>
      <c r="K27"/>
      <c r="L27"/>
      <c r="M27"/>
      <c r="N27"/>
      <c r="O27"/>
      <c r="P27"/>
      <c r="Q27"/>
      <c r="R27"/>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row>
    <row r="28" spans="1:153" s="58" customFormat="1" x14ac:dyDescent="0.2">
      <c r="A28" s="59">
        <v>1997</v>
      </c>
      <c r="B28" s="59" t="s">
        <v>464</v>
      </c>
      <c r="C28" s="59">
        <v>26</v>
      </c>
      <c r="D28" s="59" t="s">
        <v>69</v>
      </c>
      <c r="E28">
        <v>19.39743</v>
      </c>
      <c r="F28"/>
      <c r="G28"/>
      <c r="H28"/>
      <c r="I28"/>
      <c r="J28"/>
      <c r="K28"/>
      <c r="L28"/>
      <c r="M28"/>
      <c r="N28"/>
      <c r="O28"/>
      <c r="P28"/>
      <c r="Q28"/>
      <c r="R28"/>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row>
    <row r="29" spans="1:153" s="58" customFormat="1" x14ac:dyDescent="0.2">
      <c r="A29" s="59">
        <v>1997</v>
      </c>
      <c r="B29" s="59" t="s">
        <v>465</v>
      </c>
      <c r="C29" s="59">
        <v>33</v>
      </c>
      <c r="D29" s="59" t="s">
        <v>55</v>
      </c>
      <c r="E29">
        <v>70.560389999999998</v>
      </c>
      <c r="F29"/>
      <c r="G29"/>
      <c r="H29"/>
      <c r="I29"/>
      <c r="J29"/>
      <c r="K29"/>
      <c r="L29"/>
      <c r="M29"/>
      <c r="N29"/>
      <c r="O29"/>
      <c r="P29"/>
      <c r="Q29"/>
      <c r="R2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row>
    <row r="30" spans="1:153" x14ac:dyDescent="0.2">
      <c r="A30" s="59">
        <v>1997</v>
      </c>
      <c r="B30" s="59" t="s">
        <v>466</v>
      </c>
      <c r="C30" s="59">
        <v>34</v>
      </c>
      <c r="D30" s="59" t="s">
        <v>53</v>
      </c>
      <c r="E30">
        <v>26.06683</v>
      </c>
    </row>
    <row r="31" spans="1:153" x14ac:dyDescent="0.2">
      <c r="A31" s="59">
        <v>1997</v>
      </c>
      <c r="B31" s="59" t="s">
        <v>467</v>
      </c>
      <c r="C31" s="59">
        <v>27</v>
      </c>
      <c r="D31" s="59" t="s">
        <v>67</v>
      </c>
      <c r="E31">
        <v>55.683819999999997</v>
      </c>
    </row>
    <row r="32" spans="1:153" x14ac:dyDescent="0.2">
      <c r="A32" s="59">
        <v>1997</v>
      </c>
      <c r="B32" s="59" t="s">
        <v>468</v>
      </c>
      <c r="C32" s="59">
        <v>29</v>
      </c>
      <c r="D32" s="59" t="s">
        <v>63</v>
      </c>
      <c r="E32">
        <v>41.130369999999999</v>
      </c>
    </row>
    <row r="33" spans="1:5" x14ac:dyDescent="0.2">
      <c r="A33" s="59">
        <v>1997</v>
      </c>
      <c r="B33" s="59" t="s">
        <v>469</v>
      </c>
      <c r="C33" s="59">
        <v>30</v>
      </c>
      <c r="D33" s="59" t="s">
        <v>61</v>
      </c>
      <c r="E33">
        <v>27.623560000000001</v>
      </c>
    </row>
    <row r="34" spans="1:5" x14ac:dyDescent="0.2">
      <c r="A34" s="59">
        <v>1997</v>
      </c>
      <c r="B34" s="59" t="s">
        <v>470</v>
      </c>
      <c r="C34" s="59">
        <v>31</v>
      </c>
      <c r="D34" s="59" t="s">
        <v>59</v>
      </c>
      <c r="E34">
        <v>56.127670000000002</v>
      </c>
    </row>
    <row r="35" spans="1:5" x14ac:dyDescent="0.2">
      <c r="A35" s="59">
        <v>1997</v>
      </c>
      <c r="B35" s="59" t="s">
        <v>471</v>
      </c>
      <c r="C35" s="59">
        <v>28</v>
      </c>
      <c r="D35" s="59" t="s">
        <v>65</v>
      </c>
      <c r="E35">
        <v>62.952170000000002</v>
      </c>
    </row>
    <row r="36" spans="1:5" x14ac:dyDescent="0.2">
      <c r="A36" s="59">
        <v>1997</v>
      </c>
      <c r="B36" s="59" t="s">
        <v>472</v>
      </c>
      <c r="C36" s="59">
        <v>32</v>
      </c>
      <c r="D36" s="59" t="s">
        <v>57</v>
      </c>
      <c r="E36">
        <v>47.599460000000001</v>
      </c>
    </row>
    <row r="37" spans="1:5" x14ac:dyDescent="0.2">
      <c r="A37" s="59">
        <v>1997</v>
      </c>
      <c r="B37" s="59" t="s">
        <v>473</v>
      </c>
      <c r="C37" s="59">
        <v>35</v>
      </c>
      <c r="D37" s="59" t="s">
        <v>51</v>
      </c>
      <c r="E37">
        <v>23.14658</v>
      </c>
    </row>
    <row r="38" spans="1:5" x14ac:dyDescent="0.2">
      <c r="A38" s="59">
        <v>1997</v>
      </c>
      <c r="B38" s="59" t="s">
        <v>474</v>
      </c>
      <c r="C38" s="59">
        <v>36</v>
      </c>
      <c r="D38" s="59" t="s">
        <v>49</v>
      </c>
      <c r="E38">
        <v>38.59254</v>
      </c>
    </row>
    <row r="39" spans="1:5" x14ac:dyDescent="0.2">
      <c r="A39" s="59">
        <v>1997</v>
      </c>
      <c r="B39" s="59" t="s">
        <v>475</v>
      </c>
      <c r="C39" s="59">
        <v>37</v>
      </c>
      <c r="D39" s="59" t="s">
        <v>47</v>
      </c>
      <c r="E39">
        <v>63.799079999999996</v>
      </c>
    </row>
    <row r="40" spans="1:5" x14ac:dyDescent="0.2">
      <c r="A40" s="59">
        <v>1997</v>
      </c>
      <c r="B40" s="59" t="s">
        <v>476</v>
      </c>
      <c r="C40" s="59">
        <v>38</v>
      </c>
      <c r="D40" s="59" t="s">
        <v>45</v>
      </c>
      <c r="E40">
        <v>32.16093</v>
      </c>
    </row>
    <row r="41" spans="1:5" x14ac:dyDescent="0.2">
      <c r="A41" s="59">
        <v>1997</v>
      </c>
      <c r="B41" s="59" t="s">
        <v>477</v>
      </c>
      <c r="C41" s="59">
        <v>39</v>
      </c>
      <c r="D41" s="59" t="s">
        <v>43</v>
      </c>
      <c r="E41">
        <v>69.211240000000004</v>
      </c>
    </row>
    <row r="42" spans="1:5" x14ac:dyDescent="0.2">
      <c r="A42" s="59">
        <v>1997</v>
      </c>
      <c r="B42" s="59" t="s">
        <v>478</v>
      </c>
      <c r="C42" s="59">
        <v>40</v>
      </c>
      <c r="D42" s="59" t="s">
        <v>41</v>
      </c>
      <c r="E42">
        <v>28.417670000000001</v>
      </c>
    </row>
    <row r="43" spans="1:5" x14ac:dyDescent="0.2">
      <c r="A43" s="59">
        <v>1997</v>
      </c>
      <c r="B43" s="59" t="s">
        <v>479</v>
      </c>
      <c r="C43" s="59">
        <v>41</v>
      </c>
      <c r="D43" s="59" t="s">
        <v>39</v>
      </c>
      <c r="E43">
        <v>21.834800000000001</v>
      </c>
    </row>
    <row r="44" spans="1:5" x14ac:dyDescent="0.2">
      <c r="A44" s="59">
        <v>1997</v>
      </c>
      <c r="B44" s="59" t="s">
        <v>480</v>
      </c>
      <c r="C44" s="59">
        <v>42</v>
      </c>
      <c r="D44" s="59" t="s">
        <v>37</v>
      </c>
      <c r="E44">
        <v>42.092329999999997</v>
      </c>
    </row>
    <row r="45" spans="1:5" x14ac:dyDescent="0.2">
      <c r="A45" s="59">
        <v>1997</v>
      </c>
      <c r="B45" s="59" t="s">
        <v>481</v>
      </c>
      <c r="C45" s="59">
        <v>43</v>
      </c>
      <c r="D45" s="59" t="s">
        <v>35</v>
      </c>
      <c r="E45">
        <v>26.634360000000001</v>
      </c>
    </row>
    <row r="46" spans="1:5" x14ac:dyDescent="0.2">
      <c r="A46" s="59">
        <v>1997</v>
      </c>
      <c r="B46" s="59" t="s">
        <v>482</v>
      </c>
      <c r="C46" s="59">
        <v>44</v>
      </c>
      <c r="D46" s="59" t="s">
        <v>33</v>
      </c>
      <c r="E46">
        <v>17.935009999999998</v>
      </c>
    </row>
    <row r="47" spans="1:5" x14ac:dyDescent="0.2">
      <c r="A47" s="59">
        <v>1997</v>
      </c>
      <c r="B47" s="59" t="s">
        <v>483</v>
      </c>
      <c r="C47" s="59">
        <v>46</v>
      </c>
      <c r="D47" s="59" t="s">
        <v>29</v>
      </c>
      <c r="E47">
        <v>39.413400000000003</v>
      </c>
    </row>
    <row r="48" spans="1:5" x14ac:dyDescent="0.2">
      <c r="A48" s="59">
        <v>1997</v>
      </c>
      <c r="B48" s="59" t="s">
        <v>484</v>
      </c>
      <c r="C48" s="59">
        <v>45</v>
      </c>
      <c r="D48" s="59" t="s">
        <v>31</v>
      </c>
      <c r="E48">
        <v>87.809749999999994</v>
      </c>
    </row>
    <row r="49" spans="1:5" x14ac:dyDescent="0.2">
      <c r="A49" s="59">
        <v>1997</v>
      </c>
      <c r="B49" s="59" t="s">
        <v>485</v>
      </c>
      <c r="C49" s="59">
        <v>47</v>
      </c>
      <c r="D49" s="59" t="s">
        <v>27</v>
      </c>
      <c r="E49">
        <v>58.224080000000001</v>
      </c>
    </row>
    <row r="50" spans="1:5" x14ac:dyDescent="0.2">
      <c r="A50" s="59">
        <v>1997</v>
      </c>
      <c r="B50" s="59" t="s">
        <v>486</v>
      </c>
      <c r="C50" s="59">
        <v>49</v>
      </c>
      <c r="D50" s="59" t="s">
        <v>23</v>
      </c>
      <c r="E50">
        <v>23.06964</v>
      </c>
    </row>
    <row r="51" spans="1:5" x14ac:dyDescent="0.2">
      <c r="A51" s="59">
        <v>1997</v>
      </c>
      <c r="B51" s="59" t="s">
        <v>487</v>
      </c>
      <c r="C51" s="59">
        <v>48</v>
      </c>
      <c r="D51" s="59" t="s">
        <v>25</v>
      </c>
      <c r="E51">
        <v>54.306229999999999</v>
      </c>
    </row>
    <row r="52" spans="1:5" x14ac:dyDescent="0.2">
      <c r="A52" s="59">
        <v>1997</v>
      </c>
      <c r="B52" s="59" t="s">
        <v>488</v>
      </c>
      <c r="C52" s="59">
        <v>50</v>
      </c>
      <c r="D52" s="59" t="s">
        <v>21</v>
      </c>
      <c r="E52">
        <v>11.679080000000001</v>
      </c>
    </row>
    <row r="53" spans="1:5" x14ac:dyDescent="0.2">
      <c r="A53" s="59">
        <v>1998</v>
      </c>
      <c r="B53" s="59" t="s">
        <v>438</v>
      </c>
      <c r="C53" s="59">
        <v>2</v>
      </c>
      <c r="D53" s="59" t="s">
        <v>182</v>
      </c>
      <c r="E53">
        <v>51.114159999999998</v>
      </c>
    </row>
    <row r="54" spans="1:5" x14ac:dyDescent="0.2">
      <c r="A54" s="59">
        <v>1998</v>
      </c>
      <c r="B54" s="59" t="s">
        <v>439</v>
      </c>
      <c r="C54" s="59">
        <v>1</v>
      </c>
      <c r="D54" s="59" t="s">
        <v>121</v>
      </c>
      <c r="E54">
        <v>51.504010000000001</v>
      </c>
    </row>
    <row r="55" spans="1:5" x14ac:dyDescent="0.2">
      <c r="A55" s="59">
        <v>1998</v>
      </c>
      <c r="B55" s="59" t="s">
        <v>440</v>
      </c>
      <c r="C55" s="59">
        <v>4</v>
      </c>
      <c r="D55" s="59" t="s">
        <v>115</v>
      </c>
      <c r="E55">
        <v>50.710900000000002</v>
      </c>
    </row>
    <row r="56" spans="1:5" x14ac:dyDescent="0.2">
      <c r="A56" s="59">
        <v>1998</v>
      </c>
      <c r="B56" s="59" t="s">
        <v>441</v>
      </c>
      <c r="C56" s="59">
        <v>3</v>
      </c>
      <c r="D56" s="59" t="s">
        <v>117</v>
      </c>
      <c r="E56">
        <v>6.5141679999999997</v>
      </c>
    </row>
    <row r="57" spans="1:5" x14ac:dyDescent="0.2">
      <c r="A57" s="59">
        <v>1998</v>
      </c>
      <c r="B57" s="59" t="s">
        <v>442</v>
      </c>
      <c r="C57" s="59">
        <v>5</v>
      </c>
      <c r="D57" s="59" t="s">
        <v>113</v>
      </c>
      <c r="E57">
        <v>47.158969999999997</v>
      </c>
    </row>
    <row r="58" spans="1:5" x14ac:dyDescent="0.2">
      <c r="A58" s="59">
        <v>1998</v>
      </c>
      <c r="B58" s="59" t="s">
        <v>443</v>
      </c>
      <c r="C58" s="59">
        <v>6</v>
      </c>
      <c r="D58" s="59" t="s">
        <v>111</v>
      </c>
      <c r="E58">
        <v>49.454009999999997</v>
      </c>
    </row>
    <row r="59" spans="1:5" x14ac:dyDescent="0.2">
      <c r="A59" s="59">
        <v>1998</v>
      </c>
      <c r="B59" s="59" t="s">
        <v>444</v>
      </c>
      <c r="C59" s="59">
        <v>7</v>
      </c>
      <c r="D59" s="59" t="s">
        <v>109</v>
      </c>
      <c r="E59">
        <v>54.948090000000001</v>
      </c>
    </row>
    <row r="60" spans="1:5" x14ac:dyDescent="0.2">
      <c r="A60" s="59">
        <v>1998</v>
      </c>
      <c r="B60" s="59" t="s">
        <v>445</v>
      </c>
      <c r="C60" s="59">
        <v>8.5</v>
      </c>
      <c r="D60" s="59" t="s">
        <v>105</v>
      </c>
      <c r="E60" t="s">
        <v>329</v>
      </c>
    </row>
    <row r="61" spans="1:5" x14ac:dyDescent="0.2">
      <c r="A61" s="59">
        <v>1998</v>
      </c>
      <c r="B61" s="59" t="s">
        <v>446</v>
      </c>
      <c r="C61" s="59">
        <v>8</v>
      </c>
      <c r="D61" s="59" t="s">
        <v>107</v>
      </c>
      <c r="E61">
        <v>71.191599999999994</v>
      </c>
    </row>
    <row r="62" spans="1:5" x14ac:dyDescent="0.2">
      <c r="A62" s="59">
        <v>1998</v>
      </c>
      <c r="B62" s="59" t="s">
        <v>447</v>
      </c>
      <c r="C62" s="59">
        <v>9</v>
      </c>
      <c r="D62" s="59" t="s">
        <v>103</v>
      </c>
      <c r="E62">
        <v>57.206330000000001</v>
      </c>
    </row>
    <row r="63" spans="1:5" x14ac:dyDescent="0.2">
      <c r="A63" s="59">
        <v>1998</v>
      </c>
      <c r="B63" s="59" t="s">
        <v>448</v>
      </c>
      <c r="C63" s="59">
        <v>10</v>
      </c>
      <c r="D63" s="59" t="s">
        <v>101</v>
      </c>
      <c r="E63">
        <v>85.369079999999997</v>
      </c>
    </row>
    <row r="64" spans="1:5" x14ac:dyDescent="0.2">
      <c r="A64" s="59">
        <v>1998</v>
      </c>
      <c r="B64" s="59" t="s">
        <v>449</v>
      </c>
      <c r="C64" s="59">
        <v>11</v>
      </c>
      <c r="D64" s="59" t="s">
        <v>183</v>
      </c>
      <c r="E64">
        <v>90.792140000000003</v>
      </c>
    </row>
    <row r="65" spans="1:5" x14ac:dyDescent="0.2">
      <c r="A65" s="59">
        <v>1998</v>
      </c>
      <c r="B65" s="59" t="s">
        <v>450</v>
      </c>
      <c r="C65" s="59">
        <v>15</v>
      </c>
      <c r="D65" s="59" t="s">
        <v>91</v>
      </c>
      <c r="E65">
        <v>33.903860000000002</v>
      </c>
    </row>
    <row r="66" spans="1:5" x14ac:dyDescent="0.2">
      <c r="A66" s="59">
        <v>1998</v>
      </c>
      <c r="B66" s="59" t="s">
        <v>451</v>
      </c>
      <c r="C66" s="59">
        <v>12</v>
      </c>
      <c r="D66" s="59" t="s">
        <v>97</v>
      </c>
      <c r="E66">
        <v>9.0639800000000008</v>
      </c>
    </row>
    <row r="67" spans="1:5" x14ac:dyDescent="0.2">
      <c r="A67" s="59">
        <v>1998</v>
      </c>
      <c r="B67" s="59" t="s">
        <v>452</v>
      </c>
      <c r="C67" s="59">
        <v>13</v>
      </c>
      <c r="D67" s="59" t="s">
        <v>95</v>
      </c>
      <c r="E67">
        <v>33.974490000000003</v>
      </c>
    </row>
    <row r="68" spans="1:5" x14ac:dyDescent="0.2">
      <c r="A68" s="59">
        <v>1998</v>
      </c>
      <c r="B68" s="59" t="s">
        <v>453</v>
      </c>
      <c r="C68" s="59">
        <v>14</v>
      </c>
      <c r="D68" s="59" t="s">
        <v>93</v>
      </c>
      <c r="E68">
        <v>54.229959999999998</v>
      </c>
    </row>
    <row r="69" spans="1:5" x14ac:dyDescent="0.2">
      <c r="A69" s="59">
        <v>1998</v>
      </c>
      <c r="B69" s="59" t="s">
        <v>454</v>
      </c>
      <c r="C69" s="59">
        <v>16</v>
      </c>
      <c r="D69" s="59" t="s">
        <v>89</v>
      </c>
      <c r="E69">
        <v>14.60732</v>
      </c>
    </row>
    <row r="70" spans="1:5" x14ac:dyDescent="0.2">
      <c r="A70" s="59">
        <v>1998</v>
      </c>
      <c r="B70" s="59" t="s">
        <v>455</v>
      </c>
      <c r="C70" s="59">
        <v>17</v>
      </c>
      <c r="D70" s="59" t="s">
        <v>87</v>
      </c>
      <c r="E70">
        <v>68.175889999999995</v>
      </c>
    </row>
    <row r="71" spans="1:5" x14ac:dyDescent="0.2">
      <c r="A71" s="59">
        <v>1998</v>
      </c>
      <c r="B71" s="59" t="s">
        <v>456</v>
      </c>
      <c r="C71" s="59">
        <v>18</v>
      </c>
      <c r="D71" s="59" t="s">
        <v>85</v>
      </c>
      <c r="E71">
        <v>48.440249999999999</v>
      </c>
    </row>
    <row r="72" spans="1:5" x14ac:dyDescent="0.2">
      <c r="A72" s="59">
        <v>1998</v>
      </c>
      <c r="B72" s="59" t="s">
        <v>457</v>
      </c>
      <c r="C72" s="59">
        <v>21</v>
      </c>
      <c r="D72" s="59" t="s">
        <v>79</v>
      </c>
      <c r="E72">
        <v>71.947869999999995</v>
      </c>
    </row>
    <row r="73" spans="1:5" x14ac:dyDescent="0.2">
      <c r="A73" s="59">
        <v>1998</v>
      </c>
      <c r="B73" s="59" t="s">
        <v>458</v>
      </c>
      <c r="C73" s="59">
        <v>20</v>
      </c>
      <c r="D73" s="59" t="s">
        <v>81</v>
      </c>
      <c r="E73">
        <v>87.406909999999996</v>
      </c>
    </row>
    <row r="74" spans="1:5" x14ac:dyDescent="0.2">
      <c r="A74" s="59">
        <v>1998</v>
      </c>
      <c r="B74" s="59" t="s">
        <v>459</v>
      </c>
      <c r="C74" s="59">
        <v>19</v>
      </c>
      <c r="D74" s="59" t="s">
        <v>83</v>
      </c>
      <c r="E74">
        <v>72.256900000000002</v>
      </c>
    </row>
    <row r="75" spans="1:5" x14ac:dyDescent="0.2">
      <c r="A75" s="59">
        <v>1998</v>
      </c>
      <c r="B75" s="59" t="s">
        <v>460</v>
      </c>
      <c r="C75" s="59">
        <v>22</v>
      </c>
      <c r="D75" s="59" t="s">
        <v>77</v>
      </c>
      <c r="E75">
        <v>31.38242</v>
      </c>
    </row>
    <row r="76" spans="1:5" x14ac:dyDescent="0.2">
      <c r="A76" s="59">
        <v>1998</v>
      </c>
      <c r="B76" s="59" t="s">
        <v>461</v>
      </c>
      <c r="C76" s="59">
        <v>23</v>
      </c>
      <c r="D76" s="59" t="s">
        <v>75</v>
      </c>
      <c r="E76">
        <v>42.66592</v>
      </c>
    </row>
    <row r="77" spans="1:5" x14ac:dyDescent="0.2">
      <c r="A77" s="59">
        <v>1998</v>
      </c>
      <c r="B77" s="59" t="s">
        <v>462</v>
      </c>
      <c r="C77" s="59">
        <v>25</v>
      </c>
      <c r="D77" s="59" t="s">
        <v>71</v>
      </c>
      <c r="E77">
        <v>75.429410000000004</v>
      </c>
    </row>
    <row r="78" spans="1:5" x14ac:dyDescent="0.2">
      <c r="A78" s="59">
        <v>1998</v>
      </c>
      <c r="B78" s="59" t="s">
        <v>463</v>
      </c>
      <c r="C78" s="59">
        <v>24</v>
      </c>
      <c r="D78" s="59" t="s">
        <v>73</v>
      </c>
      <c r="E78">
        <v>51.474269999999997</v>
      </c>
    </row>
    <row r="79" spans="1:5" x14ac:dyDescent="0.2">
      <c r="A79" s="59">
        <v>1998</v>
      </c>
      <c r="B79" s="59" t="s">
        <v>464</v>
      </c>
      <c r="C79" s="59">
        <v>26</v>
      </c>
      <c r="D79" s="59" t="s">
        <v>69</v>
      </c>
      <c r="E79">
        <v>19.39743</v>
      </c>
    </row>
    <row r="80" spans="1:5" x14ac:dyDescent="0.2">
      <c r="A80" s="59">
        <v>1998</v>
      </c>
      <c r="B80" s="59" t="s">
        <v>465</v>
      </c>
      <c r="C80" s="59">
        <v>33</v>
      </c>
      <c r="D80" s="59" t="s">
        <v>55</v>
      </c>
      <c r="E80">
        <v>70.560389999999998</v>
      </c>
    </row>
    <row r="81" spans="1:153" x14ac:dyDescent="0.2">
      <c r="A81" s="59">
        <v>1998</v>
      </c>
      <c r="B81" s="59" t="s">
        <v>466</v>
      </c>
      <c r="C81" s="59">
        <v>34</v>
      </c>
      <c r="D81" s="59" t="s">
        <v>53</v>
      </c>
      <c r="E81">
        <v>26.06683</v>
      </c>
    </row>
    <row r="82" spans="1:153" x14ac:dyDescent="0.2">
      <c r="A82" s="59">
        <v>1998</v>
      </c>
      <c r="B82" s="59" t="s">
        <v>467</v>
      </c>
      <c r="C82" s="59">
        <v>27</v>
      </c>
      <c r="D82" s="59" t="s">
        <v>67</v>
      </c>
      <c r="E82">
        <v>55.683819999999997</v>
      </c>
    </row>
    <row r="83" spans="1:153" x14ac:dyDescent="0.2">
      <c r="A83" s="59">
        <v>1998</v>
      </c>
      <c r="B83" s="59" t="s">
        <v>468</v>
      </c>
      <c r="C83" s="59">
        <v>29</v>
      </c>
      <c r="D83" s="59" t="s">
        <v>63</v>
      </c>
      <c r="E83">
        <v>41.130369999999999</v>
      </c>
    </row>
    <row r="84" spans="1:153" x14ac:dyDescent="0.2">
      <c r="A84" s="59">
        <v>1998</v>
      </c>
      <c r="B84" s="59" t="s">
        <v>469</v>
      </c>
      <c r="C84" s="59">
        <v>30</v>
      </c>
      <c r="D84" s="59" t="s">
        <v>61</v>
      </c>
      <c r="E84">
        <v>27.623560000000001</v>
      </c>
    </row>
    <row r="85" spans="1:153" x14ac:dyDescent="0.2">
      <c r="A85" s="59">
        <v>1998</v>
      </c>
      <c r="B85" s="59" t="s">
        <v>470</v>
      </c>
      <c r="C85" s="59">
        <v>31</v>
      </c>
      <c r="D85" s="59" t="s">
        <v>59</v>
      </c>
      <c r="E85">
        <v>56.127670000000002</v>
      </c>
    </row>
    <row r="86" spans="1:153" x14ac:dyDescent="0.2">
      <c r="A86" s="59">
        <v>1998</v>
      </c>
      <c r="B86" s="59" t="s">
        <v>471</v>
      </c>
      <c r="C86" s="59">
        <v>28</v>
      </c>
      <c r="D86" s="59" t="s">
        <v>65</v>
      </c>
      <c r="E86">
        <v>62.952170000000002</v>
      </c>
    </row>
    <row r="87" spans="1:153" x14ac:dyDescent="0.2">
      <c r="A87" s="59">
        <v>1998</v>
      </c>
      <c r="B87" s="59" t="s">
        <v>472</v>
      </c>
      <c r="C87" s="59">
        <v>32</v>
      </c>
      <c r="D87" s="59" t="s">
        <v>57</v>
      </c>
      <c r="E87">
        <v>47.599460000000001</v>
      </c>
    </row>
    <row r="88" spans="1:153" x14ac:dyDescent="0.2">
      <c r="A88" s="59">
        <v>1998</v>
      </c>
      <c r="B88" s="59" t="s">
        <v>473</v>
      </c>
      <c r="C88" s="59">
        <v>35</v>
      </c>
      <c r="D88" s="59" t="s">
        <v>51</v>
      </c>
      <c r="E88">
        <v>23.14658</v>
      </c>
    </row>
    <row r="89" spans="1:153" x14ac:dyDescent="0.2">
      <c r="A89" s="59">
        <v>1998</v>
      </c>
      <c r="B89" s="59" t="s">
        <v>474</v>
      </c>
      <c r="C89" s="59">
        <v>36</v>
      </c>
      <c r="D89" s="59" t="s">
        <v>49</v>
      </c>
      <c r="E89">
        <v>38.59254</v>
      </c>
    </row>
    <row r="90" spans="1:153" x14ac:dyDescent="0.2">
      <c r="A90" s="59">
        <v>1998</v>
      </c>
      <c r="B90" s="59" t="s">
        <v>475</v>
      </c>
      <c r="C90" s="59">
        <v>37</v>
      </c>
      <c r="D90" s="59" t="s">
        <v>47</v>
      </c>
      <c r="E90">
        <v>63.799079999999996</v>
      </c>
    </row>
    <row r="91" spans="1:153" x14ac:dyDescent="0.2">
      <c r="A91" s="59">
        <v>1998</v>
      </c>
      <c r="B91" s="59" t="s">
        <v>476</v>
      </c>
      <c r="C91" s="59">
        <v>38</v>
      </c>
      <c r="D91" s="59" t="s">
        <v>45</v>
      </c>
      <c r="E91">
        <v>32.16093</v>
      </c>
    </row>
    <row r="92" spans="1:153" x14ac:dyDescent="0.2">
      <c r="A92" s="59">
        <v>1998</v>
      </c>
      <c r="B92" s="59" t="s">
        <v>477</v>
      </c>
      <c r="C92" s="59">
        <v>39</v>
      </c>
      <c r="D92" s="59" t="s">
        <v>43</v>
      </c>
      <c r="E92">
        <v>69.211240000000004</v>
      </c>
    </row>
    <row r="93" spans="1:153" x14ac:dyDescent="0.2">
      <c r="A93" s="59">
        <v>1998</v>
      </c>
      <c r="B93" s="59" t="s">
        <v>478</v>
      </c>
      <c r="C93" s="59">
        <v>40</v>
      </c>
      <c r="D93" s="59" t="s">
        <v>41</v>
      </c>
      <c r="E93">
        <v>26.339359999999999</v>
      </c>
    </row>
    <row r="94" spans="1:153" s="58" customFormat="1" x14ac:dyDescent="0.2">
      <c r="A94" s="59">
        <v>1998</v>
      </c>
      <c r="B94" s="59" t="s">
        <v>479</v>
      </c>
      <c r="C94" s="59">
        <v>41</v>
      </c>
      <c r="D94" s="59" t="s">
        <v>39</v>
      </c>
      <c r="E94">
        <v>21.834800000000001</v>
      </c>
      <c r="F94"/>
      <c r="G94"/>
      <c r="H94"/>
      <c r="I94"/>
      <c r="J94"/>
      <c r="K94"/>
      <c r="L94"/>
      <c r="M94"/>
      <c r="N94"/>
      <c r="O94"/>
      <c r="P94"/>
      <c r="Q94"/>
      <c r="R94"/>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c r="CG94" s="59"/>
      <c r="CH94" s="59"/>
      <c r="CI94" s="59"/>
      <c r="CJ94" s="59"/>
      <c r="CK94" s="59"/>
      <c r="CL94" s="59"/>
      <c r="CM94" s="59"/>
      <c r="CN94" s="59"/>
      <c r="CO94" s="59"/>
      <c r="CP94" s="59"/>
      <c r="CQ94" s="59"/>
      <c r="CR94" s="59"/>
      <c r="CS94" s="59"/>
      <c r="CT94" s="59"/>
      <c r="CU94" s="59"/>
      <c r="CV94" s="59"/>
      <c r="CW94" s="59"/>
      <c r="CX94" s="59"/>
      <c r="CY94" s="59"/>
      <c r="CZ94" s="59"/>
      <c r="DA94" s="59"/>
      <c r="DB94" s="59"/>
      <c r="DC94" s="59"/>
      <c r="DD94" s="59"/>
      <c r="DE94" s="59"/>
      <c r="DF94" s="59"/>
      <c r="DG94" s="59"/>
      <c r="DH94" s="59"/>
      <c r="DI94" s="59"/>
      <c r="DJ94" s="59"/>
      <c r="DK94" s="59"/>
      <c r="DL94" s="59"/>
      <c r="DM94" s="59"/>
      <c r="DN94" s="59"/>
      <c r="DO94" s="59"/>
      <c r="DP94" s="59"/>
      <c r="DQ94" s="59"/>
      <c r="DR94" s="59"/>
      <c r="DS94" s="59"/>
      <c r="DT94" s="59"/>
      <c r="DU94" s="59"/>
      <c r="DV94" s="59"/>
      <c r="DW94" s="59"/>
      <c r="DX94" s="59"/>
      <c r="DY94" s="59"/>
      <c r="DZ94" s="59"/>
      <c r="EA94" s="59"/>
      <c r="EB94" s="59"/>
      <c r="EC94" s="59"/>
      <c r="ED94" s="59"/>
      <c r="EE94" s="59"/>
      <c r="EF94" s="59"/>
      <c r="EG94" s="59"/>
      <c r="EH94" s="59"/>
      <c r="EI94" s="59"/>
      <c r="EJ94" s="59"/>
      <c r="EK94" s="59"/>
      <c r="EL94" s="59"/>
      <c r="EM94" s="59"/>
      <c r="EN94" s="59"/>
      <c r="EO94" s="59"/>
      <c r="EP94" s="59"/>
      <c r="EQ94" s="59"/>
      <c r="ER94" s="59"/>
      <c r="ES94" s="59"/>
      <c r="ET94" s="59"/>
      <c r="EU94" s="59"/>
      <c r="EV94" s="59"/>
      <c r="EW94" s="59"/>
    </row>
    <row r="95" spans="1:153" s="58" customFormat="1" x14ac:dyDescent="0.2">
      <c r="A95" s="59">
        <v>1998</v>
      </c>
      <c r="B95" s="59" t="s">
        <v>480</v>
      </c>
      <c r="C95" s="59">
        <v>42</v>
      </c>
      <c r="D95" s="59" t="s">
        <v>37</v>
      </c>
      <c r="E95">
        <v>42.092329999999997</v>
      </c>
      <c r="F95"/>
      <c r="G95"/>
      <c r="H95"/>
      <c r="I95"/>
      <c r="J95"/>
      <c r="K95"/>
      <c r="L95"/>
      <c r="M95"/>
      <c r="N95"/>
      <c r="O95"/>
      <c r="P95"/>
      <c r="Q95"/>
      <c r="R95"/>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c r="CG95" s="59"/>
      <c r="CH95" s="59"/>
      <c r="CI95" s="59"/>
      <c r="CJ95" s="59"/>
      <c r="CK95" s="59"/>
      <c r="CL95" s="59"/>
      <c r="CM95" s="59"/>
      <c r="CN95" s="59"/>
      <c r="CO95" s="59"/>
      <c r="CP95" s="59"/>
      <c r="CQ95" s="59"/>
      <c r="CR95" s="59"/>
      <c r="CS95" s="59"/>
      <c r="CT95" s="59"/>
      <c r="CU95" s="59"/>
      <c r="CV95" s="59"/>
      <c r="CW95" s="59"/>
      <c r="CX95" s="59"/>
      <c r="CY95" s="59"/>
      <c r="CZ95" s="59"/>
      <c r="DA95" s="59"/>
      <c r="DB95" s="59"/>
      <c r="DC95" s="59"/>
      <c r="DD95" s="59"/>
      <c r="DE95" s="59"/>
      <c r="DF95" s="59"/>
      <c r="DG95" s="59"/>
      <c r="DH95" s="59"/>
      <c r="DI95" s="59"/>
      <c r="DJ95" s="59"/>
      <c r="DK95" s="59"/>
      <c r="DL95" s="59"/>
      <c r="DM95" s="59"/>
      <c r="DN95" s="59"/>
      <c r="DO95" s="59"/>
      <c r="DP95" s="59"/>
      <c r="DQ95" s="59"/>
      <c r="DR95" s="59"/>
      <c r="DS95" s="59"/>
      <c r="DT95" s="59"/>
      <c r="DU95" s="59"/>
      <c r="DV95" s="59"/>
      <c r="DW95" s="59"/>
      <c r="DX95" s="59"/>
      <c r="DY95" s="59"/>
      <c r="DZ95" s="59"/>
      <c r="EA95" s="59"/>
      <c r="EB95" s="59"/>
      <c r="EC95" s="59"/>
      <c r="ED95" s="59"/>
      <c r="EE95" s="59"/>
      <c r="EF95" s="59"/>
      <c r="EG95" s="59"/>
      <c r="EH95" s="59"/>
      <c r="EI95" s="59"/>
      <c r="EJ95" s="59"/>
      <c r="EK95" s="59"/>
      <c r="EL95" s="59"/>
      <c r="EM95" s="59"/>
      <c r="EN95" s="59"/>
      <c r="EO95" s="59"/>
      <c r="EP95" s="59"/>
      <c r="EQ95" s="59"/>
      <c r="ER95" s="59"/>
      <c r="ES95" s="59"/>
      <c r="ET95" s="59"/>
      <c r="EU95" s="59"/>
      <c r="EV95" s="59"/>
      <c r="EW95" s="59"/>
    </row>
    <row r="96" spans="1:153" s="58" customFormat="1" x14ac:dyDescent="0.2">
      <c r="A96" s="59">
        <v>1998</v>
      </c>
      <c r="B96" s="59" t="s">
        <v>481</v>
      </c>
      <c r="C96" s="59">
        <v>43</v>
      </c>
      <c r="D96" s="59" t="s">
        <v>35</v>
      </c>
      <c r="E96">
        <v>26.634360000000001</v>
      </c>
      <c r="F96"/>
      <c r="G96"/>
      <c r="H96"/>
      <c r="I96"/>
      <c r="J96"/>
      <c r="K96"/>
      <c r="L96"/>
      <c r="M96"/>
      <c r="N96"/>
      <c r="O96"/>
      <c r="P96"/>
      <c r="Q96"/>
      <c r="R96"/>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c r="CG96" s="59"/>
      <c r="CH96" s="59"/>
      <c r="CI96" s="59"/>
      <c r="CJ96" s="59"/>
      <c r="CK96" s="59"/>
      <c r="CL96" s="59"/>
      <c r="CM96" s="59"/>
      <c r="CN96" s="59"/>
      <c r="CO96" s="59"/>
      <c r="CP96" s="59"/>
      <c r="CQ96" s="59"/>
      <c r="CR96" s="59"/>
      <c r="CS96" s="59"/>
      <c r="CT96" s="59"/>
      <c r="CU96" s="59"/>
      <c r="CV96" s="59"/>
      <c r="CW96" s="59"/>
      <c r="CX96" s="59"/>
      <c r="CY96" s="59"/>
      <c r="CZ96" s="59"/>
      <c r="DA96" s="59"/>
      <c r="DB96" s="59"/>
      <c r="DC96" s="59"/>
      <c r="DD96" s="59"/>
      <c r="DE96" s="59"/>
      <c r="DF96" s="59"/>
      <c r="DG96" s="59"/>
      <c r="DH96" s="59"/>
      <c r="DI96" s="59"/>
      <c r="DJ96" s="59"/>
      <c r="DK96" s="59"/>
      <c r="DL96" s="59"/>
      <c r="DM96" s="59"/>
      <c r="DN96" s="59"/>
      <c r="DO96" s="59"/>
      <c r="DP96" s="59"/>
      <c r="DQ96" s="59"/>
      <c r="DR96" s="59"/>
      <c r="DS96" s="59"/>
      <c r="DT96" s="59"/>
      <c r="DU96" s="59"/>
      <c r="DV96" s="59"/>
      <c r="DW96" s="59"/>
      <c r="DX96" s="59"/>
      <c r="DY96" s="59"/>
      <c r="DZ96" s="59"/>
      <c r="EA96" s="59"/>
      <c r="EB96" s="59"/>
      <c r="EC96" s="59"/>
      <c r="ED96" s="59"/>
      <c r="EE96" s="59"/>
      <c r="EF96" s="59"/>
      <c r="EG96" s="59"/>
      <c r="EH96" s="59"/>
      <c r="EI96" s="59"/>
      <c r="EJ96" s="59"/>
      <c r="EK96" s="59"/>
      <c r="EL96" s="59"/>
      <c r="EM96" s="59"/>
      <c r="EN96" s="59"/>
      <c r="EO96" s="59"/>
      <c r="EP96" s="59"/>
      <c r="EQ96" s="59"/>
      <c r="ER96" s="59"/>
      <c r="ES96" s="59"/>
      <c r="ET96" s="59"/>
      <c r="EU96" s="59"/>
      <c r="EV96" s="59"/>
      <c r="EW96" s="59"/>
    </row>
    <row r="97" spans="1:153" s="58" customFormat="1" x14ac:dyDescent="0.2">
      <c r="A97" s="59">
        <v>1998</v>
      </c>
      <c r="B97" s="59" t="s">
        <v>482</v>
      </c>
      <c r="C97" s="59">
        <v>44</v>
      </c>
      <c r="D97" s="59" t="s">
        <v>33</v>
      </c>
      <c r="E97">
        <v>17.935009999999998</v>
      </c>
      <c r="F97"/>
      <c r="G97"/>
      <c r="H97"/>
      <c r="I97"/>
      <c r="J97"/>
      <c r="K97"/>
      <c r="L97"/>
      <c r="M97"/>
      <c r="N97"/>
      <c r="O97"/>
      <c r="P97"/>
      <c r="Q97"/>
      <c r="R97"/>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c r="CG97" s="59"/>
      <c r="CH97" s="59"/>
      <c r="CI97" s="59"/>
      <c r="CJ97" s="59"/>
      <c r="CK97" s="59"/>
      <c r="CL97" s="59"/>
      <c r="CM97" s="59"/>
      <c r="CN97" s="59"/>
      <c r="CO97" s="59"/>
      <c r="CP97" s="59"/>
      <c r="CQ97" s="59"/>
      <c r="CR97" s="59"/>
      <c r="CS97" s="59"/>
      <c r="CT97" s="59"/>
      <c r="CU97" s="59"/>
      <c r="CV97" s="59"/>
      <c r="CW97" s="59"/>
      <c r="CX97" s="59"/>
      <c r="CY97" s="59"/>
      <c r="CZ97" s="59"/>
      <c r="DA97" s="59"/>
      <c r="DB97" s="59"/>
      <c r="DC97" s="59"/>
      <c r="DD97" s="59"/>
      <c r="DE97" s="59"/>
      <c r="DF97" s="59"/>
      <c r="DG97" s="59"/>
      <c r="DH97" s="59"/>
      <c r="DI97" s="59"/>
      <c r="DJ97" s="59"/>
      <c r="DK97" s="59"/>
      <c r="DL97" s="59"/>
      <c r="DM97" s="59"/>
      <c r="DN97" s="59"/>
      <c r="DO97" s="59"/>
      <c r="DP97" s="59"/>
      <c r="DQ97" s="59"/>
      <c r="DR97" s="59"/>
      <c r="DS97" s="59"/>
      <c r="DT97" s="59"/>
      <c r="DU97" s="59"/>
      <c r="DV97" s="59"/>
      <c r="DW97" s="59"/>
      <c r="DX97" s="59"/>
      <c r="DY97" s="59"/>
      <c r="DZ97" s="59"/>
      <c r="EA97" s="59"/>
      <c r="EB97" s="59"/>
      <c r="EC97" s="59"/>
      <c r="ED97" s="59"/>
      <c r="EE97" s="59"/>
      <c r="EF97" s="59"/>
      <c r="EG97" s="59"/>
      <c r="EH97" s="59"/>
      <c r="EI97" s="59"/>
      <c r="EJ97" s="59"/>
      <c r="EK97" s="59"/>
      <c r="EL97" s="59"/>
      <c r="EM97" s="59"/>
      <c r="EN97" s="59"/>
      <c r="EO97" s="59"/>
      <c r="EP97" s="59"/>
      <c r="EQ97" s="59"/>
      <c r="ER97" s="59"/>
      <c r="ES97" s="59"/>
      <c r="ET97" s="59"/>
      <c r="EU97" s="59"/>
      <c r="EV97" s="59"/>
      <c r="EW97" s="59"/>
    </row>
    <row r="98" spans="1:153" s="58" customFormat="1" x14ac:dyDescent="0.2">
      <c r="A98" s="59">
        <v>1998</v>
      </c>
      <c r="B98" s="59" t="s">
        <v>483</v>
      </c>
      <c r="C98" s="59">
        <v>46</v>
      </c>
      <c r="D98" s="59" t="s">
        <v>29</v>
      </c>
      <c r="E98">
        <v>36.114640000000001</v>
      </c>
      <c r="F98"/>
      <c r="G98"/>
      <c r="H98"/>
      <c r="I98"/>
      <c r="J98"/>
      <c r="K98"/>
      <c r="L98"/>
      <c r="M98"/>
      <c r="N98"/>
      <c r="O98"/>
      <c r="P98"/>
      <c r="Q98"/>
      <c r="R98"/>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c r="CG98" s="59"/>
      <c r="CH98" s="59"/>
      <c r="CI98" s="59"/>
      <c r="CJ98" s="59"/>
      <c r="CK98" s="59"/>
      <c r="CL98" s="59"/>
      <c r="CM98" s="59"/>
      <c r="CN98" s="59"/>
      <c r="CO98" s="59"/>
      <c r="CP98" s="59"/>
      <c r="CQ98" s="59"/>
      <c r="CR98" s="59"/>
      <c r="CS98" s="59"/>
      <c r="CT98" s="59"/>
      <c r="CU98" s="59"/>
      <c r="CV98" s="59"/>
      <c r="CW98" s="59"/>
      <c r="CX98" s="59"/>
      <c r="CY98" s="59"/>
      <c r="CZ98" s="59"/>
      <c r="DA98" s="59"/>
      <c r="DB98" s="59"/>
      <c r="DC98" s="59"/>
      <c r="DD98" s="59"/>
      <c r="DE98" s="59"/>
      <c r="DF98" s="59"/>
      <c r="DG98" s="59"/>
      <c r="DH98" s="59"/>
      <c r="DI98" s="59"/>
      <c r="DJ98" s="59"/>
      <c r="DK98" s="59"/>
      <c r="DL98" s="59"/>
      <c r="DM98" s="59"/>
      <c r="DN98" s="59"/>
      <c r="DO98" s="59"/>
      <c r="DP98" s="59"/>
      <c r="DQ98" s="59"/>
      <c r="DR98" s="59"/>
      <c r="DS98" s="59"/>
      <c r="DT98" s="59"/>
      <c r="DU98" s="59"/>
      <c r="DV98" s="59"/>
      <c r="DW98" s="59"/>
      <c r="DX98" s="59"/>
      <c r="DY98" s="59"/>
      <c r="DZ98" s="59"/>
      <c r="EA98" s="59"/>
      <c r="EB98" s="59"/>
      <c r="EC98" s="59"/>
      <c r="ED98" s="59"/>
      <c r="EE98" s="59"/>
      <c r="EF98" s="59"/>
      <c r="EG98" s="59"/>
      <c r="EH98" s="59"/>
      <c r="EI98" s="59"/>
      <c r="EJ98" s="59"/>
      <c r="EK98" s="59"/>
      <c r="EL98" s="59"/>
      <c r="EM98" s="59"/>
      <c r="EN98" s="59"/>
      <c r="EO98" s="59"/>
      <c r="EP98" s="59"/>
      <c r="EQ98" s="59"/>
      <c r="ER98" s="59"/>
      <c r="ES98" s="59"/>
      <c r="ET98" s="59"/>
      <c r="EU98" s="59"/>
      <c r="EV98" s="59"/>
      <c r="EW98" s="59"/>
    </row>
    <row r="99" spans="1:153" s="58" customFormat="1" x14ac:dyDescent="0.2">
      <c r="A99" s="59">
        <v>1998</v>
      </c>
      <c r="B99" s="59" t="s">
        <v>484</v>
      </c>
      <c r="C99" s="59">
        <v>45</v>
      </c>
      <c r="D99" s="59" t="s">
        <v>31</v>
      </c>
      <c r="E99">
        <v>87.809749999999994</v>
      </c>
      <c r="F99"/>
      <c r="G99"/>
      <c r="H99"/>
      <c r="I99"/>
      <c r="J99"/>
      <c r="K99"/>
      <c r="L99"/>
      <c r="M99"/>
      <c r="N99"/>
      <c r="O99"/>
      <c r="P99"/>
      <c r="Q99"/>
      <c r="R9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c r="CG99" s="59"/>
      <c r="CH99" s="59"/>
      <c r="CI99" s="59"/>
      <c r="CJ99" s="59"/>
      <c r="CK99" s="59"/>
      <c r="CL99" s="59"/>
      <c r="CM99" s="59"/>
      <c r="CN99" s="59"/>
      <c r="CO99" s="59"/>
      <c r="CP99" s="59"/>
      <c r="CQ99" s="59"/>
      <c r="CR99" s="59"/>
      <c r="CS99" s="59"/>
      <c r="CT99" s="59"/>
      <c r="CU99" s="59"/>
      <c r="CV99" s="59"/>
      <c r="CW99" s="59"/>
      <c r="CX99" s="59"/>
      <c r="CY99" s="59"/>
      <c r="CZ99" s="59"/>
      <c r="DA99" s="59"/>
      <c r="DB99" s="59"/>
      <c r="DC99" s="59"/>
      <c r="DD99" s="59"/>
      <c r="DE99" s="59"/>
      <c r="DF99" s="59"/>
      <c r="DG99" s="59"/>
      <c r="DH99" s="59"/>
      <c r="DI99" s="59"/>
      <c r="DJ99" s="59"/>
      <c r="DK99" s="59"/>
      <c r="DL99" s="59"/>
      <c r="DM99" s="59"/>
      <c r="DN99" s="59"/>
      <c r="DO99" s="59"/>
      <c r="DP99" s="59"/>
      <c r="DQ99" s="59"/>
      <c r="DR99" s="59"/>
      <c r="DS99" s="59"/>
      <c r="DT99" s="59"/>
      <c r="DU99" s="59"/>
      <c r="DV99" s="59"/>
      <c r="DW99" s="59"/>
      <c r="DX99" s="59"/>
      <c r="DY99" s="59"/>
      <c r="DZ99" s="59"/>
      <c r="EA99" s="59"/>
      <c r="EB99" s="59"/>
      <c r="EC99" s="59"/>
      <c r="ED99" s="59"/>
      <c r="EE99" s="59"/>
      <c r="EF99" s="59"/>
      <c r="EG99" s="59"/>
      <c r="EH99" s="59"/>
      <c r="EI99" s="59"/>
      <c r="EJ99" s="59"/>
      <c r="EK99" s="59"/>
      <c r="EL99" s="59"/>
      <c r="EM99" s="59"/>
      <c r="EN99" s="59"/>
      <c r="EO99" s="59"/>
      <c r="EP99" s="59"/>
      <c r="EQ99" s="59"/>
      <c r="ER99" s="59"/>
      <c r="ES99" s="59"/>
      <c r="ET99" s="59"/>
      <c r="EU99" s="59"/>
      <c r="EV99" s="59"/>
      <c r="EW99" s="59"/>
    </row>
    <row r="100" spans="1:153" s="58" customFormat="1" x14ac:dyDescent="0.2">
      <c r="A100" s="59">
        <v>1998</v>
      </c>
      <c r="B100" s="59" t="s">
        <v>485</v>
      </c>
      <c r="C100" s="59">
        <v>47</v>
      </c>
      <c r="D100" s="59" t="s">
        <v>27</v>
      </c>
      <c r="E100">
        <v>59.812820000000002</v>
      </c>
      <c r="F100"/>
      <c r="G100"/>
      <c r="H100"/>
      <c r="I100"/>
      <c r="J100"/>
      <c r="K100"/>
      <c r="L100"/>
      <c r="M100"/>
      <c r="N100"/>
      <c r="O100"/>
      <c r="P100"/>
      <c r="Q100"/>
      <c r="R100"/>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c r="CG100" s="59"/>
      <c r="CH100" s="59"/>
      <c r="CI100" s="59"/>
      <c r="CJ100" s="59"/>
      <c r="CK100" s="59"/>
      <c r="CL100" s="59"/>
      <c r="CM100" s="59"/>
      <c r="CN100" s="59"/>
      <c r="CO100" s="59"/>
      <c r="CP100" s="59"/>
      <c r="CQ100" s="59"/>
      <c r="CR100" s="59"/>
      <c r="CS100" s="59"/>
      <c r="CT100" s="59"/>
      <c r="CU100" s="59"/>
      <c r="CV100" s="59"/>
      <c r="CW100" s="59"/>
      <c r="CX100" s="59"/>
      <c r="CY100" s="59"/>
      <c r="CZ100" s="59"/>
      <c r="DA100" s="59"/>
      <c r="DB100" s="59"/>
      <c r="DC100" s="59"/>
      <c r="DD100" s="59"/>
      <c r="DE100" s="59"/>
      <c r="DF100" s="59"/>
      <c r="DG100" s="59"/>
      <c r="DH100" s="59"/>
      <c r="DI100" s="59"/>
      <c r="DJ100" s="59"/>
      <c r="DK100" s="59"/>
      <c r="DL100" s="59"/>
      <c r="DM100" s="59"/>
      <c r="DN100" s="59"/>
      <c r="DO100" s="59"/>
      <c r="DP100" s="59"/>
      <c r="DQ100" s="59"/>
      <c r="DR100" s="59"/>
      <c r="DS100" s="59"/>
      <c r="DT100" s="59"/>
      <c r="DU100" s="59"/>
      <c r="DV100" s="59"/>
      <c r="DW100" s="59"/>
      <c r="DX100" s="59"/>
      <c r="DY100" s="59"/>
      <c r="DZ100" s="59"/>
      <c r="EA100" s="59"/>
      <c r="EB100" s="59"/>
      <c r="EC100" s="59"/>
      <c r="ED100" s="59"/>
      <c r="EE100" s="59"/>
      <c r="EF100" s="59"/>
      <c r="EG100" s="59"/>
      <c r="EH100" s="59"/>
      <c r="EI100" s="59"/>
      <c r="EJ100" s="59"/>
      <c r="EK100" s="59"/>
      <c r="EL100" s="59"/>
      <c r="EM100" s="59"/>
      <c r="EN100" s="59"/>
      <c r="EO100" s="59"/>
      <c r="EP100" s="59"/>
      <c r="EQ100" s="59"/>
      <c r="ER100" s="59"/>
      <c r="ES100" s="59"/>
      <c r="ET100" s="59"/>
      <c r="EU100" s="59"/>
      <c r="EV100" s="59"/>
      <c r="EW100" s="59"/>
    </row>
    <row r="101" spans="1:153" s="58" customFormat="1" x14ac:dyDescent="0.2">
      <c r="A101" s="59">
        <v>1998</v>
      </c>
      <c r="B101" s="59" t="s">
        <v>486</v>
      </c>
      <c r="C101" s="59">
        <v>49</v>
      </c>
      <c r="D101" s="59" t="s">
        <v>23</v>
      </c>
      <c r="E101">
        <v>23.027290000000001</v>
      </c>
      <c r="F101"/>
      <c r="G101"/>
      <c r="H101"/>
      <c r="I101"/>
      <c r="J101"/>
      <c r="K101"/>
      <c r="L101"/>
      <c r="M101"/>
      <c r="N101"/>
      <c r="O101"/>
      <c r="P101"/>
      <c r="Q101"/>
      <c r="R101"/>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c r="CG101" s="59"/>
      <c r="CH101" s="59"/>
      <c r="CI101" s="59"/>
      <c r="CJ101" s="59"/>
      <c r="CK101" s="59"/>
      <c r="CL101" s="59"/>
      <c r="CM101" s="59"/>
      <c r="CN101" s="59"/>
      <c r="CO101" s="59"/>
      <c r="CP101" s="59"/>
      <c r="CQ101" s="59"/>
      <c r="CR101" s="59"/>
      <c r="CS101" s="59"/>
      <c r="CT101" s="59"/>
      <c r="CU101" s="59"/>
      <c r="CV101" s="59"/>
      <c r="CW101" s="59"/>
      <c r="CX101" s="59"/>
      <c r="CY101" s="59"/>
      <c r="CZ101" s="59"/>
      <c r="DA101" s="59"/>
      <c r="DB101" s="59"/>
      <c r="DC101" s="59"/>
      <c r="DD101" s="59"/>
      <c r="DE101" s="59"/>
      <c r="DF101" s="59"/>
      <c r="DG101" s="59"/>
      <c r="DH101" s="59"/>
      <c r="DI101" s="59"/>
      <c r="DJ101" s="59"/>
      <c r="DK101" s="59"/>
      <c r="DL101" s="59"/>
      <c r="DM101" s="59"/>
      <c r="DN101" s="59"/>
      <c r="DO101" s="59"/>
      <c r="DP101" s="59"/>
      <c r="DQ101" s="59"/>
      <c r="DR101" s="59"/>
      <c r="DS101" s="59"/>
      <c r="DT101" s="59"/>
      <c r="DU101" s="59"/>
      <c r="DV101" s="59"/>
      <c r="DW101" s="59"/>
      <c r="DX101" s="59"/>
      <c r="DY101" s="59"/>
      <c r="DZ101" s="59"/>
      <c r="EA101" s="59"/>
      <c r="EB101" s="59"/>
      <c r="EC101" s="59"/>
      <c r="ED101" s="59"/>
      <c r="EE101" s="59"/>
      <c r="EF101" s="59"/>
      <c r="EG101" s="59"/>
      <c r="EH101" s="59"/>
      <c r="EI101" s="59"/>
      <c r="EJ101" s="59"/>
      <c r="EK101" s="59"/>
      <c r="EL101" s="59"/>
      <c r="EM101" s="59"/>
      <c r="EN101" s="59"/>
      <c r="EO101" s="59"/>
      <c r="EP101" s="59"/>
      <c r="EQ101" s="59"/>
      <c r="ER101" s="59"/>
      <c r="ES101" s="59"/>
      <c r="ET101" s="59"/>
      <c r="EU101" s="59"/>
      <c r="EV101" s="59"/>
      <c r="EW101" s="59"/>
    </row>
    <row r="102" spans="1:153" s="58" customFormat="1" x14ac:dyDescent="0.2">
      <c r="A102" s="59">
        <v>1998</v>
      </c>
      <c r="B102" s="59" t="s">
        <v>487</v>
      </c>
      <c r="C102" s="59">
        <v>48</v>
      </c>
      <c r="D102" s="59" t="s">
        <v>25</v>
      </c>
      <c r="E102">
        <v>54.306229999999999</v>
      </c>
      <c r="F102"/>
      <c r="G102"/>
      <c r="H102"/>
      <c r="I102"/>
      <c r="J102"/>
      <c r="K102"/>
      <c r="L102"/>
      <c r="M102"/>
      <c r="N102"/>
      <c r="O102"/>
      <c r="P102"/>
      <c r="Q102"/>
      <c r="R102"/>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c r="CG102" s="59"/>
      <c r="CH102" s="59"/>
      <c r="CI102" s="59"/>
      <c r="CJ102" s="59"/>
      <c r="CK102" s="59"/>
      <c r="CL102" s="59"/>
      <c r="CM102" s="59"/>
      <c r="CN102" s="59"/>
      <c r="CO102" s="59"/>
      <c r="CP102" s="59"/>
      <c r="CQ102" s="59"/>
      <c r="CR102" s="59"/>
      <c r="CS102" s="59"/>
      <c r="CT102" s="59"/>
      <c r="CU102" s="59"/>
      <c r="CV102" s="59"/>
      <c r="CW102" s="59"/>
      <c r="CX102" s="59"/>
      <c r="CY102" s="59"/>
      <c r="CZ102" s="59"/>
      <c r="DA102" s="59"/>
      <c r="DB102" s="59"/>
      <c r="DC102" s="59"/>
      <c r="DD102" s="59"/>
      <c r="DE102" s="59"/>
      <c r="DF102" s="59"/>
      <c r="DG102" s="59"/>
      <c r="DH102" s="59"/>
      <c r="DI102" s="59"/>
      <c r="DJ102" s="59"/>
      <c r="DK102" s="59"/>
      <c r="DL102" s="59"/>
      <c r="DM102" s="59"/>
      <c r="DN102" s="59"/>
      <c r="DO102" s="59"/>
      <c r="DP102" s="59"/>
      <c r="DQ102" s="59"/>
      <c r="DR102" s="59"/>
      <c r="DS102" s="59"/>
      <c r="DT102" s="59"/>
      <c r="DU102" s="59"/>
      <c r="DV102" s="59"/>
      <c r="DW102" s="59"/>
      <c r="DX102" s="59"/>
      <c r="DY102" s="59"/>
      <c r="DZ102" s="59"/>
      <c r="EA102" s="59"/>
      <c r="EB102" s="59"/>
      <c r="EC102" s="59"/>
      <c r="ED102" s="59"/>
      <c r="EE102" s="59"/>
      <c r="EF102" s="59"/>
      <c r="EG102" s="59"/>
      <c r="EH102" s="59"/>
      <c r="EI102" s="59"/>
      <c r="EJ102" s="59"/>
      <c r="EK102" s="59"/>
      <c r="EL102" s="59"/>
      <c r="EM102" s="59"/>
      <c r="EN102" s="59"/>
      <c r="EO102" s="59"/>
      <c r="EP102" s="59"/>
      <c r="EQ102" s="59"/>
      <c r="ER102" s="59"/>
      <c r="ES102" s="59"/>
      <c r="ET102" s="59"/>
      <c r="EU102" s="59"/>
      <c r="EV102" s="59"/>
      <c r="EW102" s="59"/>
    </row>
    <row r="103" spans="1:153" s="58" customFormat="1" x14ac:dyDescent="0.2">
      <c r="A103" s="59">
        <v>1998</v>
      </c>
      <c r="B103" s="59" t="s">
        <v>488</v>
      </c>
      <c r="C103" s="59">
        <v>50</v>
      </c>
      <c r="D103" s="59" t="s">
        <v>21</v>
      </c>
      <c r="E103">
        <v>11.679080000000001</v>
      </c>
      <c r="F103"/>
      <c r="G103"/>
      <c r="H103"/>
      <c r="I103"/>
      <c r="J103"/>
      <c r="K103"/>
      <c r="L103"/>
      <c r="M103"/>
      <c r="N103"/>
      <c r="O103"/>
      <c r="P103"/>
      <c r="Q103"/>
      <c r="R103"/>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c r="CG103" s="59"/>
      <c r="CH103" s="59"/>
      <c r="CI103" s="59"/>
      <c r="CJ103" s="59"/>
      <c r="CK103" s="59"/>
      <c r="CL103" s="59"/>
      <c r="CM103" s="59"/>
      <c r="CN103" s="59"/>
      <c r="CO103" s="59"/>
      <c r="CP103" s="59"/>
      <c r="CQ103" s="59"/>
      <c r="CR103" s="59"/>
      <c r="CS103" s="59"/>
      <c r="CT103" s="59"/>
      <c r="CU103" s="59"/>
      <c r="CV103" s="59"/>
      <c r="CW103" s="59"/>
      <c r="CX103" s="59"/>
      <c r="CY103" s="59"/>
      <c r="CZ103" s="59"/>
      <c r="DA103" s="59"/>
      <c r="DB103" s="59"/>
      <c r="DC103" s="59"/>
      <c r="DD103" s="59"/>
      <c r="DE103" s="59"/>
      <c r="DF103" s="59"/>
      <c r="DG103" s="59"/>
      <c r="DH103" s="59"/>
      <c r="DI103" s="59"/>
      <c r="DJ103" s="59"/>
      <c r="DK103" s="59"/>
      <c r="DL103" s="59"/>
      <c r="DM103" s="59"/>
      <c r="DN103" s="59"/>
      <c r="DO103" s="59"/>
      <c r="DP103" s="59"/>
      <c r="DQ103" s="59"/>
      <c r="DR103" s="59"/>
      <c r="DS103" s="59"/>
      <c r="DT103" s="59"/>
      <c r="DU103" s="59"/>
      <c r="DV103" s="59"/>
      <c r="DW103" s="59"/>
      <c r="DX103" s="59"/>
      <c r="DY103" s="59"/>
      <c r="DZ103" s="59"/>
      <c r="EA103" s="59"/>
      <c r="EB103" s="59"/>
      <c r="EC103" s="59"/>
      <c r="ED103" s="59"/>
      <c r="EE103" s="59"/>
      <c r="EF103" s="59"/>
      <c r="EG103" s="59"/>
      <c r="EH103" s="59"/>
      <c r="EI103" s="59"/>
      <c r="EJ103" s="59"/>
      <c r="EK103" s="59"/>
      <c r="EL103" s="59"/>
      <c r="EM103" s="59"/>
      <c r="EN103" s="59"/>
      <c r="EO103" s="59"/>
      <c r="EP103" s="59"/>
      <c r="EQ103" s="59"/>
      <c r="ER103" s="59"/>
      <c r="ES103" s="59"/>
      <c r="ET103" s="59"/>
      <c r="EU103" s="59"/>
      <c r="EV103" s="59"/>
      <c r="EW103" s="59"/>
    </row>
    <row r="104" spans="1:153" s="58" customFormat="1" x14ac:dyDescent="0.2">
      <c r="A104" s="59">
        <v>1999</v>
      </c>
      <c r="B104" s="59" t="s">
        <v>438</v>
      </c>
      <c r="C104" s="59">
        <v>2</v>
      </c>
      <c r="D104" s="59" t="s">
        <v>182</v>
      </c>
      <c r="E104">
        <v>51.130519999999997</v>
      </c>
      <c r="F104"/>
      <c r="G104"/>
      <c r="H104"/>
      <c r="I104"/>
      <c r="J104"/>
      <c r="K104"/>
      <c r="L104"/>
      <c r="M104"/>
      <c r="N104"/>
      <c r="O104"/>
      <c r="P104"/>
      <c r="Q104"/>
      <c r="R104"/>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c r="CG104" s="59"/>
      <c r="CH104" s="59"/>
      <c r="CI104" s="59"/>
      <c r="CJ104" s="59"/>
      <c r="CK104" s="59"/>
      <c r="CL104" s="59"/>
      <c r="CM104" s="59"/>
      <c r="CN104" s="59"/>
      <c r="CO104" s="59"/>
      <c r="CP104" s="59"/>
      <c r="CQ104" s="59"/>
      <c r="CR104" s="59"/>
      <c r="CS104" s="59"/>
      <c r="CT104" s="59"/>
      <c r="CU104" s="59"/>
      <c r="CV104" s="59"/>
      <c r="CW104" s="59"/>
      <c r="CX104" s="59"/>
      <c r="CY104" s="59"/>
      <c r="CZ104" s="59"/>
      <c r="DA104" s="59"/>
      <c r="DB104" s="59"/>
      <c r="DC104" s="59"/>
      <c r="DD104" s="59"/>
      <c r="DE104" s="59"/>
      <c r="DF104" s="59"/>
      <c r="DG104" s="59"/>
      <c r="DH104" s="59"/>
      <c r="DI104" s="59"/>
      <c r="DJ104" s="59"/>
      <c r="DK104" s="59"/>
      <c r="DL104" s="59"/>
      <c r="DM104" s="59"/>
      <c r="DN104" s="59"/>
      <c r="DO104" s="59"/>
      <c r="DP104" s="59"/>
      <c r="DQ104" s="59"/>
      <c r="DR104" s="59"/>
      <c r="DS104" s="59"/>
      <c r="DT104" s="59"/>
      <c r="DU104" s="59"/>
      <c r="DV104" s="59"/>
      <c r="DW104" s="59"/>
      <c r="DX104" s="59"/>
      <c r="DY104" s="59"/>
      <c r="DZ104" s="59"/>
      <c r="EA104" s="59"/>
      <c r="EB104" s="59"/>
      <c r="EC104" s="59"/>
      <c r="ED104" s="59"/>
      <c r="EE104" s="59"/>
      <c r="EF104" s="59"/>
      <c r="EG104" s="59"/>
      <c r="EH104" s="59"/>
      <c r="EI104" s="59"/>
      <c r="EJ104" s="59"/>
      <c r="EK104" s="59"/>
      <c r="EL104" s="59"/>
      <c r="EM104" s="59"/>
      <c r="EN104" s="59"/>
      <c r="EO104" s="59"/>
      <c r="EP104" s="59"/>
      <c r="EQ104" s="59"/>
      <c r="ER104" s="59"/>
      <c r="ES104" s="59"/>
      <c r="ET104" s="59"/>
      <c r="EU104" s="59"/>
      <c r="EV104" s="59"/>
      <c r="EW104" s="59"/>
    </row>
    <row r="105" spans="1:153" s="58" customFormat="1" x14ac:dyDescent="0.2">
      <c r="A105" s="59">
        <v>1999</v>
      </c>
      <c r="B105" s="59" t="s">
        <v>439</v>
      </c>
      <c r="C105" s="59">
        <v>1</v>
      </c>
      <c r="D105" s="59" t="s">
        <v>121</v>
      </c>
      <c r="E105">
        <v>83.073790000000002</v>
      </c>
      <c r="F105"/>
      <c r="G105"/>
      <c r="H105"/>
      <c r="I105"/>
      <c r="J105"/>
      <c r="K105"/>
      <c r="L105"/>
      <c r="M105"/>
      <c r="N105"/>
      <c r="O105"/>
      <c r="P105"/>
      <c r="Q105"/>
      <c r="R105"/>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c r="CG105" s="59"/>
      <c r="CH105" s="59"/>
      <c r="CI105" s="59"/>
      <c r="CJ105" s="59"/>
      <c r="CK105" s="59"/>
      <c r="CL105" s="59"/>
      <c r="CM105" s="59"/>
      <c r="CN105" s="59"/>
      <c r="CO105" s="59"/>
      <c r="CP105" s="59"/>
      <c r="CQ105" s="59"/>
      <c r="CR105" s="59"/>
      <c r="CS105" s="59"/>
      <c r="CT105" s="59"/>
      <c r="CU105" s="59"/>
      <c r="CV105" s="59"/>
      <c r="CW105" s="59"/>
      <c r="CX105" s="59"/>
      <c r="CY105" s="59"/>
      <c r="CZ105" s="59"/>
      <c r="DA105" s="59"/>
      <c r="DB105" s="59"/>
      <c r="DC105" s="59"/>
      <c r="DD105" s="59"/>
      <c r="DE105" s="59"/>
      <c r="DF105" s="59"/>
      <c r="DG105" s="59"/>
      <c r="DH105" s="59"/>
      <c r="DI105" s="59"/>
      <c r="DJ105" s="59"/>
      <c r="DK105" s="59"/>
      <c r="DL105" s="59"/>
      <c r="DM105" s="59"/>
      <c r="DN105" s="59"/>
      <c r="DO105" s="59"/>
      <c r="DP105" s="59"/>
      <c r="DQ105" s="59"/>
      <c r="DR105" s="59"/>
      <c r="DS105" s="59"/>
      <c r="DT105" s="59"/>
      <c r="DU105" s="59"/>
      <c r="DV105" s="59"/>
      <c r="DW105" s="59"/>
      <c r="DX105" s="59"/>
      <c r="DY105" s="59"/>
      <c r="DZ105" s="59"/>
      <c r="EA105" s="59"/>
      <c r="EB105" s="59"/>
      <c r="EC105" s="59"/>
      <c r="ED105" s="59"/>
      <c r="EE105" s="59"/>
      <c r="EF105" s="59"/>
      <c r="EG105" s="59"/>
      <c r="EH105" s="59"/>
      <c r="EI105" s="59"/>
      <c r="EJ105" s="59"/>
      <c r="EK105" s="59"/>
      <c r="EL105" s="59"/>
      <c r="EM105" s="59"/>
      <c r="EN105" s="59"/>
      <c r="EO105" s="59"/>
      <c r="EP105" s="59"/>
      <c r="EQ105" s="59"/>
      <c r="ER105" s="59"/>
      <c r="ES105" s="59"/>
      <c r="ET105" s="59"/>
      <c r="EU105" s="59"/>
      <c r="EV105" s="59"/>
      <c r="EW105" s="59"/>
    </row>
    <row r="106" spans="1:153" s="58" customFormat="1" x14ac:dyDescent="0.2">
      <c r="A106" s="59">
        <v>1999</v>
      </c>
      <c r="B106" s="59" t="s">
        <v>440</v>
      </c>
      <c r="C106" s="59">
        <v>4</v>
      </c>
      <c r="D106" s="59" t="s">
        <v>115</v>
      </c>
      <c r="E106">
        <v>48.121189999999999</v>
      </c>
      <c r="F106"/>
      <c r="G106"/>
      <c r="H106"/>
      <c r="I106"/>
      <c r="J106"/>
      <c r="K106"/>
      <c r="L106"/>
      <c r="M106"/>
      <c r="N106"/>
      <c r="O106"/>
      <c r="P106"/>
      <c r="Q106"/>
      <c r="R106"/>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c r="CG106" s="59"/>
      <c r="CH106" s="59"/>
      <c r="CI106" s="59"/>
      <c r="CJ106" s="59"/>
      <c r="CK106" s="59"/>
      <c r="CL106" s="59"/>
      <c r="CM106" s="59"/>
      <c r="CN106" s="59"/>
      <c r="CO106" s="59"/>
      <c r="CP106" s="59"/>
      <c r="CQ106" s="59"/>
      <c r="CR106" s="59"/>
      <c r="CS106" s="59"/>
      <c r="CT106" s="59"/>
      <c r="CU106" s="59"/>
      <c r="CV106" s="59"/>
      <c r="CW106" s="59"/>
      <c r="CX106" s="59"/>
      <c r="CY106" s="59"/>
      <c r="CZ106" s="59"/>
      <c r="DA106" s="59"/>
      <c r="DB106" s="59"/>
      <c r="DC106" s="59"/>
      <c r="DD106" s="59"/>
      <c r="DE106" s="59"/>
      <c r="DF106" s="59"/>
      <c r="DG106" s="59"/>
      <c r="DH106" s="59"/>
      <c r="DI106" s="59"/>
      <c r="DJ106" s="59"/>
      <c r="DK106" s="59"/>
      <c r="DL106" s="59"/>
      <c r="DM106" s="59"/>
      <c r="DN106" s="59"/>
      <c r="DO106" s="59"/>
      <c r="DP106" s="59"/>
      <c r="DQ106" s="59"/>
      <c r="DR106" s="59"/>
      <c r="DS106" s="59"/>
      <c r="DT106" s="59"/>
      <c r="DU106" s="59"/>
      <c r="DV106" s="59"/>
      <c r="DW106" s="59"/>
      <c r="DX106" s="59"/>
      <c r="DY106" s="59"/>
      <c r="DZ106" s="59"/>
      <c r="EA106" s="59"/>
      <c r="EB106" s="59"/>
      <c r="EC106" s="59"/>
      <c r="ED106" s="59"/>
      <c r="EE106" s="59"/>
      <c r="EF106" s="59"/>
      <c r="EG106" s="59"/>
      <c r="EH106" s="59"/>
      <c r="EI106" s="59"/>
      <c r="EJ106" s="59"/>
      <c r="EK106" s="59"/>
      <c r="EL106" s="59"/>
      <c r="EM106" s="59"/>
      <c r="EN106" s="59"/>
      <c r="EO106" s="59"/>
      <c r="EP106" s="59"/>
      <c r="EQ106" s="59"/>
      <c r="ER106" s="59"/>
      <c r="ES106" s="59"/>
      <c r="ET106" s="59"/>
      <c r="EU106" s="59"/>
      <c r="EV106" s="59"/>
      <c r="EW106" s="59"/>
    </row>
    <row r="107" spans="1:153" s="58" customFormat="1" x14ac:dyDescent="0.2">
      <c r="A107" s="59">
        <v>1999</v>
      </c>
      <c r="B107" s="59" t="s">
        <v>441</v>
      </c>
      <c r="C107" s="59">
        <v>3</v>
      </c>
      <c r="D107" s="59" t="s">
        <v>117</v>
      </c>
      <c r="E107">
        <v>11.949909999999999</v>
      </c>
      <c r="F107"/>
      <c r="G107"/>
      <c r="H107"/>
      <c r="I107"/>
      <c r="J107"/>
      <c r="K107"/>
      <c r="L107"/>
      <c r="M107"/>
      <c r="N107"/>
      <c r="O107"/>
      <c r="P107"/>
      <c r="Q107"/>
      <c r="R107"/>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c r="CG107" s="59"/>
      <c r="CH107" s="59"/>
      <c r="CI107" s="59"/>
      <c r="CJ107" s="59"/>
      <c r="CK107" s="59"/>
      <c r="CL107" s="59"/>
      <c r="CM107" s="59"/>
      <c r="CN107" s="59"/>
      <c r="CO107" s="59"/>
      <c r="CP107" s="59"/>
      <c r="CQ107" s="59"/>
      <c r="CR107" s="59"/>
      <c r="CS107" s="59"/>
      <c r="CT107" s="59"/>
      <c r="CU107" s="59"/>
      <c r="CV107" s="59"/>
      <c r="CW107" s="59"/>
      <c r="CX107" s="59"/>
      <c r="CY107" s="59"/>
      <c r="CZ107" s="59"/>
      <c r="DA107" s="59"/>
      <c r="DB107" s="59"/>
      <c r="DC107" s="59"/>
      <c r="DD107" s="59"/>
      <c r="DE107" s="59"/>
      <c r="DF107" s="59"/>
      <c r="DG107" s="59"/>
      <c r="DH107" s="59"/>
      <c r="DI107" s="59"/>
      <c r="DJ107" s="59"/>
      <c r="DK107" s="59"/>
      <c r="DL107" s="59"/>
      <c r="DM107" s="59"/>
      <c r="DN107" s="59"/>
      <c r="DO107" s="59"/>
      <c r="DP107" s="59"/>
      <c r="DQ107" s="59"/>
      <c r="DR107" s="59"/>
      <c r="DS107" s="59"/>
      <c r="DT107" s="59"/>
      <c r="DU107" s="59"/>
      <c r="DV107" s="59"/>
      <c r="DW107" s="59"/>
      <c r="DX107" s="59"/>
      <c r="DY107" s="59"/>
      <c r="DZ107" s="59"/>
      <c r="EA107" s="59"/>
      <c r="EB107" s="59"/>
      <c r="EC107" s="59"/>
      <c r="ED107" s="59"/>
      <c r="EE107" s="59"/>
      <c r="EF107" s="59"/>
      <c r="EG107" s="59"/>
      <c r="EH107" s="59"/>
      <c r="EI107" s="59"/>
      <c r="EJ107" s="59"/>
      <c r="EK107" s="59"/>
      <c r="EL107" s="59"/>
      <c r="EM107" s="59"/>
      <c r="EN107" s="59"/>
      <c r="EO107" s="59"/>
      <c r="EP107" s="59"/>
      <c r="EQ107" s="59"/>
      <c r="ER107" s="59"/>
      <c r="ES107" s="59"/>
      <c r="ET107" s="59"/>
      <c r="EU107" s="59"/>
      <c r="EV107" s="59"/>
      <c r="EW107" s="59"/>
    </row>
    <row r="108" spans="1:153" s="58" customFormat="1" x14ac:dyDescent="0.2">
      <c r="A108" s="59">
        <v>1999</v>
      </c>
      <c r="B108" s="59" t="s">
        <v>442</v>
      </c>
      <c r="C108" s="59">
        <v>5</v>
      </c>
      <c r="D108" s="59" t="s">
        <v>113</v>
      </c>
      <c r="E108">
        <v>89.61327</v>
      </c>
      <c r="F108"/>
      <c r="G108"/>
      <c r="H108"/>
      <c r="I108"/>
      <c r="J108"/>
      <c r="K108"/>
      <c r="L108"/>
      <c r="M108"/>
      <c r="N108"/>
      <c r="O108"/>
      <c r="P108"/>
      <c r="Q108"/>
      <c r="R108"/>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c r="CG108" s="59"/>
      <c r="CH108" s="59"/>
      <c r="CI108" s="59"/>
      <c r="CJ108" s="59"/>
      <c r="CK108" s="59"/>
      <c r="CL108" s="59"/>
      <c r="CM108" s="59"/>
      <c r="CN108" s="59"/>
      <c r="CO108" s="59"/>
      <c r="CP108" s="59"/>
      <c r="CQ108" s="59"/>
      <c r="CR108" s="59"/>
      <c r="CS108" s="59"/>
      <c r="CT108" s="59"/>
      <c r="CU108" s="59"/>
      <c r="CV108" s="59"/>
      <c r="CW108" s="59"/>
      <c r="CX108" s="59"/>
      <c r="CY108" s="59"/>
      <c r="CZ108" s="59"/>
      <c r="DA108" s="59"/>
      <c r="DB108" s="59"/>
      <c r="DC108" s="59"/>
      <c r="DD108" s="59"/>
      <c r="DE108" s="59"/>
      <c r="DF108" s="59"/>
      <c r="DG108" s="59"/>
      <c r="DH108" s="59"/>
      <c r="DI108" s="59"/>
      <c r="DJ108" s="59"/>
      <c r="DK108" s="59"/>
      <c r="DL108" s="59"/>
      <c r="DM108" s="59"/>
      <c r="DN108" s="59"/>
      <c r="DO108" s="59"/>
      <c r="DP108" s="59"/>
      <c r="DQ108" s="59"/>
      <c r="DR108" s="59"/>
      <c r="DS108" s="59"/>
      <c r="DT108" s="59"/>
      <c r="DU108" s="59"/>
      <c r="DV108" s="59"/>
      <c r="DW108" s="59"/>
      <c r="DX108" s="59"/>
      <c r="DY108" s="59"/>
      <c r="DZ108" s="59"/>
      <c r="EA108" s="59"/>
      <c r="EB108" s="59"/>
      <c r="EC108" s="59"/>
      <c r="ED108" s="59"/>
      <c r="EE108" s="59"/>
      <c r="EF108" s="59"/>
      <c r="EG108" s="59"/>
      <c r="EH108" s="59"/>
      <c r="EI108" s="59"/>
      <c r="EJ108" s="59"/>
      <c r="EK108" s="59"/>
      <c r="EL108" s="59"/>
      <c r="EM108" s="59"/>
      <c r="EN108" s="59"/>
      <c r="EO108" s="59"/>
      <c r="EP108" s="59"/>
      <c r="EQ108" s="59"/>
      <c r="ER108" s="59"/>
      <c r="ES108" s="59"/>
      <c r="ET108" s="59"/>
      <c r="EU108" s="59"/>
      <c r="EV108" s="59"/>
      <c r="EW108" s="59"/>
    </row>
    <row r="109" spans="1:153" s="58" customFormat="1" x14ac:dyDescent="0.2">
      <c r="A109" s="59">
        <v>1999</v>
      </c>
      <c r="B109" s="59" t="s">
        <v>443</v>
      </c>
      <c r="C109" s="59">
        <v>6</v>
      </c>
      <c r="D109" s="59" t="s">
        <v>111</v>
      </c>
      <c r="E109">
        <v>7.909859</v>
      </c>
      <c r="F109"/>
      <c r="G109"/>
      <c r="H109"/>
      <c r="I109"/>
      <c r="J109"/>
      <c r="K109"/>
      <c r="L109"/>
      <c r="M109"/>
      <c r="N109"/>
      <c r="O109"/>
      <c r="P109"/>
      <c r="Q109"/>
      <c r="R10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c r="CG109" s="59"/>
      <c r="CH109" s="59"/>
      <c r="CI109" s="59"/>
      <c r="CJ109" s="59"/>
      <c r="CK109" s="59"/>
      <c r="CL109" s="59"/>
      <c r="CM109" s="59"/>
      <c r="CN109" s="59"/>
      <c r="CO109" s="59"/>
      <c r="CP109" s="59"/>
      <c r="CQ109" s="59"/>
      <c r="CR109" s="59"/>
      <c r="CS109" s="59"/>
      <c r="CT109" s="59"/>
      <c r="CU109" s="59"/>
      <c r="CV109" s="59"/>
      <c r="CW109" s="59"/>
      <c r="CX109" s="59"/>
      <c r="CY109" s="59"/>
      <c r="CZ109" s="59"/>
      <c r="DA109" s="59"/>
      <c r="DB109" s="59"/>
      <c r="DC109" s="59"/>
      <c r="DD109" s="59"/>
      <c r="DE109" s="59"/>
      <c r="DF109" s="59"/>
      <c r="DG109" s="59"/>
      <c r="DH109" s="59"/>
      <c r="DI109" s="59"/>
      <c r="DJ109" s="59"/>
      <c r="DK109" s="59"/>
      <c r="DL109" s="59"/>
      <c r="DM109" s="59"/>
      <c r="DN109" s="59"/>
      <c r="DO109" s="59"/>
      <c r="DP109" s="59"/>
      <c r="DQ109" s="59"/>
      <c r="DR109" s="59"/>
      <c r="DS109" s="59"/>
      <c r="DT109" s="59"/>
      <c r="DU109" s="59"/>
      <c r="DV109" s="59"/>
      <c r="DW109" s="59"/>
      <c r="DX109" s="59"/>
      <c r="DY109" s="59"/>
      <c r="DZ109" s="59"/>
      <c r="EA109" s="59"/>
      <c r="EB109" s="59"/>
      <c r="EC109" s="59"/>
      <c r="ED109" s="59"/>
      <c r="EE109" s="59"/>
      <c r="EF109" s="59"/>
      <c r="EG109" s="59"/>
      <c r="EH109" s="59"/>
      <c r="EI109" s="59"/>
      <c r="EJ109" s="59"/>
      <c r="EK109" s="59"/>
      <c r="EL109" s="59"/>
      <c r="EM109" s="59"/>
      <c r="EN109" s="59"/>
      <c r="EO109" s="59"/>
      <c r="EP109" s="59"/>
      <c r="EQ109" s="59"/>
      <c r="ER109" s="59"/>
      <c r="ES109" s="59"/>
      <c r="ET109" s="59"/>
      <c r="EU109" s="59"/>
      <c r="EV109" s="59"/>
      <c r="EW109" s="59"/>
    </row>
    <row r="110" spans="1:153" x14ac:dyDescent="0.2">
      <c r="A110" s="59">
        <v>1999</v>
      </c>
      <c r="B110" s="59" t="s">
        <v>444</v>
      </c>
      <c r="C110" s="59">
        <v>7</v>
      </c>
      <c r="D110" s="59" t="s">
        <v>109</v>
      </c>
      <c r="E110">
        <v>55.179789999999997</v>
      </c>
    </row>
    <row r="111" spans="1:153" x14ac:dyDescent="0.2">
      <c r="A111" s="59">
        <v>1999</v>
      </c>
      <c r="B111" s="59" t="s">
        <v>445</v>
      </c>
      <c r="C111" s="59">
        <v>8.5</v>
      </c>
      <c r="D111" s="59" t="s">
        <v>105</v>
      </c>
      <c r="E111" t="s">
        <v>329</v>
      </c>
    </row>
    <row r="112" spans="1:153" x14ac:dyDescent="0.2">
      <c r="A112" s="59">
        <v>1999</v>
      </c>
      <c r="B112" s="59" t="s">
        <v>446</v>
      </c>
      <c r="C112" s="59">
        <v>8</v>
      </c>
      <c r="D112" s="59" t="s">
        <v>107</v>
      </c>
      <c r="E112">
        <v>71.191599999999994</v>
      </c>
    </row>
    <row r="113" spans="1:5" x14ac:dyDescent="0.2">
      <c r="A113" s="59">
        <v>1999</v>
      </c>
      <c r="B113" s="59" t="s">
        <v>447</v>
      </c>
      <c r="C113" s="59">
        <v>9</v>
      </c>
      <c r="D113" s="59" t="s">
        <v>103</v>
      </c>
      <c r="E113">
        <v>17.728079999999999</v>
      </c>
    </row>
    <row r="114" spans="1:5" x14ac:dyDescent="0.2">
      <c r="A114" s="59">
        <v>1999</v>
      </c>
      <c r="B114" s="59" t="s">
        <v>448</v>
      </c>
      <c r="C114" s="59">
        <v>10</v>
      </c>
      <c r="D114" s="59" t="s">
        <v>101</v>
      </c>
      <c r="E114">
        <v>77.273300000000006</v>
      </c>
    </row>
    <row r="115" spans="1:5" x14ac:dyDescent="0.2">
      <c r="A115" s="59">
        <v>1999</v>
      </c>
      <c r="B115" s="59" t="s">
        <v>449</v>
      </c>
      <c r="C115" s="59">
        <v>11</v>
      </c>
      <c r="D115" s="59" t="s">
        <v>183</v>
      </c>
      <c r="E115">
        <v>90.792140000000003</v>
      </c>
    </row>
    <row r="116" spans="1:5" x14ac:dyDescent="0.2">
      <c r="A116" s="59">
        <v>1999</v>
      </c>
      <c r="B116" s="59" t="s">
        <v>450</v>
      </c>
      <c r="C116" s="59">
        <v>15</v>
      </c>
      <c r="D116" s="59" t="s">
        <v>91</v>
      </c>
      <c r="E116">
        <v>57.694240000000001</v>
      </c>
    </row>
    <row r="117" spans="1:5" x14ac:dyDescent="0.2">
      <c r="A117" s="59">
        <v>1999</v>
      </c>
      <c r="B117" s="59" t="s">
        <v>451</v>
      </c>
      <c r="C117" s="59">
        <v>12</v>
      </c>
      <c r="D117" s="59" t="s">
        <v>97</v>
      </c>
      <c r="E117">
        <v>11.83141</v>
      </c>
    </row>
    <row r="118" spans="1:5" x14ac:dyDescent="0.2">
      <c r="A118" s="59">
        <v>1999</v>
      </c>
      <c r="B118" s="59" t="s">
        <v>452</v>
      </c>
      <c r="C118" s="59">
        <v>13</v>
      </c>
      <c r="D118" s="59" t="s">
        <v>95</v>
      </c>
      <c r="E118">
        <v>34.95899</v>
      </c>
    </row>
    <row r="119" spans="1:5" x14ac:dyDescent="0.2">
      <c r="A119" s="59">
        <v>1999</v>
      </c>
      <c r="B119" s="59" t="s">
        <v>453</v>
      </c>
      <c r="C119" s="59">
        <v>14</v>
      </c>
      <c r="D119" s="59" t="s">
        <v>93</v>
      </c>
      <c r="E119">
        <v>56.360880000000002</v>
      </c>
    </row>
    <row r="120" spans="1:5" x14ac:dyDescent="0.2">
      <c r="A120" s="59">
        <v>1999</v>
      </c>
      <c r="B120" s="59" t="s">
        <v>454</v>
      </c>
      <c r="C120" s="59">
        <v>16</v>
      </c>
      <c r="D120" s="59" t="s">
        <v>89</v>
      </c>
      <c r="E120">
        <v>15.45701</v>
      </c>
    </row>
    <row r="121" spans="1:5" x14ac:dyDescent="0.2">
      <c r="A121" s="59">
        <v>1999</v>
      </c>
      <c r="B121" s="59" t="s">
        <v>455</v>
      </c>
      <c r="C121" s="59">
        <v>17</v>
      </c>
      <c r="D121" s="59" t="s">
        <v>87</v>
      </c>
      <c r="E121">
        <v>59.153329999999997</v>
      </c>
    </row>
    <row r="122" spans="1:5" x14ac:dyDescent="0.2">
      <c r="A122" s="59">
        <v>1999</v>
      </c>
      <c r="B122" s="59" t="s">
        <v>456</v>
      </c>
      <c r="C122" s="59">
        <v>18</v>
      </c>
      <c r="D122" s="59" t="s">
        <v>85</v>
      </c>
      <c r="E122">
        <v>46.906739999999999</v>
      </c>
    </row>
    <row r="123" spans="1:5" x14ac:dyDescent="0.2">
      <c r="A123" s="59">
        <v>1999</v>
      </c>
      <c r="B123" s="59" t="s">
        <v>457</v>
      </c>
      <c r="C123" s="59">
        <v>21</v>
      </c>
      <c r="D123" s="59" t="s">
        <v>79</v>
      </c>
      <c r="E123">
        <v>72.876850000000005</v>
      </c>
    </row>
    <row r="124" spans="1:5" x14ac:dyDescent="0.2">
      <c r="A124" s="59">
        <v>1999</v>
      </c>
      <c r="B124" s="59" t="s">
        <v>458</v>
      </c>
      <c r="C124" s="59">
        <v>20</v>
      </c>
      <c r="D124" s="59" t="s">
        <v>81</v>
      </c>
      <c r="E124">
        <v>87.406909999999996</v>
      </c>
    </row>
    <row r="125" spans="1:5" x14ac:dyDescent="0.2">
      <c r="A125" s="59">
        <v>1999</v>
      </c>
      <c r="B125" s="59" t="s">
        <v>459</v>
      </c>
      <c r="C125" s="59">
        <v>19</v>
      </c>
      <c r="D125" s="59" t="s">
        <v>83</v>
      </c>
      <c r="E125">
        <v>72.791669999999996</v>
      </c>
    </row>
    <row r="126" spans="1:5" x14ac:dyDescent="0.2">
      <c r="A126" s="59">
        <v>1999</v>
      </c>
      <c r="B126" s="59" t="s">
        <v>460</v>
      </c>
      <c r="C126" s="59">
        <v>22</v>
      </c>
      <c r="D126" s="59" t="s">
        <v>77</v>
      </c>
      <c r="E126">
        <v>21.899349999999998</v>
      </c>
    </row>
    <row r="127" spans="1:5" x14ac:dyDescent="0.2">
      <c r="A127" s="59">
        <v>1999</v>
      </c>
      <c r="B127" s="59" t="s">
        <v>461</v>
      </c>
      <c r="C127" s="59">
        <v>23</v>
      </c>
      <c r="D127" s="59" t="s">
        <v>75</v>
      </c>
      <c r="E127">
        <v>53.781669999999998</v>
      </c>
    </row>
    <row r="128" spans="1:5" x14ac:dyDescent="0.2">
      <c r="A128" s="59">
        <v>1999</v>
      </c>
      <c r="B128" s="59" t="s">
        <v>462</v>
      </c>
      <c r="C128" s="59">
        <v>25</v>
      </c>
      <c r="D128" s="59" t="s">
        <v>71</v>
      </c>
      <c r="E128">
        <v>73.612530000000007</v>
      </c>
    </row>
    <row r="129" spans="1:153" x14ac:dyDescent="0.2">
      <c r="A129" s="59">
        <v>1999</v>
      </c>
      <c r="B129" s="59" t="s">
        <v>463</v>
      </c>
      <c r="C129" s="59">
        <v>24</v>
      </c>
      <c r="D129" s="59" t="s">
        <v>73</v>
      </c>
      <c r="E129">
        <v>49.327179999999998</v>
      </c>
    </row>
    <row r="130" spans="1:153" x14ac:dyDescent="0.2">
      <c r="A130" s="59">
        <v>1999</v>
      </c>
      <c r="B130" s="59" t="s">
        <v>464</v>
      </c>
      <c r="C130" s="59">
        <v>26</v>
      </c>
      <c r="D130" s="59" t="s">
        <v>69</v>
      </c>
      <c r="E130">
        <v>19.969190000000001</v>
      </c>
    </row>
    <row r="131" spans="1:153" x14ac:dyDescent="0.2">
      <c r="A131" s="59">
        <v>1999</v>
      </c>
      <c r="B131" s="59" t="s">
        <v>465</v>
      </c>
      <c r="C131" s="59">
        <v>33</v>
      </c>
      <c r="D131" s="59" t="s">
        <v>55</v>
      </c>
      <c r="E131">
        <v>79.472750000000005</v>
      </c>
    </row>
    <row r="132" spans="1:153" x14ac:dyDescent="0.2">
      <c r="A132" s="59">
        <v>1999</v>
      </c>
      <c r="B132" s="59" t="s">
        <v>466</v>
      </c>
      <c r="C132" s="59">
        <v>34</v>
      </c>
      <c r="D132" s="59" t="s">
        <v>53</v>
      </c>
      <c r="E132">
        <v>26.06683</v>
      </c>
    </row>
    <row r="133" spans="1:153" x14ac:dyDescent="0.2">
      <c r="A133" s="59">
        <v>1999</v>
      </c>
      <c r="B133" s="59" t="s">
        <v>467</v>
      </c>
      <c r="C133" s="59">
        <v>27</v>
      </c>
      <c r="D133" s="59" t="s">
        <v>67</v>
      </c>
      <c r="E133">
        <v>29.291640000000001</v>
      </c>
    </row>
    <row r="134" spans="1:153" x14ac:dyDescent="0.2">
      <c r="A134" s="59">
        <v>1999</v>
      </c>
      <c r="B134" s="59" t="s">
        <v>468</v>
      </c>
      <c r="C134" s="59">
        <v>29</v>
      </c>
      <c r="D134" s="59" t="s">
        <v>63</v>
      </c>
      <c r="E134">
        <v>52.480969999999999</v>
      </c>
    </row>
    <row r="135" spans="1:153" x14ac:dyDescent="0.2">
      <c r="A135" s="59">
        <v>1999</v>
      </c>
      <c r="B135" s="59" t="s">
        <v>469</v>
      </c>
      <c r="C135" s="59">
        <v>30</v>
      </c>
      <c r="D135" s="59" t="s">
        <v>61</v>
      </c>
      <c r="E135">
        <v>29.16384</v>
      </c>
    </row>
    <row r="136" spans="1:153" x14ac:dyDescent="0.2">
      <c r="A136" s="59">
        <v>1999</v>
      </c>
      <c r="B136" s="59" t="s">
        <v>470</v>
      </c>
      <c r="C136" s="59">
        <v>31</v>
      </c>
      <c r="D136" s="59" t="s">
        <v>59</v>
      </c>
      <c r="E136">
        <v>56.044910000000002</v>
      </c>
    </row>
    <row r="137" spans="1:153" x14ac:dyDescent="0.2">
      <c r="A137" s="59">
        <v>1999</v>
      </c>
      <c r="B137" s="59" t="s">
        <v>471</v>
      </c>
      <c r="C137" s="59">
        <v>28</v>
      </c>
      <c r="D137" s="59" t="s">
        <v>65</v>
      </c>
      <c r="E137">
        <v>25.869530000000001</v>
      </c>
    </row>
    <row r="138" spans="1:153" x14ac:dyDescent="0.2">
      <c r="A138" s="59">
        <v>1999</v>
      </c>
      <c r="B138" s="59" t="s">
        <v>472</v>
      </c>
      <c r="C138" s="59">
        <v>32</v>
      </c>
      <c r="D138" s="59" t="s">
        <v>57</v>
      </c>
      <c r="E138">
        <v>47.552010000000003</v>
      </c>
    </row>
    <row r="139" spans="1:153" x14ac:dyDescent="0.2">
      <c r="A139" s="59">
        <v>1999</v>
      </c>
      <c r="B139" s="59" t="s">
        <v>473</v>
      </c>
      <c r="C139" s="59">
        <v>35</v>
      </c>
      <c r="D139" s="59" t="s">
        <v>51</v>
      </c>
      <c r="E139">
        <v>24.643270000000001</v>
      </c>
    </row>
    <row r="140" spans="1:153" x14ac:dyDescent="0.2">
      <c r="A140" s="59">
        <v>1999</v>
      </c>
      <c r="B140" s="59" t="s">
        <v>474</v>
      </c>
      <c r="C140" s="59">
        <v>36</v>
      </c>
      <c r="D140" s="59" t="s">
        <v>49</v>
      </c>
      <c r="E140">
        <v>38.581409999999998</v>
      </c>
    </row>
    <row r="141" spans="1:153" x14ac:dyDescent="0.2">
      <c r="A141" s="59">
        <v>1999</v>
      </c>
      <c r="B141" s="59" t="s">
        <v>475</v>
      </c>
      <c r="C141" s="59">
        <v>37</v>
      </c>
      <c r="D141" s="59" t="s">
        <v>47</v>
      </c>
      <c r="E141">
        <v>61.0411</v>
      </c>
    </row>
    <row r="142" spans="1:153" s="58" customFormat="1" x14ac:dyDescent="0.2">
      <c r="A142" s="59">
        <v>1999</v>
      </c>
      <c r="B142" s="59" t="s">
        <v>476</v>
      </c>
      <c r="C142" s="59">
        <v>38</v>
      </c>
      <c r="D142" s="59" t="s">
        <v>45</v>
      </c>
      <c r="E142">
        <v>28.541329999999999</v>
      </c>
      <c r="F142"/>
      <c r="G142"/>
      <c r="H142"/>
      <c r="I142"/>
      <c r="J142"/>
      <c r="K142"/>
      <c r="L142"/>
      <c r="M142"/>
      <c r="N142"/>
      <c r="O142"/>
      <c r="P142"/>
      <c r="Q142"/>
      <c r="R142"/>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c r="CG142" s="59"/>
      <c r="CH142" s="59"/>
      <c r="CI142" s="59"/>
      <c r="CJ142" s="59"/>
      <c r="CK142" s="59"/>
      <c r="CL142" s="59"/>
      <c r="CM142" s="59"/>
      <c r="CN142" s="59"/>
      <c r="CO142" s="59"/>
      <c r="CP142" s="59"/>
      <c r="CQ142" s="59"/>
      <c r="CR142" s="59"/>
      <c r="CS142" s="59"/>
      <c r="CT142" s="59"/>
      <c r="CU142" s="59"/>
      <c r="CV142" s="59"/>
      <c r="CW142" s="59"/>
      <c r="CX142" s="59"/>
      <c r="CY142" s="59"/>
      <c r="CZ142" s="59"/>
      <c r="DA142" s="59"/>
      <c r="DB142" s="59"/>
      <c r="DC142" s="59"/>
      <c r="DD142" s="59"/>
      <c r="DE142" s="59"/>
      <c r="DF142" s="59"/>
      <c r="DG142" s="59"/>
      <c r="DH142" s="59"/>
      <c r="DI142" s="59"/>
      <c r="DJ142" s="59"/>
      <c r="DK142" s="59"/>
      <c r="DL142" s="59"/>
      <c r="DM142" s="59"/>
      <c r="DN142" s="59"/>
      <c r="DO142" s="59"/>
      <c r="DP142" s="59"/>
      <c r="DQ142" s="59"/>
      <c r="DR142" s="59"/>
      <c r="DS142" s="59"/>
      <c r="DT142" s="59"/>
      <c r="DU142" s="59"/>
      <c r="DV142" s="59"/>
      <c r="DW142" s="59"/>
      <c r="DX142" s="59"/>
      <c r="DY142" s="59"/>
      <c r="DZ142" s="59"/>
      <c r="EA142" s="59"/>
      <c r="EB142" s="59"/>
      <c r="EC142" s="59"/>
      <c r="ED142" s="59"/>
      <c r="EE142" s="59"/>
      <c r="EF142" s="59"/>
      <c r="EG142" s="59"/>
      <c r="EH142" s="59"/>
      <c r="EI142" s="59"/>
      <c r="EJ142" s="59"/>
      <c r="EK142" s="59"/>
      <c r="EL142" s="59"/>
      <c r="EM142" s="59"/>
      <c r="EN142" s="59"/>
      <c r="EO142" s="59"/>
      <c r="EP142" s="59"/>
      <c r="EQ142" s="59"/>
      <c r="ER142" s="59"/>
      <c r="ES142" s="59"/>
      <c r="ET142" s="59"/>
      <c r="EU142" s="59"/>
      <c r="EV142" s="59"/>
      <c r="EW142" s="59"/>
    </row>
    <row r="143" spans="1:153" s="58" customFormat="1" x14ac:dyDescent="0.2">
      <c r="A143" s="59">
        <v>1999</v>
      </c>
      <c r="B143" s="59" t="s">
        <v>477</v>
      </c>
      <c r="C143" s="59">
        <v>39</v>
      </c>
      <c r="D143" s="59" t="s">
        <v>43</v>
      </c>
      <c r="E143">
        <v>70.912319999999994</v>
      </c>
      <c r="F143"/>
      <c r="G143"/>
      <c r="H143"/>
      <c r="I143"/>
      <c r="J143"/>
      <c r="K143"/>
      <c r="L143"/>
      <c r="M143"/>
      <c r="N143"/>
      <c r="O143"/>
      <c r="P143"/>
      <c r="Q143"/>
      <c r="R143"/>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c r="CG143" s="59"/>
      <c r="CH143" s="59"/>
      <c r="CI143" s="59"/>
      <c r="CJ143" s="59"/>
      <c r="CK143" s="59"/>
      <c r="CL143" s="59"/>
      <c r="CM143" s="59"/>
      <c r="CN143" s="59"/>
      <c r="CO143" s="59"/>
      <c r="CP143" s="59"/>
      <c r="CQ143" s="59"/>
      <c r="CR143" s="59"/>
      <c r="CS143" s="59"/>
      <c r="CT143" s="59"/>
      <c r="CU143" s="59"/>
      <c r="CV143" s="59"/>
      <c r="CW143" s="59"/>
      <c r="CX143" s="59"/>
      <c r="CY143" s="59"/>
      <c r="CZ143" s="59"/>
      <c r="DA143" s="59"/>
      <c r="DB143" s="59"/>
      <c r="DC143" s="59"/>
      <c r="DD143" s="59"/>
      <c r="DE143" s="59"/>
      <c r="DF143" s="59"/>
      <c r="DG143" s="59"/>
      <c r="DH143" s="59"/>
      <c r="DI143" s="59"/>
      <c r="DJ143" s="59"/>
      <c r="DK143" s="59"/>
      <c r="DL143" s="59"/>
      <c r="DM143" s="59"/>
      <c r="DN143" s="59"/>
      <c r="DO143" s="59"/>
      <c r="DP143" s="59"/>
      <c r="DQ143" s="59"/>
      <c r="DR143" s="59"/>
      <c r="DS143" s="59"/>
      <c r="DT143" s="59"/>
      <c r="DU143" s="59"/>
      <c r="DV143" s="59"/>
      <c r="DW143" s="59"/>
      <c r="DX143" s="59"/>
      <c r="DY143" s="59"/>
      <c r="DZ143" s="59"/>
      <c r="EA143" s="59"/>
      <c r="EB143" s="59"/>
      <c r="EC143" s="59"/>
      <c r="ED143" s="59"/>
      <c r="EE143" s="59"/>
      <c r="EF143" s="59"/>
      <c r="EG143" s="59"/>
      <c r="EH143" s="59"/>
      <c r="EI143" s="59"/>
      <c r="EJ143" s="59"/>
      <c r="EK143" s="59"/>
      <c r="EL143" s="59"/>
      <c r="EM143" s="59"/>
      <c r="EN143" s="59"/>
      <c r="EO143" s="59"/>
      <c r="EP143" s="59"/>
      <c r="EQ143" s="59"/>
      <c r="ER143" s="59"/>
      <c r="ES143" s="59"/>
      <c r="ET143" s="59"/>
      <c r="EU143" s="59"/>
      <c r="EV143" s="59"/>
      <c r="EW143" s="59"/>
    </row>
    <row r="144" spans="1:153" s="58" customFormat="1" x14ac:dyDescent="0.2">
      <c r="A144" s="59">
        <v>1999</v>
      </c>
      <c r="B144" s="59" t="s">
        <v>478</v>
      </c>
      <c r="C144" s="59">
        <v>40</v>
      </c>
      <c r="D144" s="59" t="s">
        <v>41</v>
      </c>
      <c r="E144">
        <v>62.415610000000001</v>
      </c>
      <c r="F144"/>
      <c r="G144"/>
      <c r="H144"/>
      <c r="I144"/>
      <c r="J144"/>
      <c r="K144"/>
      <c r="L144"/>
      <c r="M144"/>
      <c r="N144"/>
      <c r="O144"/>
      <c r="P144"/>
      <c r="Q144"/>
      <c r="R144"/>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c r="CG144" s="59"/>
      <c r="CH144" s="59"/>
      <c r="CI144" s="59"/>
      <c r="CJ144" s="59"/>
      <c r="CK144" s="59"/>
      <c r="CL144" s="59"/>
      <c r="CM144" s="59"/>
      <c r="CN144" s="59"/>
      <c r="CO144" s="59"/>
      <c r="CP144" s="59"/>
      <c r="CQ144" s="59"/>
      <c r="CR144" s="59"/>
      <c r="CS144" s="59"/>
      <c r="CT144" s="59"/>
      <c r="CU144" s="59"/>
      <c r="CV144" s="59"/>
      <c r="CW144" s="59"/>
      <c r="CX144" s="59"/>
      <c r="CY144" s="59"/>
      <c r="CZ144" s="59"/>
      <c r="DA144" s="59"/>
      <c r="DB144" s="59"/>
      <c r="DC144" s="59"/>
      <c r="DD144" s="59"/>
      <c r="DE144" s="59"/>
      <c r="DF144" s="59"/>
      <c r="DG144" s="59"/>
      <c r="DH144" s="59"/>
      <c r="DI144" s="59"/>
      <c r="DJ144" s="59"/>
      <c r="DK144" s="59"/>
      <c r="DL144" s="59"/>
      <c r="DM144" s="59"/>
      <c r="DN144" s="59"/>
      <c r="DO144" s="59"/>
      <c r="DP144" s="59"/>
      <c r="DQ144" s="59"/>
      <c r="DR144" s="59"/>
      <c r="DS144" s="59"/>
      <c r="DT144" s="59"/>
      <c r="DU144" s="59"/>
      <c r="DV144" s="59"/>
      <c r="DW144" s="59"/>
      <c r="DX144" s="59"/>
      <c r="DY144" s="59"/>
      <c r="DZ144" s="59"/>
      <c r="EA144" s="59"/>
      <c r="EB144" s="59"/>
      <c r="EC144" s="59"/>
      <c r="ED144" s="59"/>
      <c r="EE144" s="59"/>
      <c r="EF144" s="59"/>
      <c r="EG144" s="59"/>
      <c r="EH144" s="59"/>
      <c r="EI144" s="59"/>
      <c r="EJ144" s="59"/>
      <c r="EK144" s="59"/>
      <c r="EL144" s="59"/>
      <c r="EM144" s="59"/>
      <c r="EN144" s="59"/>
      <c r="EO144" s="59"/>
      <c r="EP144" s="59"/>
      <c r="EQ144" s="59"/>
      <c r="ER144" s="59"/>
      <c r="ES144" s="59"/>
      <c r="ET144" s="59"/>
      <c r="EU144" s="59"/>
      <c r="EV144" s="59"/>
      <c r="EW144" s="59"/>
    </row>
    <row r="145" spans="1:153" s="58" customFormat="1" x14ac:dyDescent="0.2">
      <c r="A145" s="59">
        <v>1999</v>
      </c>
      <c r="B145" s="59" t="s">
        <v>479</v>
      </c>
      <c r="C145" s="59">
        <v>41</v>
      </c>
      <c r="D145" s="59" t="s">
        <v>39</v>
      </c>
      <c r="E145">
        <v>21.834800000000001</v>
      </c>
      <c r="F145"/>
      <c r="G145"/>
      <c r="H145"/>
      <c r="I145"/>
      <c r="J145"/>
      <c r="K145"/>
      <c r="L145"/>
      <c r="M145"/>
      <c r="N145"/>
      <c r="O145"/>
      <c r="P145"/>
      <c r="Q145"/>
      <c r="R145"/>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c r="CG145" s="59"/>
      <c r="CH145" s="59"/>
      <c r="CI145" s="59"/>
      <c r="CJ145" s="59"/>
      <c r="CK145" s="59"/>
      <c r="CL145" s="59"/>
      <c r="CM145" s="59"/>
      <c r="CN145" s="59"/>
      <c r="CO145" s="59"/>
      <c r="CP145" s="59"/>
      <c r="CQ145" s="59"/>
      <c r="CR145" s="59"/>
      <c r="CS145" s="59"/>
      <c r="CT145" s="59"/>
      <c r="CU145" s="59"/>
      <c r="CV145" s="59"/>
      <c r="CW145" s="59"/>
      <c r="CX145" s="59"/>
      <c r="CY145" s="59"/>
      <c r="CZ145" s="59"/>
      <c r="DA145" s="59"/>
      <c r="DB145" s="59"/>
      <c r="DC145" s="59"/>
      <c r="DD145" s="59"/>
      <c r="DE145" s="59"/>
      <c r="DF145" s="59"/>
      <c r="DG145" s="59"/>
      <c r="DH145" s="59"/>
      <c r="DI145" s="59"/>
      <c r="DJ145" s="59"/>
      <c r="DK145" s="59"/>
      <c r="DL145" s="59"/>
      <c r="DM145" s="59"/>
      <c r="DN145" s="59"/>
      <c r="DO145" s="59"/>
      <c r="DP145" s="59"/>
      <c r="DQ145" s="59"/>
      <c r="DR145" s="59"/>
      <c r="DS145" s="59"/>
      <c r="DT145" s="59"/>
      <c r="DU145" s="59"/>
      <c r="DV145" s="59"/>
      <c r="DW145" s="59"/>
      <c r="DX145" s="59"/>
      <c r="DY145" s="59"/>
      <c r="DZ145" s="59"/>
      <c r="EA145" s="59"/>
      <c r="EB145" s="59"/>
      <c r="EC145" s="59"/>
      <c r="ED145" s="59"/>
      <c r="EE145" s="59"/>
      <c r="EF145" s="59"/>
      <c r="EG145" s="59"/>
      <c r="EH145" s="59"/>
      <c r="EI145" s="59"/>
      <c r="EJ145" s="59"/>
      <c r="EK145" s="59"/>
      <c r="EL145" s="59"/>
      <c r="EM145" s="59"/>
      <c r="EN145" s="59"/>
      <c r="EO145" s="59"/>
      <c r="EP145" s="59"/>
      <c r="EQ145" s="59"/>
      <c r="ER145" s="59"/>
      <c r="ES145" s="59"/>
      <c r="ET145" s="59"/>
      <c r="EU145" s="59"/>
      <c r="EV145" s="59"/>
      <c r="EW145" s="59"/>
    </row>
    <row r="146" spans="1:153" s="58" customFormat="1" x14ac:dyDescent="0.2">
      <c r="A146" s="59">
        <v>1999</v>
      </c>
      <c r="B146" s="59" t="s">
        <v>480</v>
      </c>
      <c r="C146" s="59">
        <v>42</v>
      </c>
      <c r="D146" s="59" t="s">
        <v>37</v>
      </c>
      <c r="E146">
        <v>41.850160000000002</v>
      </c>
      <c r="F146"/>
      <c r="G146"/>
      <c r="H146"/>
      <c r="I146"/>
      <c r="J146"/>
      <c r="K146"/>
      <c r="L146"/>
      <c r="M146"/>
      <c r="N146"/>
      <c r="O146"/>
      <c r="P146"/>
      <c r="Q146"/>
      <c r="R146"/>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c r="CG146" s="59"/>
      <c r="CH146" s="59"/>
      <c r="CI146" s="59"/>
      <c r="CJ146" s="59"/>
      <c r="CK146" s="59"/>
      <c r="CL146" s="59"/>
      <c r="CM146" s="59"/>
      <c r="CN146" s="59"/>
      <c r="CO146" s="59"/>
      <c r="CP146" s="59"/>
      <c r="CQ146" s="59"/>
      <c r="CR146" s="59"/>
      <c r="CS146" s="59"/>
      <c r="CT146" s="59"/>
      <c r="CU146" s="59"/>
      <c r="CV146" s="59"/>
      <c r="CW146" s="59"/>
      <c r="CX146" s="59"/>
      <c r="CY146" s="59"/>
      <c r="CZ146" s="59"/>
      <c r="DA146" s="59"/>
      <c r="DB146" s="59"/>
      <c r="DC146" s="59"/>
      <c r="DD146" s="59"/>
      <c r="DE146" s="59"/>
      <c r="DF146" s="59"/>
      <c r="DG146" s="59"/>
      <c r="DH146" s="59"/>
      <c r="DI146" s="59"/>
      <c r="DJ146" s="59"/>
      <c r="DK146" s="59"/>
      <c r="DL146" s="59"/>
      <c r="DM146" s="59"/>
      <c r="DN146" s="59"/>
      <c r="DO146" s="59"/>
      <c r="DP146" s="59"/>
      <c r="DQ146" s="59"/>
      <c r="DR146" s="59"/>
      <c r="DS146" s="59"/>
      <c r="DT146" s="59"/>
      <c r="DU146" s="59"/>
      <c r="DV146" s="59"/>
      <c r="DW146" s="59"/>
      <c r="DX146" s="59"/>
      <c r="DY146" s="59"/>
      <c r="DZ146" s="59"/>
      <c r="EA146" s="59"/>
      <c r="EB146" s="59"/>
      <c r="EC146" s="59"/>
      <c r="ED146" s="59"/>
      <c r="EE146" s="59"/>
      <c r="EF146" s="59"/>
      <c r="EG146" s="59"/>
      <c r="EH146" s="59"/>
      <c r="EI146" s="59"/>
      <c r="EJ146" s="59"/>
      <c r="EK146" s="59"/>
      <c r="EL146" s="59"/>
      <c r="EM146" s="59"/>
      <c r="EN146" s="59"/>
      <c r="EO146" s="59"/>
      <c r="EP146" s="59"/>
      <c r="EQ146" s="59"/>
      <c r="ER146" s="59"/>
      <c r="ES146" s="59"/>
      <c r="ET146" s="59"/>
      <c r="EU146" s="59"/>
      <c r="EV146" s="59"/>
      <c r="EW146" s="59"/>
    </row>
    <row r="147" spans="1:153" s="58" customFormat="1" x14ac:dyDescent="0.2">
      <c r="A147" s="59">
        <v>1999</v>
      </c>
      <c r="B147" s="59" t="s">
        <v>481</v>
      </c>
      <c r="C147" s="59">
        <v>43</v>
      </c>
      <c r="D147" s="59" t="s">
        <v>35</v>
      </c>
      <c r="E147">
        <v>26.703900000000001</v>
      </c>
      <c r="F147"/>
      <c r="G147"/>
      <c r="H147"/>
      <c r="I147"/>
      <c r="J147"/>
      <c r="K147"/>
      <c r="L147"/>
      <c r="M147"/>
      <c r="N147"/>
      <c r="O147"/>
      <c r="P147"/>
      <c r="Q147"/>
      <c r="R147"/>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c r="CG147" s="59"/>
      <c r="CH147" s="59"/>
      <c r="CI147" s="59"/>
      <c r="CJ147" s="59"/>
      <c r="CK147" s="59"/>
      <c r="CL147" s="59"/>
      <c r="CM147" s="59"/>
      <c r="CN147" s="59"/>
      <c r="CO147" s="59"/>
      <c r="CP147" s="59"/>
      <c r="CQ147" s="59"/>
      <c r="CR147" s="59"/>
      <c r="CS147" s="59"/>
      <c r="CT147" s="59"/>
      <c r="CU147" s="59"/>
      <c r="CV147" s="59"/>
      <c r="CW147" s="59"/>
      <c r="CX147" s="59"/>
      <c r="CY147" s="59"/>
      <c r="CZ147" s="59"/>
      <c r="DA147" s="59"/>
      <c r="DB147" s="59"/>
      <c r="DC147" s="59"/>
      <c r="DD147" s="59"/>
      <c r="DE147" s="59"/>
      <c r="DF147" s="59"/>
      <c r="DG147" s="59"/>
      <c r="DH147" s="59"/>
      <c r="DI147" s="59"/>
      <c r="DJ147" s="59"/>
      <c r="DK147" s="59"/>
      <c r="DL147" s="59"/>
      <c r="DM147" s="59"/>
      <c r="DN147" s="59"/>
      <c r="DO147" s="59"/>
      <c r="DP147" s="59"/>
      <c r="DQ147" s="59"/>
      <c r="DR147" s="59"/>
      <c r="DS147" s="59"/>
      <c r="DT147" s="59"/>
      <c r="DU147" s="59"/>
      <c r="DV147" s="59"/>
      <c r="DW147" s="59"/>
      <c r="DX147" s="59"/>
      <c r="DY147" s="59"/>
      <c r="DZ147" s="59"/>
      <c r="EA147" s="59"/>
      <c r="EB147" s="59"/>
      <c r="EC147" s="59"/>
      <c r="ED147" s="59"/>
      <c r="EE147" s="59"/>
      <c r="EF147" s="59"/>
      <c r="EG147" s="59"/>
      <c r="EH147" s="59"/>
      <c r="EI147" s="59"/>
      <c r="EJ147" s="59"/>
      <c r="EK147" s="59"/>
      <c r="EL147" s="59"/>
      <c r="EM147" s="59"/>
      <c r="EN147" s="59"/>
      <c r="EO147" s="59"/>
      <c r="EP147" s="59"/>
      <c r="EQ147" s="59"/>
      <c r="ER147" s="59"/>
      <c r="ES147" s="59"/>
      <c r="ET147" s="59"/>
      <c r="EU147" s="59"/>
      <c r="EV147" s="59"/>
      <c r="EW147" s="59"/>
    </row>
    <row r="148" spans="1:153" s="58" customFormat="1" x14ac:dyDescent="0.2">
      <c r="A148" s="59">
        <v>1999</v>
      </c>
      <c r="B148" s="59" t="s">
        <v>482</v>
      </c>
      <c r="C148" s="59">
        <v>44</v>
      </c>
      <c r="D148" s="59" t="s">
        <v>33</v>
      </c>
      <c r="E148">
        <v>17.935009999999998</v>
      </c>
      <c r="F148"/>
      <c r="G148"/>
      <c r="H148"/>
      <c r="I148"/>
      <c r="J148"/>
      <c r="K148"/>
      <c r="L148"/>
      <c r="M148"/>
      <c r="N148"/>
      <c r="O148"/>
      <c r="P148"/>
      <c r="Q148"/>
      <c r="R148"/>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c r="CG148" s="59"/>
      <c r="CH148" s="59"/>
      <c r="CI148" s="59"/>
      <c r="CJ148" s="59"/>
      <c r="CK148" s="59"/>
      <c r="CL148" s="59"/>
      <c r="CM148" s="59"/>
      <c r="CN148" s="59"/>
      <c r="CO148" s="59"/>
      <c r="CP148" s="59"/>
      <c r="CQ148" s="59"/>
      <c r="CR148" s="59"/>
      <c r="CS148" s="59"/>
      <c r="CT148" s="59"/>
      <c r="CU148" s="59"/>
      <c r="CV148" s="59"/>
      <c r="CW148" s="59"/>
      <c r="CX148" s="59"/>
      <c r="CY148" s="59"/>
      <c r="CZ148" s="59"/>
      <c r="DA148" s="59"/>
      <c r="DB148" s="59"/>
      <c r="DC148" s="59"/>
      <c r="DD148" s="59"/>
      <c r="DE148" s="59"/>
      <c r="DF148" s="59"/>
      <c r="DG148" s="59"/>
      <c r="DH148" s="59"/>
      <c r="DI148" s="59"/>
      <c r="DJ148" s="59"/>
      <c r="DK148" s="59"/>
      <c r="DL148" s="59"/>
      <c r="DM148" s="59"/>
      <c r="DN148" s="59"/>
      <c r="DO148" s="59"/>
      <c r="DP148" s="59"/>
      <c r="DQ148" s="59"/>
      <c r="DR148" s="59"/>
      <c r="DS148" s="59"/>
      <c r="DT148" s="59"/>
      <c r="DU148" s="59"/>
      <c r="DV148" s="59"/>
      <c r="DW148" s="59"/>
      <c r="DX148" s="59"/>
      <c r="DY148" s="59"/>
      <c r="DZ148" s="59"/>
      <c r="EA148" s="59"/>
      <c r="EB148" s="59"/>
      <c r="EC148" s="59"/>
      <c r="ED148" s="59"/>
      <c r="EE148" s="59"/>
      <c r="EF148" s="59"/>
      <c r="EG148" s="59"/>
      <c r="EH148" s="59"/>
      <c r="EI148" s="59"/>
      <c r="EJ148" s="59"/>
      <c r="EK148" s="59"/>
      <c r="EL148" s="59"/>
      <c r="EM148" s="59"/>
      <c r="EN148" s="59"/>
      <c r="EO148" s="59"/>
      <c r="EP148" s="59"/>
      <c r="EQ148" s="59"/>
      <c r="ER148" s="59"/>
      <c r="ES148" s="59"/>
      <c r="ET148" s="59"/>
      <c r="EU148" s="59"/>
      <c r="EV148" s="59"/>
      <c r="EW148" s="59"/>
    </row>
    <row r="149" spans="1:153" s="58" customFormat="1" x14ac:dyDescent="0.2">
      <c r="A149" s="59">
        <v>1999</v>
      </c>
      <c r="B149" s="59" t="s">
        <v>483</v>
      </c>
      <c r="C149" s="59">
        <v>46</v>
      </c>
      <c r="D149" s="59" t="s">
        <v>29</v>
      </c>
      <c r="E149">
        <v>36.114640000000001</v>
      </c>
      <c r="F149"/>
      <c r="G149"/>
      <c r="H149"/>
      <c r="I149"/>
      <c r="J149"/>
      <c r="K149"/>
      <c r="L149"/>
      <c r="M149"/>
      <c r="N149"/>
      <c r="O149"/>
      <c r="P149"/>
      <c r="Q149"/>
      <c r="R14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c r="CG149" s="59"/>
      <c r="CH149" s="59"/>
      <c r="CI149" s="59"/>
      <c r="CJ149" s="59"/>
      <c r="CK149" s="59"/>
      <c r="CL149" s="59"/>
      <c r="CM149" s="59"/>
      <c r="CN149" s="59"/>
      <c r="CO149" s="59"/>
      <c r="CP149" s="59"/>
      <c r="CQ149" s="59"/>
      <c r="CR149" s="59"/>
      <c r="CS149" s="59"/>
      <c r="CT149" s="59"/>
      <c r="CU149" s="59"/>
      <c r="CV149" s="59"/>
      <c r="CW149" s="59"/>
      <c r="CX149" s="59"/>
      <c r="CY149" s="59"/>
      <c r="CZ149" s="59"/>
      <c r="DA149" s="59"/>
      <c r="DB149" s="59"/>
      <c r="DC149" s="59"/>
      <c r="DD149" s="59"/>
      <c r="DE149" s="59"/>
      <c r="DF149" s="59"/>
      <c r="DG149" s="59"/>
      <c r="DH149" s="59"/>
      <c r="DI149" s="59"/>
      <c r="DJ149" s="59"/>
      <c r="DK149" s="59"/>
      <c r="DL149" s="59"/>
      <c r="DM149" s="59"/>
      <c r="DN149" s="59"/>
      <c r="DO149" s="59"/>
      <c r="DP149" s="59"/>
      <c r="DQ149" s="59"/>
      <c r="DR149" s="59"/>
      <c r="DS149" s="59"/>
      <c r="DT149" s="59"/>
      <c r="DU149" s="59"/>
      <c r="DV149" s="59"/>
      <c r="DW149" s="59"/>
      <c r="DX149" s="59"/>
      <c r="DY149" s="59"/>
      <c r="DZ149" s="59"/>
      <c r="EA149" s="59"/>
      <c r="EB149" s="59"/>
      <c r="EC149" s="59"/>
      <c r="ED149" s="59"/>
      <c r="EE149" s="59"/>
      <c r="EF149" s="59"/>
      <c r="EG149" s="59"/>
      <c r="EH149" s="59"/>
      <c r="EI149" s="59"/>
      <c r="EJ149" s="59"/>
      <c r="EK149" s="59"/>
      <c r="EL149" s="59"/>
      <c r="EM149" s="59"/>
      <c r="EN149" s="59"/>
      <c r="EO149" s="59"/>
      <c r="EP149" s="59"/>
      <c r="EQ149" s="59"/>
      <c r="ER149" s="59"/>
      <c r="ES149" s="59"/>
      <c r="ET149" s="59"/>
      <c r="EU149" s="59"/>
      <c r="EV149" s="59"/>
      <c r="EW149" s="59"/>
    </row>
    <row r="150" spans="1:153" s="58" customFormat="1" x14ac:dyDescent="0.2">
      <c r="A150" s="59">
        <v>1999</v>
      </c>
      <c r="B150" s="59" t="s">
        <v>484</v>
      </c>
      <c r="C150" s="59">
        <v>45</v>
      </c>
      <c r="D150" s="59" t="s">
        <v>31</v>
      </c>
      <c r="E150">
        <v>85.645229999999998</v>
      </c>
      <c r="F150"/>
      <c r="G150"/>
      <c r="H150"/>
      <c r="I150"/>
      <c r="J150"/>
      <c r="K150"/>
      <c r="L150"/>
      <c r="M150"/>
      <c r="N150"/>
      <c r="O150"/>
      <c r="P150"/>
      <c r="Q150"/>
      <c r="R150"/>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c r="CG150" s="59"/>
      <c r="CH150" s="59"/>
      <c r="CI150" s="59"/>
      <c r="CJ150" s="59"/>
      <c r="CK150" s="59"/>
      <c r="CL150" s="59"/>
      <c r="CM150" s="59"/>
      <c r="CN150" s="59"/>
      <c r="CO150" s="59"/>
      <c r="CP150" s="59"/>
      <c r="CQ150" s="59"/>
      <c r="CR150" s="59"/>
      <c r="CS150" s="59"/>
      <c r="CT150" s="59"/>
      <c r="CU150" s="59"/>
      <c r="CV150" s="59"/>
      <c r="CW150" s="59"/>
      <c r="CX150" s="59"/>
      <c r="CY150" s="59"/>
      <c r="CZ150" s="59"/>
      <c r="DA150" s="59"/>
      <c r="DB150" s="59"/>
      <c r="DC150" s="59"/>
      <c r="DD150" s="59"/>
      <c r="DE150" s="59"/>
      <c r="DF150" s="59"/>
      <c r="DG150" s="59"/>
      <c r="DH150" s="59"/>
      <c r="DI150" s="59"/>
      <c r="DJ150" s="59"/>
      <c r="DK150" s="59"/>
      <c r="DL150" s="59"/>
      <c r="DM150" s="59"/>
      <c r="DN150" s="59"/>
      <c r="DO150" s="59"/>
      <c r="DP150" s="59"/>
      <c r="DQ150" s="59"/>
      <c r="DR150" s="59"/>
      <c r="DS150" s="59"/>
      <c r="DT150" s="59"/>
      <c r="DU150" s="59"/>
      <c r="DV150" s="59"/>
      <c r="DW150" s="59"/>
      <c r="DX150" s="59"/>
      <c r="DY150" s="59"/>
      <c r="DZ150" s="59"/>
      <c r="EA150" s="59"/>
      <c r="EB150" s="59"/>
      <c r="EC150" s="59"/>
      <c r="ED150" s="59"/>
      <c r="EE150" s="59"/>
      <c r="EF150" s="59"/>
      <c r="EG150" s="59"/>
      <c r="EH150" s="59"/>
      <c r="EI150" s="59"/>
      <c r="EJ150" s="59"/>
      <c r="EK150" s="59"/>
      <c r="EL150" s="59"/>
      <c r="EM150" s="59"/>
      <c r="EN150" s="59"/>
      <c r="EO150" s="59"/>
      <c r="EP150" s="59"/>
      <c r="EQ150" s="59"/>
      <c r="ER150" s="59"/>
      <c r="ES150" s="59"/>
      <c r="ET150" s="59"/>
      <c r="EU150" s="59"/>
      <c r="EV150" s="59"/>
      <c r="EW150" s="59"/>
    </row>
    <row r="151" spans="1:153" s="58" customFormat="1" x14ac:dyDescent="0.2">
      <c r="A151" s="59">
        <v>1999</v>
      </c>
      <c r="B151" s="59" t="s">
        <v>485</v>
      </c>
      <c r="C151" s="59">
        <v>47</v>
      </c>
      <c r="D151" s="59" t="s">
        <v>27</v>
      </c>
      <c r="E151">
        <v>74.545389999999998</v>
      </c>
      <c r="F151"/>
      <c r="G151"/>
      <c r="H151"/>
      <c r="I151"/>
      <c r="J151"/>
      <c r="K151"/>
      <c r="L151"/>
      <c r="M151"/>
      <c r="N151"/>
      <c r="O151"/>
      <c r="P151"/>
      <c r="Q151"/>
      <c r="R151"/>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c r="CG151" s="59"/>
      <c r="CH151" s="59"/>
      <c r="CI151" s="59"/>
      <c r="CJ151" s="59"/>
      <c r="CK151" s="59"/>
      <c r="CL151" s="59"/>
      <c r="CM151" s="59"/>
      <c r="CN151" s="59"/>
      <c r="CO151" s="59"/>
      <c r="CP151" s="59"/>
      <c r="CQ151" s="59"/>
      <c r="CR151" s="59"/>
      <c r="CS151" s="59"/>
      <c r="CT151" s="59"/>
      <c r="CU151" s="59"/>
      <c r="CV151" s="59"/>
      <c r="CW151" s="59"/>
      <c r="CX151" s="59"/>
      <c r="CY151" s="59"/>
      <c r="CZ151" s="59"/>
      <c r="DA151" s="59"/>
      <c r="DB151" s="59"/>
      <c r="DC151" s="59"/>
      <c r="DD151" s="59"/>
      <c r="DE151" s="59"/>
      <c r="DF151" s="59"/>
      <c r="DG151" s="59"/>
      <c r="DH151" s="59"/>
      <c r="DI151" s="59"/>
      <c r="DJ151" s="59"/>
      <c r="DK151" s="59"/>
      <c r="DL151" s="59"/>
      <c r="DM151" s="59"/>
      <c r="DN151" s="59"/>
      <c r="DO151" s="59"/>
      <c r="DP151" s="59"/>
      <c r="DQ151" s="59"/>
      <c r="DR151" s="59"/>
      <c r="DS151" s="59"/>
      <c r="DT151" s="59"/>
      <c r="DU151" s="59"/>
      <c r="DV151" s="59"/>
      <c r="DW151" s="59"/>
      <c r="DX151" s="59"/>
      <c r="DY151" s="59"/>
      <c r="DZ151" s="59"/>
      <c r="EA151" s="59"/>
      <c r="EB151" s="59"/>
      <c r="EC151" s="59"/>
      <c r="ED151" s="59"/>
      <c r="EE151" s="59"/>
      <c r="EF151" s="59"/>
      <c r="EG151" s="59"/>
      <c r="EH151" s="59"/>
      <c r="EI151" s="59"/>
      <c r="EJ151" s="59"/>
      <c r="EK151" s="59"/>
      <c r="EL151" s="59"/>
      <c r="EM151" s="59"/>
      <c r="EN151" s="59"/>
      <c r="EO151" s="59"/>
      <c r="EP151" s="59"/>
      <c r="EQ151" s="59"/>
      <c r="ER151" s="59"/>
      <c r="ES151" s="59"/>
      <c r="ET151" s="59"/>
      <c r="EU151" s="59"/>
      <c r="EV151" s="59"/>
      <c r="EW151" s="59"/>
    </row>
    <row r="152" spans="1:153" s="58" customFormat="1" x14ac:dyDescent="0.2">
      <c r="A152" s="59">
        <v>1999</v>
      </c>
      <c r="B152" s="59" t="s">
        <v>486</v>
      </c>
      <c r="C152" s="59">
        <v>49</v>
      </c>
      <c r="D152" s="59" t="s">
        <v>23</v>
      </c>
      <c r="E152">
        <v>19.3598</v>
      </c>
      <c r="F152"/>
      <c r="G152"/>
      <c r="H152"/>
      <c r="I152"/>
      <c r="J152"/>
      <c r="K152"/>
      <c r="L152"/>
      <c r="M152"/>
      <c r="N152"/>
      <c r="O152"/>
      <c r="P152"/>
      <c r="Q152"/>
      <c r="R152"/>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c r="CG152" s="59"/>
      <c r="CH152" s="59"/>
      <c r="CI152" s="59"/>
      <c r="CJ152" s="59"/>
      <c r="CK152" s="59"/>
      <c r="CL152" s="59"/>
      <c r="CM152" s="59"/>
      <c r="CN152" s="59"/>
      <c r="CO152" s="59"/>
      <c r="CP152" s="59"/>
      <c r="CQ152" s="59"/>
      <c r="CR152" s="59"/>
      <c r="CS152" s="59"/>
      <c r="CT152" s="59"/>
      <c r="CU152" s="59"/>
      <c r="CV152" s="59"/>
      <c r="CW152" s="59"/>
      <c r="CX152" s="59"/>
      <c r="CY152" s="59"/>
      <c r="CZ152" s="59"/>
      <c r="DA152" s="59"/>
      <c r="DB152" s="59"/>
      <c r="DC152" s="59"/>
      <c r="DD152" s="59"/>
      <c r="DE152" s="59"/>
      <c r="DF152" s="59"/>
      <c r="DG152" s="59"/>
      <c r="DH152" s="59"/>
      <c r="DI152" s="59"/>
      <c r="DJ152" s="59"/>
      <c r="DK152" s="59"/>
      <c r="DL152" s="59"/>
      <c r="DM152" s="59"/>
      <c r="DN152" s="59"/>
      <c r="DO152" s="59"/>
      <c r="DP152" s="59"/>
      <c r="DQ152" s="59"/>
      <c r="DR152" s="59"/>
      <c r="DS152" s="59"/>
      <c r="DT152" s="59"/>
      <c r="DU152" s="59"/>
      <c r="DV152" s="59"/>
      <c r="DW152" s="59"/>
      <c r="DX152" s="59"/>
      <c r="DY152" s="59"/>
      <c r="DZ152" s="59"/>
      <c r="EA152" s="59"/>
      <c r="EB152" s="59"/>
      <c r="EC152" s="59"/>
      <c r="ED152" s="59"/>
      <c r="EE152" s="59"/>
      <c r="EF152" s="59"/>
      <c r="EG152" s="59"/>
      <c r="EH152" s="59"/>
      <c r="EI152" s="59"/>
      <c r="EJ152" s="59"/>
      <c r="EK152" s="59"/>
      <c r="EL152" s="59"/>
      <c r="EM152" s="59"/>
      <c r="EN152" s="59"/>
      <c r="EO152" s="59"/>
      <c r="EP152" s="59"/>
      <c r="EQ152" s="59"/>
      <c r="ER152" s="59"/>
      <c r="ES152" s="59"/>
      <c r="ET152" s="59"/>
      <c r="EU152" s="59"/>
      <c r="EV152" s="59"/>
      <c r="EW152" s="59"/>
    </row>
    <row r="153" spans="1:153" s="58" customFormat="1" x14ac:dyDescent="0.2">
      <c r="A153" s="59">
        <v>1999</v>
      </c>
      <c r="B153" s="59" t="s">
        <v>487</v>
      </c>
      <c r="C153" s="59">
        <v>48</v>
      </c>
      <c r="D153" s="59" t="s">
        <v>25</v>
      </c>
      <c r="E153">
        <v>55.123390000000001</v>
      </c>
      <c r="F153"/>
      <c r="G153"/>
      <c r="H153"/>
      <c r="I153"/>
      <c r="J153"/>
      <c r="K153"/>
      <c r="L153"/>
      <c r="M153"/>
      <c r="N153"/>
      <c r="O153"/>
      <c r="P153"/>
      <c r="Q153"/>
      <c r="R153"/>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c r="CG153" s="59"/>
      <c r="CH153" s="59"/>
      <c r="CI153" s="59"/>
      <c r="CJ153" s="59"/>
      <c r="CK153" s="59"/>
      <c r="CL153" s="59"/>
      <c r="CM153" s="59"/>
      <c r="CN153" s="59"/>
      <c r="CO153" s="59"/>
      <c r="CP153" s="59"/>
      <c r="CQ153" s="59"/>
      <c r="CR153" s="59"/>
      <c r="CS153" s="59"/>
      <c r="CT153" s="59"/>
      <c r="CU153" s="59"/>
      <c r="CV153" s="59"/>
      <c r="CW153" s="59"/>
      <c r="CX153" s="59"/>
      <c r="CY153" s="59"/>
      <c r="CZ153" s="59"/>
      <c r="DA153" s="59"/>
      <c r="DB153" s="59"/>
      <c r="DC153" s="59"/>
      <c r="DD153" s="59"/>
      <c r="DE153" s="59"/>
      <c r="DF153" s="59"/>
      <c r="DG153" s="59"/>
      <c r="DH153" s="59"/>
      <c r="DI153" s="59"/>
      <c r="DJ153" s="59"/>
      <c r="DK153" s="59"/>
      <c r="DL153" s="59"/>
      <c r="DM153" s="59"/>
      <c r="DN153" s="59"/>
      <c r="DO153" s="59"/>
      <c r="DP153" s="59"/>
      <c r="DQ153" s="59"/>
      <c r="DR153" s="59"/>
      <c r="DS153" s="59"/>
      <c r="DT153" s="59"/>
      <c r="DU153" s="59"/>
      <c r="DV153" s="59"/>
      <c r="DW153" s="59"/>
      <c r="DX153" s="59"/>
      <c r="DY153" s="59"/>
      <c r="DZ153" s="59"/>
      <c r="EA153" s="59"/>
      <c r="EB153" s="59"/>
      <c r="EC153" s="59"/>
      <c r="ED153" s="59"/>
      <c r="EE153" s="59"/>
      <c r="EF153" s="59"/>
      <c r="EG153" s="59"/>
      <c r="EH153" s="59"/>
      <c r="EI153" s="59"/>
      <c r="EJ153" s="59"/>
      <c r="EK153" s="59"/>
      <c r="EL153" s="59"/>
      <c r="EM153" s="59"/>
      <c r="EN153" s="59"/>
      <c r="EO153" s="59"/>
      <c r="EP153" s="59"/>
      <c r="EQ153" s="59"/>
      <c r="ER153" s="59"/>
      <c r="ES153" s="59"/>
      <c r="ET153" s="59"/>
      <c r="EU153" s="59"/>
      <c r="EV153" s="59"/>
      <c r="EW153" s="59"/>
    </row>
    <row r="154" spans="1:153" s="58" customFormat="1" x14ac:dyDescent="0.2">
      <c r="A154" s="59">
        <v>1999</v>
      </c>
      <c r="B154" s="59" t="s">
        <v>488</v>
      </c>
      <c r="C154" s="59">
        <v>50</v>
      </c>
      <c r="D154" s="59" t="s">
        <v>21</v>
      </c>
      <c r="E154">
        <v>11.679080000000001</v>
      </c>
      <c r="F154"/>
      <c r="G154"/>
      <c r="H154"/>
      <c r="I154"/>
      <c r="J154"/>
      <c r="K154"/>
      <c r="L154"/>
      <c r="M154"/>
      <c r="N154"/>
      <c r="O154"/>
      <c r="P154"/>
      <c r="Q154"/>
      <c r="R154"/>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c r="CG154" s="59"/>
      <c r="CH154" s="59"/>
      <c r="CI154" s="59"/>
      <c r="CJ154" s="59"/>
      <c r="CK154" s="59"/>
      <c r="CL154" s="59"/>
      <c r="CM154" s="59"/>
      <c r="CN154" s="59"/>
      <c r="CO154" s="59"/>
      <c r="CP154" s="59"/>
      <c r="CQ154" s="59"/>
      <c r="CR154" s="59"/>
      <c r="CS154" s="59"/>
      <c r="CT154" s="59"/>
      <c r="CU154" s="59"/>
      <c r="CV154" s="59"/>
      <c r="CW154" s="59"/>
      <c r="CX154" s="59"/>
      <c r="CY154" s="59"/>
      <c r="CZ154" s="59"/>
      <c r="DA154" s="59"/>
      <c r="DB154" s="59"/>
      <c r="DC154" s="59"/>
      <c r="DD154" s="59"/>
      <c r="DE154" s="59"/>
      <c r="DF154" s="59"/>
      <c r="DG154" s="59"/>
      <c r="DH154" s="59"/>
      <c r="DI154" s="59"/>
      <c r="DJ154" s="59"/>
      <c r="DK154" s="59"/>
      <c r="DL154" s="59"/>
      <c r="DM154" s="59"/>
      <c r="DN154" s="59"/>
      <c r="DO154" s="59"/>
      <c r="DP154" s="59"/>
      <c r="DQ154" s="59"/>
      <c r="DR154" s="59"/>
      <c r="DS154" s="59"/>
      <c r="DT154" s="59"/>
      <c r="DU154" s="59"/>
      <c r="DV154" s="59"/>
      <c r="DW154" s="59"/>
      <c r="DX154" s="59"/>
      <c r="DY154" s="59"/>
      <c r="DZ154" s="59"/>
      <c r="EA154" s="59"/>
      <c r="EB154" s="59"/>
      <c r="EC154" s="59"/>
      <c r="ED154" s="59"/>
      <c r="EE154" s="59"/>
      <c r="EF154" s="59"/>
      <c r="EG154" s="59"/>
      <c r="EH154" s="59"/>
      <c r="EI154" s="59"/>
      <c r="EJ154" s="59"/>
      <c r="EK154" s="59"/>
      <c r="EL154" s="59"/>
      <c r="EM154" s="59"/>
      <c r="EN154" s="59"/>
      <c r="EO154" s="59"/>
      <c r="EP154" s="59"/>
      <c r="EQ154" s="59"/>
      <c r="ER154" s="59"/>
      <c r="ES154" s="59"/>
      <c r="ET154" s="59"/>
      <c r="EU154" s="59"/>
      <c r="EV154" s="59"/>
      <c r="EW154" s="59"/>
    </row>
    <row r="155" spans="1:153" s="58" customFormat="1" x14ac:dyDescent="0.2">
      <c r="A155" s="59">
        <v>2000</v>
      </c>
      <c r="B155" s="59" t="s">
        <v>438</v>
      </c>
      <c r="C155" s="59">
        <v>2</v>
      </c>
      <c r="D155" s="59" t="s">
        <v>182</v>
      </c>
      <c r="E155">
        <v>51.130519999999997</v>
      </c>
      <c r="F155"/>
      <c r="G155"/>
      <c r="H155"/>
      <c r="I155"/>
      <c r="J155"/>
      <c r="K155"/>
      <c r="L155"/>
      <c r="M155"/>
      <c r="N155"/>
      <c r="O155"/>
      <c r="P155"/>
      <c r="Q155"/>
      <c r="R155"/>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c r="CG155" s="59"/>
      <c r="CH155" s="59"/>
      <c r="CI155" s="59"/>
      <c r="CJ155" s="59"/>
      <c r="CK155" s="59"/>
      <c r="CL155" s="59"/>
      <c r="CM155" s="59"/>
      <c r="CN155" s="59"/>
      <c r="CO155" s="59"/>
      <c r="CP155" s="59"/>
      <c r="CQ155" s="59"/>
      <c r="CR155" s="59"/>
      <c r="CS155" s="59"/>
      <c r="CT155" s="59"/>
      <c r="CU155" s="59"/>
      <c r="CV155" s="59"/>
      <c r="CW155" s="59"/>
      <c r="CX155" s="59"/>
      <c r="CY155" s="59"/>
      <c r="CZ155" s="59"/>
      <c r="DA155" s="59"/>
      <c r="DB155" s="59"/>
      <c r="DC155" s="59"/>
      <c r="DD155" s="59"/>
      <c r="DE155" s="59"/>
      <c r="DF155" s="59"/>
      <c r="DG155" s="59"/>
      <c r="DH155" s="59"/>
      <c r="DI155" s="59"/>
      <c r="DJ155" s="59"/>
      <c r="DK155" s="59"/>
      <c r="DL155" s="59"/>
      <c r="DM155" s="59"/>
      <c r="DN155" s="59"/>
      <c r="DO155" s="59"/>
      <c r="DP155" s="59"/>
      <c r="DQ155" s="59"/>
      <c r="DR155" s="59"/>
      <c r="DS155" s="59"/>
      <c r="DT155" s="59"/>
      <c r="DU155" s="59"/>
      <c r="DV155" s="59"/>
      <c r="DW155" s="59"/>
      <c r="DX155" s="59"/>
      <c r="DY155" s="59"/>
      <c r="DZ155" s="59"/>
      <c r="EA155" s="59"/>
      <c r="EB155" s="59"/>
      <c r="EC155" s="59"/>
      <c r="ED155" s="59"/>
      <c r="EE155" s="59"/>
      <c r="EF155" s="59"/>
      <c r="EG155" s="59"/>
      <c r="EH155" s="59"/>
      <c r="EI155" s="59"/>
      <c r="EJ155" s="59"/>
      <c r="EK155" s="59"/>
      <c r="EL155" s="59"/>
      <c r="EM155" s="59"/>
      <c r="EN155" s="59"/>
      <c r="EO155" s="59"/>
      <c r="EP155" s="59"/>
      <c r="EQ155" s="59"/>
      <c r="ER155" s="59"/>
      <c r="ES155" s="59"/>
      <c r="ET155" s="59"/>
      <c r="EU155" s="59"/>
      <c r="EV155" s="59"/>
      <c r="EW155" s="59"/>
    </row>
    <row r="156" spans="1:153" s="58" customFormat="1" x14ac:dyDescent="0.2">
      <c r="A156" s="59">
        <v>2000</v>
      </c>
      <c r="B156" s="59" t="s">
        <v>439</v>
      </c>
      <c r="C156" s="59">
        <v>1</v>
      </c>
      <c r="D156" s="59" t="s">
        <v>121</v>
      </c>
      <c r="E156">
        <v>83.073790000000002</v>
      </c>
      <c r="F156"/>
      <c r="G156"/>
      <c r="H156"/>
      <c r="I156"/>
      <c r="J156"/>
      <c r="K156"/>
      <c r="L156"/>
      <c r="M156"/>
      <c r="N156"/>
      <c r="O156"/>
      <c r="P156"/>
      <c r="Q156"/>
      <c r="R156"/>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c r="CG156" s="59"/>
      <c r="CH156" s="59"/>
      <c r="CI156" s="59"/>
      <c r="CJ156" s="59"/>
      <c r="CK156" s="59"/>
      <c r="CL156" s="59"/>
      <c r="CM156" s="59"/>
      <c r="CN156" s="59"/>
      <c r="CO156" s="59"/>
      <c r="CP156" s="59"/>
      <c r="CQ156" s="59"/>
      <c r="CR156" s="59"/>
      <c r="CS156" s="59"/>
      <c r="CT156" s="59"/>
      <c r="CU156" s="59"/>
      <c r="CV156" s="59"/>
      <c r="CW156" s="59"/>
      <c r="CX156" s="59"/>
      <c r="CY156" s="59"/>
      <c r="CZ156" s="59"/>
      <c r="DA156" s="59"/>
      <c r="DB156" s="59"/>
      <c r="DC156" s="59"/>
      <c r="DD156" s="59"/>
      <c r="DE156" s="59"/>
      <c r="DF156" s="59"/>
      <c r="DG156" s="59"/>
      <c r="DH156" s="59"/>
      <c r="DI156" s="59"/>
      <c r="DJ156" s="59"/>
      <c r="DK156" s="59"/>
      <c r="DL156" s="59"/>
      <c r="DM156" s="59"/>
      <c r="DN156" s="59"/>
      <c r="DO156" s="59"/>
      <c r="DP156" s="59"/>
      <c r="DQ156" s="59"/>
      <c r="DR156" s="59"/>
      <c r="DS156" s="59"/>
      <c r="DT156" s="59"/>
      <c r="DU156" s="59"/>
      <c r="DV156" s="59"/>
      <c r="DW156" s="59"/>
      <c r="DX156" s="59"/>
      <c r="DY156" s="59"/>
      <c r="DZ156" s="59"/>
      <c r="EA156" s="59"/>
      <c r="EB156" s="59"/>
      <c r="EC156" s="59"/>
      <c r="ED156" s="59"/>
      <c r="EE156" s="59"/>
      <c r="EF156" s="59"/>
      <c r="EG156" s="59"/>
      <c r="EH156" s="59"/>
      <c r="EI156" s="59"/>
      <c r="EJ156" s="59"/>
      <c r="EK156" s="59"/>
      <c r="EL156" s="59"/>
      <c r="EM156" s="59"/>
      <c r="EN156" s="59"/>
      <c r="EO156" s="59"/>
      <c r="EP156" s="59"/>
      <c r="EQ156" s="59"/>
      <c r="ER156" s="59"/>
      <c r="ES156" s="59"/>
      <c r="ET156" s="59"/>
      <c r="EU156" s="59"/>
      <c r="EV156" s="59"/>
      <c r="EW156" s="59"/>
    </row>
    <row r="157" spans="1:153" s="58" customFormat="1" x14ac:dyDescent="0.2">
      <c r="A157" s="59">
        <v>2000</v>
      </c>
      <c r="B157" s="59" t="s">
        <v>440</v>
      </c>
      <c r="C157" s="59">
        <v>4</v>
      </c>
      <c r="D157" s="59" t="s">
        <v>115</v>
      </c>
      <c r="E157">
        <v>48.121189999999999</v>
      </c>
      <c r="F157"/>
      <c r="G157"/>
      <c r="H157"/>
      <c r="I157"/>
      <c r="J157"/>
      <c r="K157"/>
      <c r="L157"/>
      <c r="M157"/>
      <c r="N157"/>
      <c r="O157"/>
      <c r="P157"/>
      <c r="Q157"/>
      <c r="R157"/>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c r="CG157" s="59"/>
      <c r="CH157" s="59"/>
      <c r="CI157" s="59"/>
      <c r="CJ157" s="59"/>
      <c r="CK157" s="59"/>
      <c r="CL157" s="59"/>
      <c r="CM157" s="59"/>
      <c r="CN157" s="59"/>
      <c r="CO157" s="59"/>
      <c r="CP157" s="59"/>
      <c r="CQ157" s="59"/>
      <c r="CR157" s="59"/>
      <c r="CS157" s="59"/>
      <c r="CT157" s="59"/>
      <c r="CU157" s="59"/>
      <c r="CV157" s="59"/>
      <c r="CW157" s="59"/>
      <c r="CX157" s="59"/>
      <c r="CY157" s="59"/>
      <c r="CZ157" s="59"/>
      <c r="DA157" s="59"/>
      <c r="DB157" s="59"/>
      <c r="DC157" s="59"/>
      <c r="DD157" s="59"/>
      <c r="DE157" s="59"/>
      <c r="DF157" s="59"/>
      <c r="DG157" s="59"/>
      <c r="DH157" s="59"/>
      <c r="DI157" s="59"/>
      <c r="DJ157" s="59"/>
      <c r="DK157" s="59"/>
      <c r="DL157" s="59"/>
      <c r="DM157" s="59"/>
      <c r="DN157" s="59"/>
      <c r="DO157" s="59"/>
      <c r="DP157" s="59"/>
      <c r="DQ157" s="59"/>
      <c r="DR157" s="59"/>
      <c r="DS157" s="59"/>
      <c r="DT157" s="59"/>
      <c r="DU157" s="59"/>
      <c r="DV157" s="59"/>
      <c r="DW157" s="59"/>
      <c r="DX157" s="59"/>
      <c r="DY157" s="59"/>
      <c r="DZ157" s="59"/>
      <c r="EA157" s="59"/>
      <c r="EB157" s="59"/>
      <c r="EC157" s="59"/>
      <c r="ED157" s="59"/>
      <c r="EE157" s="59"/>
      <c r="EF157" s="59"/>
      <c r="EG157" s="59"/>
      <c r="EH157" s="59"/>
      <c r="EI157" s="59"/>
      <c r="EJ157" s="59"/>
      <c r="EK157" s="59"/>
      <c r="EL157" s="59"/>
      <c r="EM157" s="59"/>
      <c r="EN157" s="59"/>
      <c r="EO157" s="59"/>
      <c r="EP157" s="59"/>
      <c r="EQ157" s="59"/>
      <c r="ER157" s="59"/>
      <c r="ES157" s="59"/>
      <c r="ET157" s="59"/>
      <c r="EU157" s="59"/>
      <c r="EV157" s="59"/>
      <c r="EW157" s="59"/>
    </row>
    <row r="158" spans="1:153" x14ac:dyDescent="0.2">
      <c r="A158" s="59">
        <v>2000</v>
      </c>
      <c r="B158" s="59" t="s">
        <v>441</v>
      </c>
      <c r="C158" s="59">
        <v>3</v>
      </c>
      <c r="D158" s="59" t="s">
        <v>117</v>
      </c>
      <c r="E158">
        <v>11.949909999999999</v>
      </c>
    </row>
    <row r="159" spans="1:153" x14ac:dyDescent="0.2">
      <c r="A159" s="59">
        <v>2000</v>
      </c>
      <c r="B159" s="59" t="s">
        <v>442</v>
      </c>
      <c r="C159" s="59">
        <v>5</v>
      </c>
      <c r="D159" s="59" t="s">
        <v>113</v>
      </c>
      <c r="E159">
        <v>89.61327</v>
      </c>
    </row>
    <row r="160" spans="1:153" x14ac:dyDescent="0.2">
      <c r="A160" s="59">
        <v>2000</v>
      </c>
      <c r="B160" s="59" t="s">
        <v>443</v>
      </c>
      <c r="C160" s="59">
        <v>6</v>
      </c>
      <c r="D160" s="59" t="s">
        <v>111</v>
      </c>
      <c r="E160">
        <v>7.909859</v>
      </c>
    </row>
    <row r="161" spans="1:5" x14ac:dyDescent="0.2">
      <c r="A161" s="59">
        <v>2000</v>
      </c>
      <c r="B161" s="59" t="s">
        <v>444</v>
      </c>
      <c r="C161" s="59">
        <v>7</v>
      </c>
      <c r="D161" s="59" t="s">
        <v>109</v>
      </c>
      <c r="E161">
        <v>55.179789999999997</v>
      </c>
    </row>
    <row r="162" spans="1:5" x14ac:dyDescent="0.2">
      <c r="A162" s="59">
        <v>2000</v>
      </c>
      <c r="B162" s="59" t="s">
        <v>445</v>
      </c>
      <c r="C162" s="59">
        <v>8.5</v>
      </c>
      <c r="D162" s="59" t="s">
        <v>105</v>
      </c>
      <c r="E162" t="s">
        <v>329</v>
      </c>
    </row>
    <row r="163" spans="1:5" x14ac:dyDescent="0.2">
      <c r="A163" s="59">
        <v>2000</v>
      </c>
      <c r="B163" s="59" t="s">
        <v>446</v>
      </c>
      <c r="C163" s="59">
        <v>8</v>
      </c>
      <c r="D163" s="59" t="s">
        <v>107</v>
      </c>
      <c r="E163">
        <v>71.191599999999994</v>
      </c>
    </row>
    <row r="164" spans="1:5" x14ac:dyDescent="0.2">
      <c r="A164" s="59">
        <v>2000</v>
      </c>
      <c r="B164" s="59" t="s">
        <v>447</v>
      </c>
      <c r="C164" s="59">
        <v>9</v>
      </c>
      <c r="D164" s="59" t="s">
        <v>103</v>
      </c>
      <c r="E164">
        <v>17.728079999999999</v>
      </c>
    </row>
    <row r="165" spans="1:5" x14ac:dyDescent="0.2">
      <c r="A165" s="59">
        <v>2000</v>
      </c>
      <c r="B165" s="59" t="s">
        <v>448</v>
      </c>
      <c r="C165" s="59">
        <v>10</v>
      </c>
      <c r="D165" s="59" t="s">
        <v>101</v>
      </c>
      <c r="E165">
        <v>77.273300000000006</v>
      </c>
    </row>
    <row r="166" spans="1:5" x14ac:dyDescent="0.2">
      <c r="A166" s="59">
        <v>2000</v>
      </c>
      <c r="B166" s="59" t="s">
        <v>449</v>
      </c>
      <c r="C166" s="59">
        <v>11</v>
      </c>
      <c r="D166" s="59" t="s">
        <v>183</v>
      </c>
      <c r="E166">
        <v>90.792140000000003</v>
      </c>
    </row>
    <row r="167" spans="1:5" x14ac:dyDescent="0.2">
      <c r="A167" s="59">
        <v>2000</v>
      </c>
      <c r="B167" s="59" t="s">
        <v>450</v>
      </c>
      <c r="C167" s="59">
        <v>15</v>
      </c>
      <c r="D167" s="59" t="s">
        <v>91</v>
      </c>
      <c r="E167">
        <v>57.694240000000001</v>
      </c>
    </row>
    <row r="168" spans="1:5" x14ac:dyDescent="0.2">
      <c r="A168" s="59">
        <v>2000</v>
      </c>
      <c r="B168" s="59" t="s">
        <v>451</v>
      </c>
      <c r="C168" s="59">
        <v>12</v>
      </c>
      <c r="D168" s="59" t="s">
        <v>97</v>
      </c>
      <c r="E168">
        <v>11.83141</v>
      </c>
    </row>
    <row r="169" spans="1:5" x14ac:dyDescent="0.2">
      <c r="A169" s="59">
        <v>2000</v>
      </c>
      <c r="B169" s="59" t="s">
        <v>452</v>
      </c>
      <c r="C169" s="59">
        <v>13</v>
      </c>
      <c r="D169" s="59" t="s">
        <v>95</v>
      </c>
      <c r="E169">
        <v>34.95899</v>
      </c>
    </row>
    <row r="170" spans="1:5" x14ac:dyDescent="0.2">
      <c r="A170" s="59">
        <v>2000</v>
      </c>
      <c r="B170" s="59" t="s">
        <v>453</v>
      </c>
      <c r="C170" s="59">
        <v>14</v>
      </c>
      <c r="D170" s="59" t="s">
        <v>93</v>
      </c>
      <c r="E170">
        <v>56.360880000000002</v>
      </c>
    </row>
    <row r="171" spans="1:5" x14ac:dyDescent="0.2">
      <c r="A171" s="59">
        <v>2000</v>
      </c>
      <c r="B171" s="59" t="s">
        <v>454</v>
      </c>
      <c r="C171" s="59">
        <v>16</v>
      </c>
      <c r="D171" s="59" t="s">
        <v>89</v>
      </c>
      <c r="E171">
        <v>15.45701</v>
      </c>
    </row>
    <row r="172" spans="1:5" x14ac:dyDescent="0.2">
      <c r="A172" s="59">
        <v>2000</v>
      </c>
      <c r="B172" s="59" t="s">
        <v>455</v>
      </c>
      <c r="C172" s="59">
        <v>17</v>
      </c>
      <c r="D172" s="59" t="s">
        <v>87</v>
      </c>
      <c r="E172">
        <v>55.116660000000003</v>
      </c>
    </row>
    <row r="173" spans="1:5" x14ac:dyDescent="0.2">
      <c r="A173" s="59">
        <v>2000</v>
      </c>
      <c r="B173" s="59" t="s">
        <v>456</v>
      </c>
      <c r="C173" s="59">
        <v>18</v>
      </c>
      <c r="D173" s="59" t="s">
        <v>85</v>
      </c>
      <c r="E173">
        <v>46.906739999999999</v>
      </c>
    </row>
    <row r="174" spans="1:5" x14ac:dyDescent="0.2">
      <c r="A174" s="59">
        <v>2000</v>
      </c>
      <c r="B174" s="59" t="s">
        <v>457</v>
      </c>
      <c r="C174" s="59">
        <v>21</v>
      </c>
      <c r="D174" s="59" t="s">
        <v>79</v>
      </c>
      <c r="E174">
        <v>72.876850000000005</v>
      </c>
    </row>
    <row r="175" spans="1:5" x14ac:dyDescent="0.2">
      <c r="A175" s="59">
        <v>2000</v>
      </c>
      <c r="B175" s="59" t="s">
        <v>458</v>
      </c>
      <c r="C175" s="59">
        <v>20</v>
      </c>
      <c r="D175" s="59" t="s">
        <v>81</v>
      </c>
      <c r="E175">
        <v>87.406909999999996</v>
      </c>
    </row>
    <row r="176" spans="1:5" x14ac:dyDescent="0.2">
      <c r="A176" s="59">
        <v>2000</v>
      </c>
      <c r="B176" s="59" t="s">
        <v>459</v>
      </c>
      <c r="C176" s="59">
        <v>19</v>
      </c>
      <c r="D176" s="59" t="s">
        <v>83</v>
      </c>
      <c r="E176">
        <v>72.256900000000002</v>
      </c>
    </row>
    <row r="177" spans="1:5" x14ac:dyDescent="0.2">
      <c r="A177" s="59">
        <v>2000</v>
      </c>
      <c r="B177" s="59" t="s">
        <v>460</v>
      </c>
      <c r="C177" s="59">
        <v>22</v>
      </c>
      <c r="D177" s="59" t="s">
        <v>77</v>
      </c>
      <c r="E177">
        <v>21.899349999999998</v>
      </c>
    </row>
    <row r="178" spans="1:5" x14ac:dyDescent="0.2">
      <c r="A178" s="59">
        <v>2000</v>
      </c>
      <c r="B178" s="59" t="s">
        <v>461</v>
      </c>
      <c r="C178" s="59">
        <v>23</v>
      </c>
      <c r="D178" s="59" t="s">
        <v>75</v>
      </c>
      <c r="E178">
        <v>54.062640000000002</v>
      </c>
    </row>
    <row r="179" spans="1:5" x14ac:dyDescent="0.2">
      <c r="A179" s="59">
        <v>2000</v>
      </c>
      <c r="B179" s="59" t="s">
        <v>462</v>
      </c>
      <c r="C179" s="59">
        <v>25</v>
      </c>
      <c r="D179" s="59" t="s">
        <v>71</v>
      </c>
      <c r="E179">
        <v>73.792529999999999</v>
      </c>
    </row>
    <row r="180" spans="1:5" x14ac:dyDescent="0.2">
      <c r="A180" s="59">
        <v>2000</v>
      </c>
      <c r="B180" s="59" t="s">
        <v>463</v>
      </c>
      <c r="C180" s="59">
        <v>24</v>
      </c>
      <c r="D180" s="59" t="s">
        <v>73</v>
      </c>
      <c r="E180">
        <v>74.204470000000001</v>
      </c>
    </row>
    <row r="181" spans="1:5" x14ac:dyDescent="0.2">
      <c r="A181" s="59">
        <v>2000</v>
      </c>
      <c r="B181" s="59" t="s">
        <v>464</v>
      </c>
      <c r="C181" s="59">
        <v>26</v>
      </c>
      <c r="D181" s="59" t="s">
        <v>69</v>
      </c>
      <c r="E181">
        <v>19.969190000000001</v>
      </c>
    </row>
    <row r="182" spans="1:5" x14ac:dyDescent="0.2">
      <c r="A182" s="59">
        <v>2000</v>
      </c>
      <c r="B182" s="59" t="s">
        <v>465</v>
      </c>
      <c r="C182" s="59">
        <v>33</v>
      </c>
      <c r="D182" s="59" t="s">
        <v>55</v>
      </c>
      <c r="E182">
        <v>79.472750000000005</v>
      </c>
    </row>
    <row r="183" spans="1:5" x14ac:dyDescent="0.2">
      <c r="A183" s="59">
        <v>2000</v>
      </c>
      <c r="B183" s="59" t="s">
        <v>466</v>
      </c>
      <c r="C183" s="59">
        <v>34</v>
      </c>
      <c r="D183" s="59" t="s">
        <v>53</v>
      </c>
      <c r="E183">
        <v>26.06683</v>
      </c>
    </row>
    <row r="184" spans="1:5" x14ac:dyDescent="0.2">
      <c r="A184" s="59">
        <v>2000</v>
      </c>
      <c r="B184" s="59" t="s">
        <v>467</v>
      </c>
      <c r="C184" s="59">
        <v>27</v>
      </c>
      <c r="D184" s="59" t="s">
        <v>67</v>
      </c>
      <c r="E184">
        <v>29.291640000000001</v>
      </c>
    </row>
    <row r="185" spans="1:5" x14ac:dyDescent="0.2">
      <c r="A185" s="59">
        <v>2000</v>
      </c>
      <c r="B185" s="59" t="s">
        <v>468</v>
      </c>
      <c r="C185" s="59">
        <v>29</v>
      </c>
      <c r="D185" s="59" t="s">
        <v>63</v>
      </c>
      <c r="E185">
        <v>48.589860000000002</v>
      </c>
    </row>
    <row r="186" spans="1:5" x14ac:dyDescent="0.2">
      <c r="A186" s="59">
        <v>2000</v>
      </c>
      <c r="B186" s="59" t="s">
        <v>469</v>
      </c>
      <c r="C186" s="59">
        <v>30</v>
      </c>
      <c r="D186" s="59" t="s">
        <v>61</v>
      </c>
      <c r="E186">
        <v>29.16384</v>
      </c>
    </row>
    <row r="187" spans="1:5" x14ac:dyDescent="0.2">
      <c r="A187" s="59">
        <v>2000</v>
      </c>
      <c r="B187" s="59" t="s">
        <v>470</v>
      </c>
      <c r="C187" s="59">
        <v>31</v>
      </c>
      <c r="D187" s="59" t="s">
        <v>59</v>
      </c>
      <c r="E187">
        <v>56.044910000000002</v>
      </c>
    </row>
    <row r="188" spans="1:5" x14ac:dyDescent="0.2">
      <c r="A188" s="59">
        <v>2000</v>
      </c>
      <c r="B188" s="59" t="s">
        <v>471</v>
      </c>
      <c r="C188" s="59">
        <v>28</v>
      </c>
      <c r="D188" s="59" t="s">
        <v>65</v>
      </c>
      <c r="E188">
        <v>25.869530000000001</v>
      </c>
    </row>
    <row r="189" spans="1:5" x14ac:dyDescent="0.2">
      <c r="A189" s="59">
        <v>2000</v>
      </c>
      <c r="B189" s="59" t="s">
        <v>472</v>
      </c>
      <c r="C189" s="59">
        <v>32</v>
      </c>
      <c r="D189" s="59" t="s">
        <v>57</v>
      </c>
      <c r="E189">
        <v>46.052100000000003</v>
      </c>
    </row>
    <row r="190" spans="1:5" x14ac:dyDescent="0.2">
      <c r="A190" s="59">
        <v>2000</v>
      </c>
      <c r="B190" s="59" t="s">
        <v>473</v>
      </c>
      <c r="C190" s="59">
        <v>35</v>
      </c>
      <c r="D190" s="59" t="s">
        <v>51</v>
      </c>
      <c r="E190">
        <v>24.397169999999999</v>
      </c>
    </row>
    <row r="191" spans="1:5" x14ac:dyDescent="0.2">
      <c r="A191" s="59">
        <v>2000</v>
      </c>
      <c r="B191" s="59" t="s">
        <v>474</v>
      </c>
      <c r="C191" s="59">
        <v>36</v>
      </c>
      <c r="D191" s="59" t="s">
        <v>49</v>
      </c>
      <c r="E191">
        <v>38.581409999999998</v>
      </c>
    </row>
    <row r="192" spans="1:5" x14ac:dyDescent="0.2">
      <c r="A192" s="59">
        <v>2000</v>
      </c>
      <c r="B192" s="59" t="s">
        <v>475</v>
      </c>
      <c r="C192" s="59">
        <v>37</v>
      </c>
      <c r="D192" s="59" t="s">
        <v>47</v>
      </c>
      <c r="E192">
        <v>60.646410000000003</v>
      </c>
    </row>
    <row r="193" spans="1:153" x14ac:dyDescent="0.2">
      <c r="A193" s="59">
        <v>2000</v>
      </c>
      <c r="B193" s="59" t="s">
        <v>476</v>
      </c>
      <c r="C193" s="59">
        <v>38</v>
      </c>
      <c r="D193" s="59" t="s">
        <v>45</v>
      </c>
      <c r="E193">
        <v>28.69408</v>
      </c>
    </row>
    <row r="194" spans="1:153" x14ac:dyDescent="0.2">
      <c r="A194" s="59">
        <v>2000</v>
      </c>
      <c r="B194" s="59" t="s">
        <v>477</v>
      </c>
      <c r="C194" s="59">
        <v>39</v>
      </c>
      <c r="D194" s="59" t="s">
        <v>43</v>
      </c>
      <c r="E194">
        <v>70.912319999999994</v>
      </c>
    </row>
    <row r="195" spans="1:153" x14ac:dyDescent="0.2">
      <c r="A195" s="59">
        <v>2000</v>
      </c>
      <c r="B195" s="59" t="s">
        <v>478</v>
      </c>
      <c r="C195" s="59">
        <v>40</v>
      </c>
      <c r="D195" s="59" t="s">
        <v>41</v>
      </c>
      <c r="E195">
        <v>61.907069999999997</v>
      </c>
    </row>
    <row r="196" spans="1:153" x14ac:dyDescent="0.2">
      <c r="A196" s="59">
        <v>2000</v>
      </c>
      <c r="B196" s="59" t="s">
        <v>479</v>
      </c>
      <c r="C196" s="59">
        <v>41</v>
      </c>
      <c r="D196" s="59" t="s">
        <v>39</v>
      </c>
      <c r="E196">
        <v>21.834800000000001</v>
      </c>
    </row>
    <row r="197" spans="1:153" x14ac:dyDescent="0.2">
      <c r="A197" s="59">
        <v>2000</v>
      </c>
      <c r="B197" s="59" t="s">
        <v>480</v>
      </c>
      <c r="C197" s="59">
        <v>42</v>
      </c>
      <c r="D197" s="59" t="s">
        <v>37</v>
      </c>
      <c r="E197">
        <v>42.092329999999997</v>
      </c>
    </row>
    <row r="198" spans="1:153" x14ac:dyDescent="0.2">
      <c r="A198" s="59">
        <v>2000</v>
      </c>
      <c r="B198" s="59" t="s">
        <v>481</v>
      </c>
      <c r="C198" s="59">
        <v>43</v>
      </c>
      <c r="D198" s="59" t="s">
        <v>35</v>
      </c>
      <c r="E198">
        <v>26.703900000000001</v>
      </c>
    </row>
    <row r="199" spans="1:153" x14ac:dyDescent="0.2">
      <c r="A199" s="59">
        <v>2000</v>
      </c>
      <c r="B199" s="59" t="s">
        <v>482</v>
      </c>
      <c r="C199" s="59">
        <v>44</v>
      </c>
      <c r="D199" s="59" t="s">
        <v>33</v>
      </c>
      <c r="E199">
        <v>17.935009999999998</v>
      </c>
    </row>
    <row r="200" spans="1:153" x14ac:dyDescent="0.2">
      <c r="A200" s="59">
        <v>2000</v>
      </c>
      <c r="B200" s="59" t="s">
        <v>483</v>
      </c>
      <c r="C200" s="59">
        <v>46</v>
      </c>
      <c r="D200" s="59" t="s">
        <v>29</v>
      </c>
      <c r="E200">
        <v>31.166499999999999</v>
      </c>
    </row>
    <row r="201" spans="1:153" x14ac:dyDescent="0.2">
      <c r="A201" s="59">
        <v>2000</v>
      </c>
      <c r="B201" s="59" t="s">
        <v>484</v>
      </c>
      <c r="C201" s="59">
        <v>45</v>
      </c>
      <c r="D201" s="59" t="s">
        <v>31</v>
      </c>
      <c r="E201">
        <v>85.747990000000001</v>
      </c>
    </row>
    <row r="202" spans="1:153" x14ac:dyDescent="0.2">
      <c r="A202" s="59">
        <v>2000</v>
      </c>
      <c r="B202" s="59" t="s">
        <v>485</v>
      </c>
      <c r="C202" s="59">
        <v>47</v>
      </c>
      <c r="D202" s="59" t="s">
        <v>27</v>
      </c>
      <c r="E202">
        <v>74.545389999999998</v>
      </c>
    </row>
    <row r="203" spans="1:153" x14ac:dyDescent="0.2">
      <c r="A203" s="59">
        <v>2000</v>
      </c>
      <c r="B203" s="59" t="s">
        <v>486</v>
      </c>
      <c r="C203" s="59">
        <v>49</v>
      </c>
      <c r="D203" s="59" t="s">
        <v>23</v>
      </c>
      <c r="E203">
        <v>19.3598</v>
      </c>
    </row>
    <row r="204" spans="1:153" x14ac:dyDescent="0.2">
      <c r="A204" s="59">
        <v>2000</v>
      </c>
      <c r="B204" s="59" t="s">
        <v>487</v>
      </c>
      <c r="C204" s="59">
        <v>48</v>
      </c>
      <c r="D204" s="59" t="s">
        <v>25</v>
      </c>
      <c r="E204">
        <v>55.123390000000001</v>
      </c>
    </row>
    <row r="205" spans="1:153" x14ac:dyDescent="0.2">
      <c r="A205" s="59">
        <v>2000</v>
      </c>
      <c r="B205" s="59" t="s">
        <v>488</v>
      </c>
      <c r="C205" s="59">
        <v>50</v>
      </c>
      <c r="D205" s="59" t="s">
        <v>21</v>
      </c>
      <c r="E205">
        <v>11.679080000000001</v>
      </c>
    </row>
    <row r="206" spans="1:153" s="58" customFormat="1" x14ac:dyDescent="0.2">
      <c r="A206" s="59">
        <v>2001</v>
      </c>
      <c r="B206" s="59" t="s">
        <v>438</v>
      </c>
      <c r="C206" s="59">
        <v>2</v>
      </c>
      <c r="D206" s="59" t="s">
        <v>182</v>
      </c>
      <c r="E206">
        <v>50.811869999999999</v>
      </c>
      <c r="F206"/>
      <c r="G206"/>
      <c r="H206"/>
      <c r="I206"/>
      <c r="J206"/>
      <c r="K206"/>
      <c r="L206"/>
      <c r="M206"/>
      <c r="N206"/>
      <c r="O206"/>
      <c r="P206"/>
      <c r="Q206"/>
      <c r="R206"/>
      <c r="S206" s="59"/>
      <c r="T206" s="59"/>
      <c r="U206" s="59"/>
      <c r="V206" s="59"/>
      <c r="W206" s="59"/>
      <c r="X206" s="59"/>
      <c r="Y206" s="59"/>
      <c r="Z206" s="59"/>
      <c r="AA206" s="59"/>
      <c r="AB206" s="59"/>
      <c r="AC206" s="59"/>
      <c r="AD206" s="59"/>
      <c r="AE206" s="59"/>
      <c r="AF206" s="59"/>
      <c r="AG206" s="59"/>
      <c r="AH206" s="59"/>
      <c r="AI206" s="59"/>
      <c r="AJ206" s="59"/>
      <c r="AK206" s="59"/>
      <c r="AL206" s="59"/>
      <c r="AM206" s="59"/>
      <c r="AN206" s="59"/>
      <c r="AO206" s="59"/>
      <c r="AP206" s="59"/>
      <c r="AQ206" s="59"/>
      <c r="AR206" s="59"/>
      <c r="AS206" s="59"/>
      <c r="AT206" s="59"/>
      <c r="AU206" s="59"/>
      <c r="AV206" s="59"/>
      <c r="AW206" s="59"/>
      <c r="AX206" s="59"/>
      <c r="AY206" s="59"/>
      <c r="AZ206" s="59"/>
      <c r="BA206" s="59"/>
      <c r="BB206" s="59"/>
      <c r="BC206" s="59"/>
      <c r="BD206" s="59"/>
      <c r="BE206" s="59"/>
      <c r="BF206" s="59"/>
      <c r="BG206" s="59"/>
      <c r="BH206" s="59"/>
      <c r="BI206" s="59"/>
      <c r="BJ206" s="59"/>
      <c r="BK206" s="59"/>
      <c r="BL206" s="59"/>
      <c r="BM206" s="59"/>
      <c r="BN206" s="59"/>
      <c r="BO206" s="59"/>
      <c r="BP206" s="59"/>
      <c r="BQ206" s="59"/>
      <c r="BR206" s="59"/>
      <c r="BS206" s="59"/>
      <c r="BT206" s="59"/>
      <c r="BU206" s="59"/>
      <c r="BV206" s="59"/>
      <c r="BW206" s="59"/>
      <c r="BX206" s="59"/>
      <c r="BY206" s="59"/>
      <c r="BZ206" s="59"/>
      <c r="CA206" s="59"/>
      <c r="CB206" s="59"/>
      <c r="CC206" s="59"/>
      <c r="CD206" s="59"/>
      <c r="CE206" s="59"/>
      <c r="CF206" s="59"/>
      <c r="CG206" s="59"/>
      <c r="CH206" s="59"/>
      <c r="CI206" s="59"/>
      <c r="CJ206" s="59"/>
      <c r="CK206" s="59"/>
      <c r="CL206" s="59"/>
      <c r="CM206" s="59"/>
      <c r="CN206" s="59"/>
      <c r="CO206" s="59"/>
      <c r="CP206" s="59"/>
      <c r="CQ206" s="59"/>
      <c r="CR206" s="59"/>
      <c r="CS206" s="59"/>
      <c r="CT206" s="59"/>
      <c r="CU206" s="59"/>
      <c r="CV206" s="59"/>
      <c r="CW206" s="59"/>
      <c r="CX206" s="59"/>
      <c r="CY206" s="59"/>
      <c r="CZ206" s="59"/>
      <c r="DA206" s="59"/>
      <c r="DB206" s="59"/>
      <c r="DC206" s="59"/>
      <c r="DD206" s="59"/>
      <c r="DE206" s="59"/>
      <c r="DF206" s="59"/>
      <c r="DG206" s="59"/>
      <c r="DH206" s="59"/>
      <c r="DI206" s="59"/>
      <c r="DJ206" s="59"/>
      <c r="DK206" s="59"/>
      <c r="DL206" s="59"/>
      <c r="DM206" s="59"/>
      <c r="DN206" s="59"/>
      <c r="DO206" s="59"/>
      <c r="DP206" s="59"/>
      <c r="DQ206" s="59"/>
      <c r="DR206" s="59"/>
      <c r="DS206" s="59"/>
      <c r="DT206" s="59"/>
      <c r="DU206" s="59"/>
      <c r="DV206" s="59"/>
      <c r="DW206" s="59"/>
      <c r="DX206" s="59"/>
      <c r="DY206" s="59"/>
      <c r="DZ206" s="59"/>
      <c r="EA206" s="59"/>
      <c r="EB206" s="59"/>
      <c r="EC206" s="59"/>
      <c r="ED206" s="59"/>
      <c r="EE206" s="59"/>
      <c r="EF206" s="59"/>
      <c r="EG206" s="59"/>
      <c r="EH206" s="59"/>
      <c r="EI206" s="59"/>
      <c r="EJ206" s="59"/>
      <c r="EK206" s="59"/>
      <c r="EL206" s="59"/>
      <c r="EM206" s="59"/>
      <c r="EN206" s="59"/>
      <c r="EO206" s="59"/>
      <c r="EP206" s="59"/>
      <c r="EQ206" s="59"/>
      <c r="ER206" s="59"/>
      <c r="ES206" s="59"/>
      <c r="ET206" s="59"/>
      <c r="EU206" s="59"/>
      <c r="EV206" s="59"/>
      <c r="EW206" s="59"/>
    </row>
    <row r="207" spans="1:153" s="58" customFormat="1" x14ac:dyDescent="0.2">
      <c r="A207" s="59">
        <v>2001</v>
      </c>
      <c r="B207" s="59" t="s">
        <v>439</v>
      </c>
      <c r="C207" s="59">
        <v>1</v>
      </c>
      <c r="D207" s="59" t="s">
        <v>121</v>
      </c>
      <c r="E207">
        <v>83.073790000000002</v>
      </c>
      <c r="F207"/>
      <c r="G207"/>
      <c r="H207"/>
      <c r="I207"/>
      <c r="J207"/>
      <c r="K207"/>
      <c r="L207"/>
      <c r="M207"/>
      <c r="N207"/>
      <c r="O207"/>
      <c r="P207"/>
      <c r="Q207"/>
      <c r="R207"/>
      <c r="S207" s="59"/>
      <c r="T207" s="59"/>
      <c r="U207" s="59"/>
      <c r="V207" s="59"/>
      <c r="W207" s="59"/>
      <c r="X207" s="59"/>
      <c r="Y207" s="59"/>
      <c r="Z207" s="59"/>
      <c r="AA207" s="59"/>
      <c r="AB207" s="59"/>
      <c r="AC207" s="59"/>
      <c r="AD207" s="59"/>
      <c r="AE207" s="59"/>
      <c r="AF207" s="59"/>
      <c r="AG207" s="59"/>
      <c r="AH207" s="59"/>
      <c r="AI207" s="59"/>
      <c r="AJ207" s="59"/>
      <c r="AK207" s="59"/>
      <c r="AL207" s="59"/>
      <c r="AM207" s="59"/>
      <c r="AN207" s="59"/>
      <c r="AO207" s="59"/>
      <c r="AP207" s="59"/>
      <c r="AQ207" s="59"/>
      <c r="AR207" s="59"/>
      <c r="AS207" s="59"/>
      <c r="AT207" s="59"/>
      <c r="AU207" s="59"/>
      <c r="AV207" s="59"/>
      <c r="AW207" s="59"/>
      <c r="AX207" s="59"/>
      <c r="AY207" s="59"/>
      <c r="AZ207" s="59"/>
      <c r="BA207" s="59"/>
      <c r="BB207" s="59"/>
      <c r="BC207" s="59"/>
      <c r="BD207" s="59"/>
      <c r="BE207" s="59"/>
      <c r="BF207" s="59"/>
      <c r="BG207" s="59"/>
      <c r="BH207" s="59"/>
      <c r="BI207" s="59"/>
      <c r="BJ207" s="59"/>
      <c r="BK207" s="59"/>
      <c r="BL207" s="59"/>
      <c r="BM207" s="59"/>
      <c r="BN207" s="59"/>
      <c r="BO207" s="59"/>
      <c r="BP207" s="59"/>
      <c r="BQ207" s="59"/>
      <c r="BR207" s="59"/>
      <c r="BS207" s="59"/>
      <c r="BT207" s="59"/>
      <c r="BU207" s="59"/>
      <c r="BV207" s="59"/>
      <c r="BW207" s="59"/>
      <c r="BX207" s="59"/>
      <c r="BY207" s="59"/>
      <c r="BZ207" s="59"/>
      <c r="CA207" s="59"/>
      <c r="CB207" s="59"/>
      <c r="CC207" s="59"/>
      <c r="CD207" s="59"/>
      <c r="CE207" s="59"/>
      <c r="CF207" s="59"/>
      <c r="CG207" s="59"/>
      <c r="CH207" s="59"/>
      <c r="CI207" s="59"/>
      <c r="CJ207" s="59"/>
      <c r="CK207" s="59"/>
      <c r="CL207" s="59"/>
      <c r="CM207" s="59"/>
      <c r="CN207" s="59"/>
      <c r="CO207" s="59"/>
      <c r="CP207" s="59"/>
      <c r="CQ207" s="59"/>
      <c r="CR207" s="59"/>
      <c r="CS207" s="59"/>
      <c r="CT207" s="59"/>
      <c r="CU207" s="59"/>
      <c r="CV207" s="59"/>
      <c r="CW207" s="59"/>
      <c r="CX207" s="59"/>
      <c r="CY207" s="59"/>
      <c r="CZ207" s="59"/>
      <c r="DA207" s="59"/>
      <c r="DB207" s="59"/>
      <c r="DC207" s="59"/>
      <c r="DD207" s="59"/>
      <c r="DE207" s="59"/>
      <c r="DF207" s="59"/>
      <c r="DG207" s="59"/>
      <c r="DH207" s="59"/>
      <c r="DI207" s="59"/>
      <c r="DJ207" s="59"/>
      <c r="DK207" s="59"/>
      <c r="DL207" s="59"/>
      <c r="DM207" s="59"/>
      <c r="DN207" s="59"/>
      <c r="DO207" s="59"/>
      <c r="DP207" s="59"/>
      <c r="DQ207" s="59"/>
      <c r="DR207" s="59"/>
      <c r="DS207" s="59"/>
      <c r="DT207" s="59"/>
      <c r="DU207" s="59"/>
      <c r="DV207" s="59"/>
      <c r="DW207" s="59"/>
      <c r="DX207" s="59"/>
      <c r="DY207" s="59"/>
      <c r="DZ207" s="59"/>
      <c r="EA207" s="59"/>
      <c r="EB207" s="59"/>
      <c r="EC207" s="59"/>
      <c r="ED207" s="59"/>
      <c r="EE207" s="59"/>
      <c r="EF207" s="59"/>
      <c r="EG207" s="59"/>
      <c r="EH207" s="59"/>
      <c r="EI207" s="59"/>
      <c r="EJ207" s="59"/>
      <c r="EK207" s="59"/>
      <c r="EL207" s="59"/>
      <c r="EM207" s="59"/>
      <c r="EN207" s="59"/>
      <c r="EO207" s="59"/>
      <c r="EP207" s="59"/>
      <c r="EQ207" s="59"/>
      <c r="ER207" s="59"/>
      <c r="ES207" s="59"/>
      <c r="ET207" s="59"/>
      <c r="EU207" s="59"/>
      <c r="EV207" s="59"/>
      <c r="EW207" s="59"/>
    </row>
    <row r="208" spans="1:153" s="58" customFormat="1" x14ac:dyDescent="0.2">
      <c r="A208" s="59">
        <v>2001</v>
      </c>
      <c r="B208" s="59" t="s">
        <v>440</v>
      </c>
      <c r="C208" s="59">
        <v>4</v>
      </c>
      <c r="D208" s="59" t="s">
        <v>115</v>
      </c>
      <c r="E208">
        <v>47.308729999999997</v>
      </c>
      <c r="F208"/>
      <c r="G208"/>
      <c r="H208"/>
      <c r="I208"/>
      <c r="J208"/>
      <c r="K208"/>
      <c r="L208"/>
      <c r="M208"/>
      <c r="N208"/>
      <c r="O208"/>
      <c r="P208"/>
      <c r="Q208"/>
      <c r="R208"/>
      <c r="S208" s="59"/>
      <c r="T208" s="59"/>
      <c r="U208" s="59"/>
      <c r="V208" s="59"/>
      <c r="W208" s="59"/>
      <c r="X208" s="59"/>
      <c r="Y208" s="59"/>
      <c r="Z208" s="59"/>
      <c r="AA208" s="59"/>
      <c r="AB208" s="59"/>
      <c r="AC208" s="59"/>
      <c r="AD208" s="59"/>
      <c r="AE208" s="59"/>
      <c r="AF208" s="59"/>
      <c r="AG208" s="59"/>
      <c r="AH208" s="59"/>
      <c r="AI208" s="59"/>
      <c r="AJ208" s="59"/>
      <c r="AK208" s="59"/>
      <c r="AL208" s="59"/>
      <c r="AM208" s="59"/>
      <c r="AN208" s="59"/>
      <c r="AO208" s="59"/>
      <c r="AP208" s="59"/>
      <c r="AQ208" s="59"/>
      <c r="AR208" s="59"/>
      <c r="AS208" s="59"/>
      <c r="AT208" s="59"/>
      <c r="AU208" s="59"/>
      <c r="AV208" s="59"/>
      <c r="AW208" s="59"/>
      <c r="AX208" s="59"/>
      <c r="AY208" s="59"/>
      <c r="AZ208" s="59"/>
      <c r="BA208" s="59"/>
      <c r="BB208" s="59"/>
      <c r="BC208" s="59"/>
      <c r="BD208" s="59"/>
      <c r="BE208" s="59"/>
      <c r="BF208" s="59"/>
      <c r="BG208" s="59"/>
      <c r="BH208" s="59"/>
      <c r="BI208" s="59"/>
      <c r="BJ208" s="59"/>
      <c r="BK208" s="59"/>
      <c r="BL208" s="59"/>
      <c r="BM208" s="59"/>
      <c r="BN208" s="59"/>
      <c r="BO208" s="59"/>
      <c r="BP208" s="59"/>
      <c r="BQ208" s="59"/>
      <c r="BR208" s="59"/>
      <c r="BS208" s="59"/>
      <c r="BT208" s="59"/>
      <c r="BU208" s="59"/>
      <c r="BV208" s="59"/>
      <c r="BW208" s="59"/>
      <c r="BX208" s="59"/>
      <c r="BY208" s="59"/>
      <c r="BZ208" s="59"/>
      <c r="CA208" s="59"/>
      <c r="CB208" s="59"/>
      <c r="CC208" s="59"/>
      <c r="CD208" s="59"/>
      <c r="CE208" s="59"/>
      <c r="CF208" s="59"/>
      <c r="CG208" s="59"/>
      <c r="CH208" s="59"/>
      <c r="CI208" s="59"/>
      <c r="CJ208" s="59"/>
      <c r="CK208" s="59"/>
      <c r="CL208" s="59"/>
      <c r="CM208" s="59"/>
      <c r="CN208" s="59"/>
      <c r="CO208" s="59"/>
      <c r="CP208" s="59"/>
      <c r="CQ208" s="59"/>
      <c r="CR208" s="59"/>
      <c r="CS208" s="59"/>
      <c r="CT208" s="59"/>
      <c r="CU208" s="59"/>
      <c r="CV208" s="59"/>
      <c r="CW208" s="59"/>
      <c r="CX208" s="59"/>
      <c r="CY208" s="59"/>
      <c r="CZ208" s="59"/>
      <c r="DA208" s="59"/>
      <c r="DB208" s="59"/>
      <c r="DC208" s="59"/>
      <c r="DD208" s="59"/>
      <c r="DE208" s="59"/>
      <c r="DF208" s="59"/>
      <c r="DG208" s="59"/>
      <c r="DH208" s="59"/>
      <c r="DI208" s="59"/>
      <c r="DJ208" s="59"/>
      <c r="DK208" s="59"/>
      <c r="DL208" s="59"/>
      <c r="DM208" s="59"/>
      <c r="DN208" s="59"/>
      <c r="DO208" s="59"/>
      <c r="DP208" s="59"/>
      <c r="DQ208" s="59"/>
      <c r="DR208" s="59"/>
      <c r="DS208" s="59"/>
      <c r="DT208" s="59"/>
      <c r="DU208" s="59"/>
      <c r="DV208" s="59"/>
      <c r="DW208" s="59"/>
      <c r="DX208" s="59"/>
      <c r="DY208" s="59"/>
      <c r="DZ208" s="59"/>
      <c r="EA208" s="59"/>
      <c r="EB208" s="59"/>
      <c r="EC208" s="59"/>
      <c r="ED208" s="59"/>
      <c r="EE208" s="59"/>
      <c r="EF208" s="59"/>
      <c r="EG208" s="59"/>
      <c r="EH208" s="59"/>
      <c r="EI208" s="59"/>
      <c r="EJ208" s="59"/>
      <c r="EK208" s="59"/>
      <c r="EL208" s="59"/>
      <c r="EM208" s="59"/>
      <c r="EN208" s="59"/>
      <c r="EO208" s="59"/>
      <c r="EP208" s="59"/>
      <c r="EQ208" s="59"/>
      <c r="ER208" s="59"/>
      <c r="ES208" s="59"/>
      <c r="ET208" s="59"/>
      <c r="EU208" s="59"/>
      <c r="EV208" s="59"/>
      <c r="EW208" s="59"/>
    </row>
    <row r="209" spans="1:153" s="58" customFormat="1" x14ac:dyDescent="0.2">
      <c r="A209" s="59">
        <v>2001</v>
      </c>
      <c r="B209" s="59" t="s">
        <v>441</v>
      </c>
      <c r="C209" s="59">
        <v>3</v>
      </c>
      <c r="D209" s="59" t="s">
        <v>117</v>
      </c>
      <c r="E209">
        <v>16.744250000000001</v>
      </c>
      <c r="F209"/>
      <c r="G209"/>
      <c r="H209"/>
      <c r="I209"/>
      <c r="J209"/>
      <c r="K209"/>
      <c r="L209"/>
      <c r="M209"/>
      <c r="N209"/>
      <c r="O209"/>
      <c r="P209"/>
      <c r="Q209"/>
      <c r="R209"/>
      <c r="S209" s="59"/>
      <c r="T209" s="59"/>
      <c r="U209" s="59"/>
      <c r="V209" s="59"/>
      <c r="W209" s="59"/>
      <c r="X209" s="59"/>
      <c r="Y209" s="59"/>
      <c r="Z209" s="59"/>
      <c r="AA209" s="59"/>
      <c r="AB209" s="59"/>
      <c r="AC209" s="59"/>
      <c r="AD209" s="59"/>
      <c r="AE209" s="59"/>
      <c r="AF209" s="59"/>
      <c r="AG209" s="59"/>
      <c r="AH209" s="59"/>
      <c r="AI209" s="59"/>
      <c r="AJ209" s="59"/>
      <c r="AK209" s="59"/>
      <c r="AL209" s="59"/>
      <c r="AM209" s="59"/>
      <c r="AN209" s="59"/>
      <c r="AO209" s="59"/>
      <c r="AP209" s="59"/>
      <c r="AQ209" s="59"/>
      <c r="AR209" s="59"/>
      <c r="AS209" s="59"/>
      <c r="AT209" s="59"/>
      <c r="AU209" s="59"/>
      <c r="AV209" s="59"/>
      <c r="AW209" s="59"/>
      <c r="AX209" s="59"/>
      <c r="AY209" s="59"/>
      <c r="AZ209" s="59"/>
      <c r="BA209" s="59"/>
      <c r="BB209" s="59"/>
      <c r="BC209" s="59"/>
      <c r="BD209" s="59"/>
      <c r="BE209" s="59"/>
      <c r="BF209" s="59"/>
      <c r="BG209" s="59"/>
      <c r="BH209" s="59"/>
      <c r="BI209" s="59"/>
      <c r="BJ209" s="59"/>
      <c r="BK209" s="59"/>
      <c r="BL209" s="59"/>
      <c r="BM209" s="59"/>
      <c r="BN209" s="59"/>
      <c r="BO209" s="59"/>
      <c r="BP209" s="59"/>
      <c r="BQ209" s="59"/>
      <c r="BR209" s="59"/>
      <c r="BS209" s="59"/>
      <c r="BT209" s="59"/>
      <c r="BU209" s="59"/>
      <c r="BV209" s="59"/>
      <c r="BW209" s="59"/>
      <c r="BX209" s="59"/>
      <c r="BY209" s="59"/>
      <c r="BZ209" s="59"/>
      <c r="CA209" s="59"/>
      <c r="CB209" s="59"/>
      <c r="CC209" s="59"/>
      <c r="CD209" s="59"/>
      <c r="CE209" s="59"/>
      <c r="CF209" s="59"/>
      <c r="CG209" s="59"/>
      <c r="CH209" s="59"/>
      <c r="CI209" s="59"/>
      <c r="CJ209" s="59"/>
      <c r="CK209" s="59"/>
      <c r="CL209" s="59"/>
      <c r="CM209" s="59"/>
      <c r="CN209" s="59"/>
      <c r="CO209" s="59"/>
      <c r="CP209" s="59"/>
      <c r="CQ209" s="59"/>
      <c r="CR209" s="59"/>
      <c r="CS209" s="59"/>
      <c r="CT209" s="59"/>
      <c r="CU209" s="59"/>
      <c r="CV209" s="59"/>
      <c r="CW209" s="59"/>
      <c r="CX209" s="59"/>
      <c r="CY209" s="59"/>
      <c r="CZ209" s="59"/>
      <c r="DA209" s="59"/>
      <c r="DB209" s="59"/>
      <c r="DC209" s="59"/>
      <c r="DD209" s="59"/>
      <c r="DE209" s="59"/>
      <c r="DF209" s="59"/>
      <c r="DG209" s="59"/>
      <c r="DH209" s="59"/>
      <c r="DI209" s="59"/>
      <c r="DJ209" s="59"/>
      <c r="DK209" s="59"/>
      <c r="DL209" s="59"/>
      <c r="DM209" s="59"/>
      <c r="DN209" s="59"/>
      <c r="DO209" s="59"/>
      <c r="DP209" s="59"/>
      <c r="DQ209" s="59"/>
      <c r="DR209" s="59"/>
      <c r="DS209" s="59"/>
      <c r="DT209" s="59"/>
      <c r="DU209" s="59"/>
      <c r="DV209" s="59"/>
      <c r="DW209" s="59"/>
      <c r="DX209" s="59"/>
      <c r="DY209" s="59"/>
      <c r="DZ209" s="59"/>
      <c r="EA209" s="59"/>
      <c r="EB209" s="59"/>
      <c r="EC209" s="59"/>
      <c r="ED209" s="59"/>
      <c r="EE209" s="59"/>
      <c r="EF209" s="59"/>
      <c r="EG209" s="59"/>
      <c r="EH209" s="59"/>
      <c r="EI209" s="59"/>
      <c r="EJ209" s="59"/>
      <c r="EK209" s="59"/>
      <c r="EL209" s="59"/>
      <c r="EM209" s="59"/>
      <c r="EN209" s="59"/>
      <c r="EO209" s="59"/>
      <c r="EP209" s="59"/>
      <c r="EQ209" s="59"/>
      <c r="ER209" s="59"/>
      <c r="ES209" s="59"/>
      <c r="ET209" s="59"/>
      <c r="EU209" s="59"/>
      <c r="EV209" s="59"/>
      <c r="EW209" s="59"/>
    </row>
    <row r="210" spans="1:153" s="58" customFormat="1" x14ac:dyDescent="0.2">
      <c r="A210" s="59">
        <v>2001</v>
      </c>
      <c r="B210" s="59" t="s">
        <v>442</v>
      </c>
      <c r="C210" s="59">
        <v>5</v>
      </c>
      <c r="D210" s="59" t="s">
        <v>113</v>
      </c>
      <c r="E210">
        <v>89.25385</v>
      </c>
      <c r="F210"/>
      <c r="G210"/>
      <c r="H210"/>
      <c r="I210"/>
      <c r="J210"/>
      <c r="K210"/>
      <c r="L210"/>
      <c r="M210"/>
      <c r="N210"/>
      <c r="O210"/>
      <c r="P210"/>
      <c r="Q210"/>
      <c r="R210"/>
      <c r="S210" s="59"/>
      <c r="T210" s="59"/>
      <c r="U210" s="59"/>
      <c r="V210" s="59"/>
      <c r="W210" s="59"/>
      <c r="X210" s="59"/>
      <c r="Y210" s="59"/>
      <c r="Z210" s="59"/>
      <c r="AA210" s="59"/>
      <c r="AB210" s="59"/>
      <c r="AC210" s="59"/>
      <c r="AD210" s="59"/>
      <c r="AE210" s="59"/>
      <c r="AF210" s="59"/>
      <c r="AG210" s="59"/>
      <c r="AH210" s="59"/>
      <c r="AI210" s="59"/>
      <c r="AJ210" s="59"/>
      <c r="AK210" s="59"/>
      <c r="AL210" s="59"/>
      <c r="AM210" s="59"/>
      <c r="AN210" s="59"/>
      <c r="AO210" s="59"/>
      <c r="AP210" s="59"/>
      <c r="AQ210" s="59"/>
      <c r="AR210" s="59"/>
      <c r="AS210" s="59"/>
      <c r="AT210" s="59"/>
      <c r="AU210" s="59"/>
      <c r="AV210" s="59"/>
      <c r="AW210" s="59"/>
      <c r="AX210" s="59"/>
      <c r="AY210" s="59"/>
      <c r="AZ210" s="59"/>
      <c r="BA210" s="59"/>
      <c r="BB210" s="59"/>
      <c r="BC210" s="59"/>
      <c r="BD210" s="59"/>
      <c r="BE210" s="59"/>
      <c r="BF210" s="59"/>
      <c r="BG210" s="59"/>
      <c r="BH210" s="59"/>
      <c r="BI210" s="59"/>
      <c r="BJ210" s="59"/>
      <c r="BK210" s="59"/>
      <c r="BL210" s="59"/>
      <c r="BM210" s="59"/>
      <c r="BN210" s="59"/>
      <c r="BO210" s="59"/>
      <c r="BP210" s="59"/>
      <c r="BQ210" s="59"/>
      <c r="BR210" s="59"/>
      <c r="BS210" s="59"/>
      <c r="BT210" s="59"/>
      <c r="BU210" s="59"/>
      <c r="BV210" s="59"/>
      <c r="BW210" s="59"/>
      <c r="BX210" s="59"/>
      <c r="BY210" s="59"/>
      <c r="BZ210" s="59"/>
      <c r="CA210" s="59"/>
      <c r="CB210" s="59"/>
      <c r="CC210" s="59"/>
      <c r="CD210" s="59"/>
      <c r="CE210" s="59"/>
      <c r="CF210" s="59"/>
      <c r="CG210" s="59"/>
      <c r="CH210" s="59"/>
      <c r="CI210" s="59"/>
      <c r="CJ210" s="59"/>
      <c r="CK210" s="59"/>
      <c r="CL210" s="59"/>
      <c r="CM210" s="59"/>
      <c r="CN210" s="59"/>
      <c r="CO210" s="59"/>
      <c r="CP210" s="59"/>
      <c r="CQ210" s="59"/>
      <c r="CR210" s="59"/>
      <c r="CS210" s="59"/>
      <c r="CT210" s="59"/>
      <c r="CU210" s="59"/>
      <c r="CV210" s="59"/>
      <c r="CW210" s="59"/>
      <c r="CX210" s="59"/>
      <c r="CY210" s="59"/>
      <c r="CZ210" s="59"/>
      <c r="DA210" s="59"/>
      <c r="DB210" s="59"/>
      <c r="DC210" s="59"/>
      <c r="DD210" s="59"/>
      <c r="DE210" s="59"/>
      <c r="DF210" s="59"/>
      <c r="DG210" s="59"/>
      <c r="DH210" s="59"/>
      <c r="DI210" s="59"/>
      <c r="DJ210" s="59"/>
      <c r="DK210" s="59"/>
      <c r="DL210" s="59"/>
      <c r="DM210" s="59"/>
      <c r="DN210" s="59"/>
      <c r="DO210" s="59"/>
      <c r="DP210" s="59"/>
      <c r="DQ210" s="59"/>
      <c r="DR210" s="59"/>
      <c r="DS210" s="59"/>
      <c r="DT210" s="59"/>
      <c r="DU210" s="59"/>
      <c r="DV210" s="59"/>
      <c r="DW210" s="59"/>
      <c r="DX210" s="59"/>
      <c r="DY210" s="59"/>
      <c r="DZ210" s="59"/>
      <c r="EA210" s="59"/>
      <c r="EB210" s="59"/>
      <c r="EC210" s="59"/>
      <c r="ED210" s="59"/>
      <c r="EE210" s="59"/>
      <c r="EF210" s="59"/>
      <c r="EG210" s="59"/>
      <c r="EH210" s="59"/>
      <c r="EI210" s="59"/>
      <c r="EJ210" s="59"/>
      <c r="EK210" s="59"/>
      <c r="EL210" s="59"/>
      <c r="EM210" s="59"/>
      <c r="EN210" s="59"/>
      <c r="EO210" s="59"/>
      <c r="EP210" s="59"/>
      <c r="EQ210" s="59"/>
      <c r="ER210" s="59"/>
      <c r="ES210" s="59"/>
      <c r="ET210" s="59"/>
      <c r="EU210" s="59"/>
      <c r="EV210" s="59"/>
      <c r="EW210" s="59"/>
    </row>
    <row r="211" spans="1:153" s="58" customFormat="1" x14ac:dyDescent="0.2">
      <c r="A211" s="59">
        <v>2001</v>
      </c>
      <c r="B211" s="59" t="s">
        <v>443</v>
      </c>
      <c r="C211" s="59">
        <v>6</v>
      </c>
      <c r="D211" s="59" t="s">
        <v>111</v>
      </c>
      <c r="E211">
        <v>21.156960000000002</v>
      </c>
      <c r="F211"/>
      <c r="G211"/>
      <c r="H211"/>
      <c r="I211"/>
      <c r="J211"/>
      <c r="K211"/>
      <c r="L211"/>
      <c r="M211"/>
      <c r="N211"/>
      <c r="O211"/>
      <c r="P211"/>
      <c r="Q211"/>
      <c r="R211"/>
      <c r="S211" s="59"/>
      <c r="T211" s="59"/>
      <c r="U211" s="59"/>
      <c r="V211" s="59"/>
      <c r="W211" s="59"/>
      <c r="X211" s="59"/>
      <c r="Y211" s="59"/>
      <c r="Z211" s="59"/>
      <c r="AA211" s="59"/>
      <c r="AB211" s="59"/>
      <c r="AC211" s="59"/>
      <c r="AD211" s="59"/>
      <c r="AE211" s="59"/>
      <c r="AF211" s="59"/>
      <c r="AG211" s="59"/>
      <c r="AH211" s="59"/>
      <c r="AI211" s="59"/>
      <c r="AJ211" s="59"/>
      <c r="AK211" s="59"/>
      <c r="AL211" s="59"/>
      <c r="AM211" s="59"/>
      <c r="AN211" s="59"/>
      <c r="AO211" s="59"/>
      <c r="AP211" s="59"/>
      <c r="AQ211" s="59"/>
      <c r="AR211" s="59"/>
      <c r="AS211" s="59"/>
      <c r="AT211" s="59"/>
      <c r="AU211" s="59"/>
      <c r="AV211" s="59"/>
      <c r="AW211" s="59"/>
      <c r="AX211" s="59"/>
      <c r="AY211" s="59"/>
      <c r="AZ211" s="59"/>
      <c r="BA211" s="59"/>
      <c r="BB211" s="59"/>
      <c r="BC211" s="59"/>
      <c r="BD211" s="59"/>
      <c r="BE211" s="59"/>
      <c r="BF211" s="59"/>
      <c r="BG211" s="59"/>
      <c r="BH211" s="59"/>
      <c r="BI211" s="59"/>
      <c r="BJ211" s="59"/>
      <c r="BK211" s="59"/>
      <c r="BL211" s="59"/>
      <c r="BM211" s="59"/>
      <c r="BN211" s="59"/>
      <c r="BO211" s="59"/>
      <c r="BP211" s="59"/>
      <c r="BQ211" s="59"/>
      <c r="BR211" s="59"/>
      <c r="BS211" s="59"/>
      <c r="BT211" s="59"/>
      <c r="BU211" s="59"/>
      <c r="BV211" s="59"/>
      <c r="BW211" s="59"/>
      <c r="BX211" s="59"/>
      <c r="BY211" s="59"/>
      <c r="BZ211" s="59"/>
      <c r="CA211" s="59"/>
      <c r="CB211" s="59"/>
      <c r="CC211" s="59"/>
      <c r="CD211" s="59"/>
      <c r="CE211" s="59"/>
      <c r="CF211" s="59"/>
      <c r="CG211" s="59"/>
      <c r="CH211" s="59"/>
      <c r="CI211" s="59"/>
      <c r="CJ211" s="59"/>
      <c r="CK211" s="59"/>
      <c r="CL211" s="59"/>
      <c r="CM211" s="59"/>
      <c r="CN211" s="59"/>
      <c r="CO211" s="59"/>
      <c r="CP211" s="59"/>
      <c r="CQ211" s="59"/>
      <c r="CR211" s="59"/>
      <c r="CS211" s="59"/>
      <c r="CT211" s="59"/>
      <c r="CU211" s="59"/>
      <c r="CV211" s="59"/>
      <c r="CW211" s="59"/>
      <c r="CX211" s="59"/>
      <c r="CY211" s="59"/>
      <c r="CZ211" s="59"/>
      <c r="DA211" s="59"/>
      <c r="DB211" s="59"/>
      <c r="DC211" s="59"/>
      <c r="DD211" s="59"/>
      <c r="DE211" s="59"/>
      <c r="DF211" s="59"/>
      <c r="DG211" s="59"/>
      <c r="DH211" s="59"/>
      <c r="DI211" s="59"/>
      <c r="DJ211" s="59"/>
      <c r="DK211" s="59"/>
      <c r="DL211" s="59"/>
      <c r="DM211" s="59"/>
      <c r="DN211" s="59"/>
      <c r="DO211" s="59"/>
      <c r="DP211" s="59"/>
      <c r="DQ211" s="59"/>
      <c r="DR211" s="59"/>
      <c r="DS211" s="59"/>
      <c r="DT211" s="59"/>
      <c r="DU211" s="59"/>
      <c r="DV211" s="59"/>
      <c r="DW211" s="59"/>
      <c r="DX211" s="59"/>
      <c r="DY211" s="59"/>
      <c r="DZ211" s="59"/>
      <c r="EA211" s="59"/>
      <c r="EB211" s="59"/>
      <c r="EC211" s="59"/>
      <c r="ED211" s="59"/>
      <c r="EE211" s="59"/>
      <c r="EF211" s="59"/>
      <c r="EG211" s="59"/>
      <c r="EH211" s="59"/>
      <c r="EI211" s="59"/>
      <c r="EJ211" s="59"/>
      <c r="EK211" s="59"/>
      <c r="EL211" s="59"/>
      <c r="EM211" s="59"/>
      <c r="EN211" s="59"/>
      <c r="EO211" s="59"/>
      <c r="EP211" s="59"/>
      <c r="EQ211" s="59"/>
      <c r="ER211" s="59"/>
      <c r="ES211" s="59"/>
      <c r="ET211" s="59"/>
      <c r="EU211" s="59"/>
      <c r="EV211" s="59"/>
      <c r="EW211" s="59"/>
    </row>
    <row r="212" spans="1:153" s="58" customFormat="1" x14ac:dyDescent="0.2">
      <c r="A212" s="59">
        <v>2001</v>
      </c>
      <c r="B212" s="59" t="s">
        <v>444</v>
      </c>
      <c r="C212" s="59">
        <v>7</v>
      </c>
      <c r="D212" s="59" t="s">
        <v>109</v>
      </c>
      <c r="E212">
        <v>57.272509999999997</v>
      </c>
      <c r="F212"/>
      <c r="G212"/>
      <c r="H212"/>
      <c r="I212"/>
      <c r="J212"/>
      <c r="K212"/>
      <c r="L212"/>
      <c r="M212"/>
      <c r="N212"/>
      <c r="O212"/>
      <c r="P212"/>
      <c r="Q212"/>
      <c r="R212"/>
      <c r="S212" s="59"/>
      <c r="T212" s="59"/>
      <c r="U212" s="59"/>
      <c r="V212" s="59"/>
      <c r="W212" s="59"/>
      <c r="X212" s="59"/>
      <c r="Y212" s="59"/>
      <c r="Z212" s="59"/>
      <c r="AA212" s="59"/>
      <c r="AB212" s="59"/>
      <c r="AC212" s="59"/>
      <c r="AD212" s="59"/>
      <c r="AE212" s="59"/>
      <c r="AF212" s="59"/>
      <c r="AG212" s="59"/>
      <c r="AH212" s="59"/>
      <c r="AI212" s="59"/>
      <c r="AJ212" s="59"/>
      <c r="AK212" s="59"/>
      <c r="AL212" s="59"/>
      <c r="AM212" s="59"/>
      <c r="AN212" s="59"/>
      <c r="AO212" s="59"/>
      <c r="AP212" s="59"/>
      <c r="AQ212" s="59"/>
      <c r="AR212" s="59"/>
      <c r="AS212" s="59"/>
      <c r="AT212" s="59"/>
      <c r="AU212" s="59"/>
      <c r="AV212" s="59"/>
      <c r="AW212" s="59"/>
      <c r="AX212" s="59"/>
      <c r="AY212" s="59"/>
      <c r="AZ212" s="59"/>
      <c r="BA212" s="59"/>
      <c r="BB212" s="59"/>
      <c r="BC212" s="59"/>
      <c r="BD212" s="59"/>
      <c r="BE212" s="59"/>
      <c r="BF212" s="59"/>
      <c r="BG212" s="59"/>
      <c r="BH212" s="59"/>
      <c r="BI212" s="59"/>
      <c r="BJ212" s="59"/>
      <c r="BK212" s="59"/>
      <c r="BL212" s="59"/>
      <c r="BM212" s="59"/>
      <c r="BN212" s="59"/>
      <c r="BO212" s="59"/>
      <c r="BP212" s="59"/>
      <c r="BQ212" s="59"/>
      <c r="BR212" s="59"/>
      <c r="BS212" s="59"/>
      <c r="BT212" s="59"/>
      <c r="BU212" s="59"/>
      <c r="BV212" s="59"/>
      <c r="BW212" s="59"/>
      <c r="BX212" s="59"/>
      <c r="BY212" s="59"/>
      <c r="BZ212" s="59"/>
      <c r="CA212" s="59"/>
      <c r="CB212" s="59"/>
      <c r="CC212" s="59"/>
      <c r="CD212" s="59"/>
      <c r="CE212" s="59"/>
      <c r="CF212" s="59"/>
      <c r="CG212" s="59"/>
      <c r="CH212" s="59"/>
      <c r="CI212" s="59"/>
      <c r="CJ212" s="59"/>
      <c r="CK212" s="59"/>
      <c r="CL212" s="59"/>
      <c r="CM212" s="59"/>
      <c r="CN212" s="59"/>
      <c r="CO212" s="59"/>
      <c r="CP212" s="59"/>
      <c r="CQ212" s="59"/>
      <c r="CR212" s="59"/>
      <c r="CS212" s="59"/>
      <c r="CT212" s="59"/>
      <c r="CU212" s="59"/>
      <c r="CV212" s="59"/>
      <c r="CW212" s="59"/>
      <c r="CX212" s="59"/>
      <c r="CY212" s="59"/>
      <c r="CZ212" s="59"/>
      <c r="DA212" s="59"/>
      <c r="DB212" s="59"/>
      <c r="DC212" s="59"/>
      <c r="DD212" s="59"/>
      <c r="DE212" s="59"/>
      <c r="DF212" s="59"/>
      <c r="DG212" s="59"/>
      <c r="DH212" s="59"/>
      <c r="DI212" s="59"/>
      <c r="DJ212" s="59"/>
      <c r="DK212" s="59"/>
      <c r="DL212" s="59"/>
      <c r="DM212" s="59"/>
      <c r="DN212" s="59"/>
      <c r="DO212" s="59"/>
      <c r="DP212" s="59"/>
      <c r="DQ212" s="59"/>
      <c r="DR212" s="59"/>
      <c r="DS212" s="59"/>
      <c r="DT212" s="59"/>
      <c r="DU212" s="59"/>
      <c r="DV212" s="59"/>
      <c r="DW212" s="59"/>
      <c r="DX212" s="59"/>
      <c r="DY212" s="59"/>
      <c r="DZ212" s="59"/>
      <c r="EA212" s="59"/>
      <c r="EB212" s="59"/>
      <c r="EC212" s="59"/>
      <c r="ED212" s="59"/>
      <c r="EE212" s="59"/>
      <c r="EF212" s="59"/>
      <c r="EG212" s="59"/>
      <c r="EH212" s="59"/>
      <c r="EI212" s="59"/>
      <c r="EJ212" s="59"/>
      <c r="EK212" s="59"/>
      <c r="EL212" s="59"/>
      <c r="EM212" s="59"/>
      <c r="EN212" s="59"/>
      <c r="EO212" s="59"/>
      <c r="EP212" s="59"/>
      <c r="EQ212" s="59"/>
      <c r="ER212" s="59"/>
      <c r="ES212" s="59"/>
      <c r="ET212" s="59"/>
      <c r="EU212" s="59"/>
      <c r="EV212" s="59"/>
      <c r="EW212" s="59"/>
    </row>
    <row r="213" spans="1:153" s="58" customFormat="1" x14ac:dyDescent="0.2">
      <c r="A213" s="59">
        <v>2001</v>
      </c>
      <c r="B213" s="59" t="s">
        <v>445</v>
      </c>
      <c r="C213" s="59">
        <v>8.5</v>
      </c>
      <c r="D213" s="59" t="s">
        <v>105</v>
      </c>
      <c r="E213" t="s">
        <v>329</v>
      </c>
      <c r="F213"/>
      <c r="G213"/>
      <c r="H213"/>
      <c r="I213"/>
      <c r="J213"/>
      <c r="K213"/>
      <c r="L213"/>
      <c r="M213"/>
      <c r="N213"/>
      <c r="O213"/>
      <c r="P213"/>
      <c r="Q213"/>
      <c r="R213"/>
      <c r="S213" s="59"/>
      <c r="T213" s="59"/>
      <c r="U213" s="59"/>
      <c r="V213" s="59"/>
      <c r="W213" s="59"/>
      <c r="X213" s="59"/>
      <c r="Y213" s="59"/>
      <c r="Z213" s="59"/>
      <c r="AA213" s="59"/>
      <c r="AB213" s="59"/>
      <c r="AC213" s="59"/>
      <c r="AD213" s="59"/>
      <c r="AE213" s="59"/>
      <c r="AF213" s="59"/>
      <c r="AG213" s="59"/>
      <c r="AH213" s="59"/>
      <c r="AI213" s="59"/>
      <c r="AJ213" s="59"/>
      <c r="AK213" s="59"/>
      <c r="AL213" s="59"/>
      <c r="AM213" s="59"/>
      <c r="AN213" s="59"/>
      <c r="AO213" s="59"/>
      <c r="AP213" s="59"/>
      <c r="AQ213" s="59"/>
      <c r="AR213" s="59"/>
      <c r="AS213" s="59"/>
      <c r="AT213" s="59"/>
      <c r="AU213" s="59"/>
      <c r="AV213" s="59"/>
      <c r="AW213" s="59"/>
      <c r="AX213" s="59"/>
      <c r="AY213" s="59"/>
      <c r="AZ213" s="59"/>
      <c r="BA213" s="59"/>
      <c r="BB213" s="59"/>
      <c r="BC213" s="59"/>
      <c r="BD213" s="59"/>
      <c r="BE213" s="59"/>
      <c r="BF213" s="59"/>
      <c r="BG213" s="59"/>
      <c r="BH213" s="59"/>
      <c r="BI213" s="59"/>
      <c r="BJ213" s="59"/>
      <c r="BK213" s="59"/>
      <c r="BL213" s="59"/>
      <c r="BM213" s="59"/>
      <c r="BN213" s="59"/>
      <c r="BO213" s="59"/>
      <c r="BP213" s="59"/>
      <c r="BQ213" s="59"/>
      <c r="BR213" s="59"/>
      <c r="BS213" s="59"/>
      <c r="BT213" s="59"/>
      <c r="BU213" s="59"/>
      <c r="BV213" s="59"/>
      <c r="BW213" s="59"/>
      <c r="BX213" s="59"/>
      <c r="BY213" s="59"/>
      <c r="BZ213" s="59"/>
      <c r="CA213" s="59"/>
      <c r="CB213" s="59"/>
      <c r="CC213" s="59"/>
      <c r="CD213" s="59"/>
      <c r="CE213" s="59"/>
      <c r="CF213" s="59"/>
      <c r="CG213" s="59"/>
      <c r="CH213" s="59"/>
      <c r="CI213" s="59"/>
      <c r="CJ213" s="59"/>
      <c r="CK213" s="59"/>
      <c r="CL213" s="59"/>
      <c r="CM213" s="59"/>
      <c r="CN213" s="59"/>
      <c r="CO213" s="59"/>
      <c r="CP213" s="59"/>
      <c r="CQ213" s="59"/>
      <c r="CR213" s="59"/>
      <c r="CS213" s="59"/>
      <c r="CT213" s="59"/>
      <c r="CU213" s="59"/>
      <c r="CV213" s="59"/>
      <c r="CW213" s="59"/>
      <c r="CX213" s="59"/>
      <c r="CY213" s="59"/>
      <c r="CZ213" s="59"/>
      <c r="DA213" s="59"/>
      <c r="DB213" s="59"/>
      <c r="DC213" s="59"/>
      <c r="DD213" s="59"/>
      <c r="DE213" s="59"/>
      <c r="DF213" s="59"/>
      <c r="DG213" s="59"/>
      <c r="DH213" s="59"/>
      <c r="DI213" s="59"/>
      <c r="DJ213" s="59"/>
      <c r="DK213" s="59"/>
      <c r="DL213" s="59"/>
      <c r="DM213" s="59"/>
      <c r="DN213" s="59"/>
      <c r="DO213" s="59"/>
      <c r="DP213" s="59"/>
      <c r="DQ213" s="59"/>
      <c r="DR213" s="59"/>
      <c r="DS213" s="59"/>
      <c r="DT213" s="59"/>
      <c r="DU213" s="59"/>
      <c r="DV213" s="59"/>
      <c r="DW213" s="59"/>
      <c r="DX213" s="59"/>
      <c r="DY213" s="59"/>
      <c r="DZ213" s="59"/>
      <c r="EA213" s="59"/>
      <c r="EB213" s="59"/>
      <c r="EC213" s="59"/>
      <c r="ED213" s="59"/>
      <c r="EE213" s="59"/>
      <c r="EF213" s="59"/>
      <c r="EG213" s="59"/>
      <c r="EH213" s="59"/>
      <c r="EI213" s="59"/>
      <c r="EJ213" s="59"/>
      <c r="EK213" s="59"/>
      <c r="EL213" s="59"/>
      <c r="EM213" s="59"/>
      <c r="EN213" s="59"/>
      <c r="EO213" s="59"/>
      <c r="EP213" s="59"/>
      <c r="EQ213" s="59"/>
      <c r="ER213" s="59"/>
      <c r="ES213" s="59"/>
      <c r="ET213" s="59"/>
      <c r="EU213" s="59"/>
      <c r="EV213" s="59"/>
      <c r="EW213" s="59"/>
    </row>
    <row r="214" spans="1:153" s="58" customFormat="1" x14ac:dyDescent="0.2">
      <c r="A214" s="59">
        <v>2001</v>
      </c>
      <c r="B214" s="59" t="s">
        <v>446</v>
      </c>
      <c r="C214" s="59">
        <v>8</v>
      </c>
      <c r="D214" s="59" t="s">
        <v>107</v>
      </c>
      <c r="E214">
        <v>65.364760000000004</v>
      </c>
      <c r="F214"/>
      <c r="G214"/>
      <c r="H214"/>
      <c r="I214"/>
      <c r="J214"/>
      <c r="K214"/>
      <c r="L214"/>
      <c r="M214"/>
      <c r="N214"/>
      <c r="O214"/>
      <c r="P214"/>
      <c r="Q214"/>
      <c r="R214"/>
      <c r="S214" s="59"/>
      <c r="T214" s="59"/>
      <c r="U214" s="59"/>
      <c r="V214" s="59"/>
      <c r="W214" s="59"/>
      <c r="X214" s="59"/>
      <c r="Y214" s="59"/>
      <c r="Z214" s="59"/>
      <c r="AA214" s="59"/>
      <c r="AB214" s="59"/>
      <c r="AC214" s="59"/>
      <c r="AD214" s="59"/>
      <c r="AE214" s="59"/>
      <c r="AF214" s="59"/>
      <c r="AG214" s="59"/>
      <c r="AH214" s="59"/>
      <c r="AI214" s="59"/>
      <c r="AJ214" s="59"/>
      <c r="AK214" s="59"/>
      <c r="AL214" s="59"/>
      <c r="AM214" s="59"/>
      <c r="AN214" s="59"/>
      <c r="AO214" s="59"/>
      <c r="AP214" s="59"/>
      <c r="AQ214" s="59"/>
      <c r="AR214" s="59"/>
      <c r="AS214" s="59"/>
      <c r="AT214" s="59"/>
      <c r="AU214" s="59"/>
      <c r="AV214" s="59"/>
      <c r="AW214" s="59"/>
      <c r="AX214" s="59"/>
      <c r="AY214" s="59"/>
      <c r="AZ214" s="59"/>
      <c r="BA214" s="59"/>
      <c r="BB214" s="59"/>
      <c r="BC214" s="59"/>
      <c r="BD214" s="59"/>
      <c r="BE214" s="59"/>
      <c r="BF214" s="59"/>
      <c r="BG214" s="59"/>
      <c r="BH214" s="59"/>
      <c r="BI214" s="59"/>
      <c r="BJ214" s="59"/>
      <c r="BK214" s="59"/>
      <c r="BL214" s="59"/>
      <c r="BM214" s="59"/>
      <c r="BN214" s="59"/>
      <c r="BO214" s="59"/>
      <c r="BP214" s="59"/>
      <c r="BQ214" s="59"/>
      <c r="BR214" s="59"/>
      <c r="BS214" s="59"/>
      <c r="BT214" s="59"/>
      <c r="BU214" s="59"/>
      <c r="BV214" s="59"/>
      <c r="BW214" s="59"/>
      <c r="BX214" s="59"/>
      <c r="BY214" s="59"/>
      <c r="BZ214" s="59"/>
      <c r="CA214" s="59"/>
      <c r="CB214" s="59"/>
      <c r="CC214" s="59"/>
      <c r="CD214" s="59"/>
      <c r="CE214" s="59"/>
      <c r="CF214" s="59"/>
      <c r="CG214" s="59"/>
      <c r="CH214" s="59"/>
      <c r="CI214" s="59"/>
      <c r="CJ214" s="59"/>
      <c r="CK214" s="59"/>
      <c r="CL214" s="59"/>
      <c r="CM214" s="59"/>
      <c r="CN214" s="59"/>
      <c r="CO214" s="59"/>
      <c r="CP214" s="59"/>
      <c r="CQ214" s="59"/>
      <c r="CR214" s="59"/>
      <c r="CS214" s="59"/>
      <c r="CT214" s="59"/>
      <c r="CU214" s="59"/>
      <c r="CV214" s="59"/>
      <c r="CW214" s="59"/>
      <c r="CX214" s="59"/>
      <c r="CY214" s="59"/>
      <c r="CZ214" s="59"/>
      <c r="DA214" s="59"/>
      <c r="DB214" s="59"/>
      <c r="DC214" s="59"/>
      <c r="DD214" s="59"/>
      <c r="DE214" s="59"/>
      <c r="DF214" s="59"/>
      <c r="DG214" s="59"/>
      <c r="DH214" s="59"/>
      <c r="DI214" s="59"/>
      <c r="DJ214" s="59"/>
      <c r="DK214" s="59"/>
      <c r="DL214" s="59"/>
      <c r="DM214" s="59"/>
      <c r="DN214" s="59"/>
      <c r="DO214" s="59"/>
      <c r="DP214" s="59"/>
      <c r="DQ214" s="59"/>
      <c r="DR214" s="59"/>
      <c r="DS214" s="59"/>
      <c r="DT214" s="59"/>
      <c r="DU214" s="59"/>
      <c r="DV214" s="59"/>
      <c r="DW214" s="59"/>
      <c r="DX214" s="59"/>
      <c r="DY214" s="59"/>
      <c r="DZ214" s="59"/>
      <c r="EA214" s="59"/>
      <c r="EB214" s="59"/>
      <c r="EC214" s="59"/>
      <c r="ED214" s="59"/>
      <c r="EE214" s="59"/>
      <c r="EF214" s="59"/>
      <c r="EG214" s="59"/>
      <c r="EH214" s="59"/>
      <c r="EI214" s="59"/>
      <c r="EJ214" s="59"/>
      <c r="EK214" s="59"/>
      <c r="EL214" s="59"/>
      <c r="EM214" s="59"/>
      <c r="EN214" s="59"/>
      <c r="EO214" s="59"/>
      <c r="EP214" s="59"/>
      <c r="EQ214" s="59"/>
      <c r="ER214" s="59"/>
      <c r="ES214" s="59"/>
      <c r="ET214" s="59"/>
      <c r="EU214" s="59"/>
      <c r="EV214" s="59"/>
      <c r="EW214" s="59"/>
    </row>
    <row r="215" spans="1:153" s="58" customFormat="1" x14ac:dyDescent="0.2">
      <c r="A215" s="59">
        <v>2001</v>
      </c>
      <c r="B215" s="59" t="s">
        <v>447</v>
      </c>
      <c r="C215" s="59">
        <v>9</v>
      </c>
      <c r="D215" s="59" t="s">
        <v>103</v>
      </c>
      <c r="E215">
        <v>15.703290000000001</v>
      </c>
      <c r="F215"/>
      <c r="G215"/>
      <c r="H215"/>
      <c r="I215"/>
      <c r="J215"/>
      <c r="K215"/>
      <c r="L215"/>
      <c r="M215"/>
      <c r="N215"/>
      <c r="O215"/>
      <c r="P215"/>
      <c r="Q215"/>
      <c r="R215"/>
      <c r="S215" s="59"/>
      <c r="T215" s="59"/>
      <c r="U215" s="59"/>
      <c r="V215" s="59"/>
      <c r="W215" s="59"/>
      <c r="X215" s="59"/>
      <c r="Y215" s="59"/>
      <c r="Z215" s="59"/>
      <c r="AA215" s="59"/>
      <c r="AB215" s="59"/>
      <c r="AC215" s="59"/>
      <c r="AD215" s="59"/>
      <c r="AE215" s="59"/>
      <c r="AF215" s="59"/>
      <c r="AG215" s="59"/>
      <c r="AH215" s="59"/>
      <c r="AI215" s="59"/>
      <c r="AJ215" s="59"/>
      <c r="AK215" s="59"/>
      <c r="AL215" s="59"/>
      <c r="AM215" s="59"/>
      <c r="AN215" s="59"/>
      <c r="AO215" s="59"/>
      <c r="AP215" s="59"/>
      <c r="AQ215" s="59"/>
      <c r="AR215" s="59"/>
      <c r="AS215" s="59"/>
      <c r="AT215" s="59"/>
      <c r="AU215" s="59"/>
      <c r="AV215" s="59"/>
      <c r="AW215" s="59"/>
      <c r="AX215" s="59"/>
      <c r="AY215" s="59"/>
      <c r="AZ215" s="59"/>
      <c r="BA215" s="59"/>
      <c r="BB215" s="59"/>
      <c r="BC215" s="59"/>
      <c r="BD215" s="59"/>
      <c r="BE215" s="59"/>
      <c r="BF215" s="59"/>
      <c r="BG215" s="59"/>
      <c r="BH215" s="59"/>
      <c r="BI215" s="59"/>
      <c r="BJ215" s="59"/>
      <c r="BK215" s="59"/>
      <c r="BL215" s="59"/>
      <c r="BM215" s="59"/>
      <c r="BN215" s="59"/>
      <c r="BO215" s="59"/>
      <c r="BP215" s="59"/>
      <c r="BQ215" s="59"/>
      <c r="BR215" s="59"/>
      <c r="BS215" s="59"/>
      <c r="BT215" s="59"/>
      <c r="BU215" s="59"/>
      <c r="BV215" s="59"/>
      <c r="BW215" s="59"/>
      <c r="BX215" s="59"/>
      <c r="BY215" s="59"/>
      <c r="BZ215" s="59"/>
      <c r="CA215" s="59"/>
      <c r="CB215" s="59"/>
      <c r="CC215" s="59"/>
      <c r="CD215" s="59"/>
      <c r="CE215" s="59"/>
      <c r="CF215" s="59"/>
      <c r="CG215" s="59"/>
      <c r="CH215" s="59"/>
      <c r="CI215" s="59"/>
      <c r="CJ215" s="59"/>
      <c r="CK215" s="59"/>
      <c r="CL215" s="59"/>
      <c r="CM215" s="59"/>
      <c r="CN215" s="59"/>
      <c r="CO215" s="59"/>
      <c r="CP215" s="59"/>
      <c r="CQ215" s="59"/>
      <c r="CR215" s="59"/>
      <c r="CS215" s="59"/>
      <c r="CT215" s="59"/>
      <c r="CU215" s="59"/>
      <c r="CV215" s="59"/>
      <c r="CW215" s="59"/>
      <c r="CX215" s="59"/>
      <c r="CY215" s="59"/>
      <c r="CZ215" s="59"/>
      <c r="DA215" s="59"/>
      <c r="DB215" s="59"/>
      <c r="DC215" s="59"/>
      <c r="DD215" s="59"/>
      <c r="DE215" s="59"/>
      <c r="DF215" s="59"/>
      <c r="DG215" s="59"/>
      <c r="DH215" s="59"/>
      <c r="DI215" s="59"/>
      <c r="DJ215" s="59"/>
      <c r="DK215" s="59"/>
      <c r="DL215" s="59"/>
      <c r="DM215" s="59"/>
      <c r="DN215" s="59"/>
      <c r="DO215" s="59"/>
      <c r="DP215" s="59"/>
      <c r="DQ215" s="59"/>
      <c r="DR215" s="59"/>
      <c r="DS215" s="59"/>
      <c r="DT215" s="59"/>
      <c r="DU215" s="59"/>
      <c r="DV215" s="59"/>
      <c r="DW215" s="59"/>
      <c r="DX215" s="59"/>
      <c r="DY215" s="59"/>
      <c r="DZ215" s="59"/>
      <c r="EA215" s="59"/>
      <c r="EB215" s="59"/>
      <c r="EC215" s="59"/>
      <c r="ED215" s="59"/>
      <c r="EE215" s="59"/>
      <c r="EF215" s="59"/>
      <c r="EG215" s="59"/>
      <c r="EH215" s="59"/>
      <c r="EI215" s="59"/>
      <c r="EJ215" s="59"/>
      <c r="EK215" s="59"/>
      <c r="EL215" s="59"/>
      <c r="EM215" s="59"/>
      <c r="EN215" s="59"/>
      <c r="EO215" s="59"/>
      <c r="EP215" s="59"/>
      <c r="EQ215" s="59"/>
      <c r="ER215" s="59"/>
      <c r="ES215" s="59"/>
      <c r="ET215" s="59"/>
      <c r="EU215" s="59"/>
      <c r="EV215" s="59"/>
      <c r="EW215" s="59"/>
    </row>
    <row r="216" spans="1:153" s="58" customFormat="1" x14ac:dyDescent="0.2">
      <c r="A216" s="59">
        <v>2001</v>
      </c>
      <c r="B216" s="59" t="s">
        <v>448</v>
      </c>
      <c r="C216" s="59">
        <v>10</v>
      </c>
      <c r="D216" s="59" t="s">
        <v>101</v>
      </c>
      <c r="E216">
        <v>76.646619999999999</v>
      </c>
      <c r="F216"/>
      <c r="G216"/>
      <c r="H216"/>
      <c r="I216"/>
      <c r="J216"/>
      <c r="K216"/>
      <c r="L216"/>
      <c r="M216"/>
      <c r="N216"/>
      <c r="O216"/>
      <c r="P216"/>
      <c r="Q216"/>
      <c r="R216"/>
      <c r="S216" s="59"/>
      <c r="T216" s="59"/>
      <c r="U216" s="59"/>
      <c r="V216" s="59"/>
      <c r="W216" s="59"/>
      <c r="X216" s="59"/>
      <c r="Y216" s="59"/>
      <c r="Z216" s="59"/>
      <c r="AA216" s="59"/>
      <c r="AB216" s="59"/>
      <c r="AC216" s="59"/>
      <c r="AD216" s="59"/>
      <c r="AE216" s="59"/>
      <c r="AF216" s="59"/>
      <c r="AG216" s="59"/>
      <c r="AH216" s="59"/>
      <c r="AI216" s="59"/>
      <c r="AJ216" s="59"/>
      <c r="AK216" s="59"/>
      <c r="AL216" s="59"/>
      <c r="AM216" s="59"/>
      <c r="AN216" s="59"/>
      <c r="AO216" s="59"/>
      <c r="AP216" s="59"/>
      <c r="AQ216" s="59"/>
      <c r="AR216" s="59"/>
      <c r="AS216" s="59"/>
      <c r="AT216" s="59"/>
      <c r="AU216" s="59"/>
      <c r="AV216" s="59"/>
      <c r="AW216" s="59"/>
      <c r="AX216" s="59"/>
      <c r="AY216" s="59"/>
      <c r="AZ216" s="59"/>
      <c r="BA216" s="59"/>
      <c r="BB216" s="59"/>
      <c r="BC216" s="59"/>
      <c r="BD216" s="59"/>
      <c r="BE216" s="59"/>
      <c r="BF216" s="59"/>
      <c r="BG216" s="59"/>
      <c r="BH216" s="59"/>
      <c r="BI216" s="59"/>
      <c r="BJ216" s="59"/>
      <c r="BK216" s="59"/>
      <c r="BL216" s="59"/>
      <c r="BM216" s="59"/>
      <c r="BN216" s="59"/>
      <c r="BO216" s="59"/>
      <c r="BP216" s="59"/>
      <c r="BQ216" s="59"/>
      <c r="BR216" s="59"/>
      <c r="BS216" s="59"/>
      <c r="BT216" s="59"/>
      <c r="BU216" s="59"/>
      <c r="BV216" s="59"/>
      <c r="BW216" s="59"/>
      <c r="BX216" s="59"/>
      <c r="BY216" s="59"/>
      <c r="BZ216" s="59"/>
      <c r="CA216" s="59"/>
      <c r="CB216" s="59"/>
      <c r="CC216" s="59"/>
      <c r="CD216" s="59"/>
      <c r="CE216" s="59"/>
      <c r="CF216" s="59"/>
      <c r="CG216" s="59"/>
      <c r="CH216" s="59"/>
      <c r="CI216" s="59"/>
      <c r="CJ216" s="59"/>
      <c r="CK216" s="59"/>
      <c r="CL216" s="59"/>
      <c r="CM216" s="59"/>
      <c r="CN216" s="59"/>
      <c r="CO216" s="59"/>
      <c r="CP216" s="59"/>
      <c r="CQ216" s="59"/>
      <c r="CR216" s="59"/>
      <c r="CS216" s="59"/>
      <c r="CT216" s="59"/>
      <c r="CU216" s="59"/>
      <c r="CV216" s="59"/>
      <c r="CW216" s="59"/>
      <c r="CX216" s="59"/>
      <c r="CY216" s="59"/>
      <c r="CZ216" s="59"/>
      <c r="DA216" s="59"/>
      <c r="DB216" s="59"/>
      <c r="DC216" s="59"/>
      <c r="DD216" s="59"/>
      <c r="DE216" s="59"/>
      <c r="DF216" s="59"/>
      <c r="DG216" s="59"/>
      <c r="DH216" s="59"/>
      <c r="DI216" s="59"/>
      <c r="DJ216" s="59"/>
      <c r="DK216" s="59"/>
      <c r="DL216" s="59"/>
      <c r="DM216" s="59"/>
      <c r="DN216" s="59"/>
      <c r="DO216" s="59"/>
      <c r="DP216" s="59"/>
      <c r="DQ216" s="59"/>
      <c r="DR216" s="59"/>
      <c r="DS216" s="59"/>
      <c r="DT216" s="59"/>
      <c r="DU216" s="59"/>
      <c r="DV216" s="59"/>
      <c r="DW216" s="59"/>
      <c r="DX216" s="59"/>
      <c r="DY216" s="59"/>
      <c r="DZ216" s="59"/>
      <c r="EA216" s="59"/>
      <c r="EB216" s="59"/>
      <c r="EC216" s="59"/>
      <c r="ED216" s="59"/>
      <c r="EE216" s="59"/>
      <c r="EF216" s="59"/>
      <c r="EG216" s="59"/>
      <c r="EH216" s="59"/>
      <c r="EI216" s="59"/>
      <c r="EJ216" s="59"/>
      <c r="EK216" s="59"/>
      <c r="EL216" s="59"/>
      <c r="EM216" s="59"/>
      <c r="EN216" s="59"/>
      <c r="EO216" s="59"/>
      <c r="EP216" s="59"/>
      <c r="EQ216" s="59"/>
      <c r="ER216" s="59"/>
      <c r="ES216" s="59"/>
      <c r="ET216" s="59"/>
      <c r="EU216" s="59"/>
      <c r="EV216" s="59"/>
      <c r="EW216" s="59"/>
    </row>
    <row r="217" spans="1:153" s="58" customFormat="1" x14ac:dyDescent="0.2">
      <c r="A217" s="59">
        <v>2001</v>
      </c>
      <c r="B217" s="59" t="s">
        <v>449</v>
      </c>
      <c r="C217" s="59">
        <v>11</v>
      </c>
      <c r="D217" s="59" t="s">
        <v>183</v>
      </c>
      <c r="E217">
        <v>90.792140000000003</v>
      </c>
      <c r="F217"/>
      <c r="G217"/>
      <c r="H217"/>
      <c r="I217"/>
      <c r="J217"/>
      <c r="K217"/>
      <c r="L217"/>
      <c r="M217"/>
      <c r="N217"/>
      <c r="O217"/>
      <c r="P217"/>
      <c r="Q217"/>
      <c r="R217"/>
      <c r="S217" s="59"/>
      <c r="T217" s="59"/>
      <c r="U217" s="59"/>
      <c r="V217" s="59"/>
      <c r="W217" s="59"/>
      <c r="X217" s="59"/>
      <c r="Y217" s="59"/>
      <c r="Z217" s="59"/>
      <c r="AA217" s="59"/>
      <c r="AB217" s="59"/>
      <c r="AC217" s="59"/>
      <c r="AD217" s="59"/>
      <c r="AE217" s="59"/>
      <c r="AF217" s="59"/>
      <c r="AG217" s="59"/>
      <c r="AH217" s="59"/>
      <c r="AI217" s="59"/>
      <c r="AJ217" s="59"/>
      <c r="AK217" s="59"/>
      <c r="AL217" s="59"/>
      <c r="AM217" s="59"/>
      <c r="AN217" s="59"/>
      <c r="AO217" s="59"/>
      <c r="AP217" s="59"/>
      <c r="AQ217" s="59"/>
      <c r="AR217" s="59"/>
      <c r="AS217" s="59"/>
      <c r="AT217" s="59"/>
      <c r="AU217" s="59"/>
      <c r="AV217" s="59"/>
      <c r="AW217" s="59"/>
      <c r="AX217" s="59"/>
      <c r="AY217" s="59"/>
      <c r="AZ217" s="59"/>
      <c r="BA217" s="59"/>
      <c r="BB217" s="59"/>
      <c r="BC217" s="59"/>
      <c r="BD217" s="59"/>
      <c r="BE217" s="59"/>
      <c r="BF217" s="59"/>
      <c r="BG217" s="59"/>
      <c r="BH217" s="59"/>
      <c r="BI217" s="59"/>
      <c r="BJ217" s="59"/>
      <c r="BK217" s="59"/>
      <c r="BL217" s="59"/>
      <c r="BM217" s="59"/>
      <c r="BN217" s="59"/>
      <c r="BO217" s="59"/>
      <c r="BP217" s="59"/>
      <c r="BQ217" s="59"/>
      <c r="BR217" s="59"/>
      <c r="BS217" s="59"/>
      <c r="BT217" s="59"/>
      <c r="BU217" s="59"/>
      <c r="BV217" s="59"/>
      <c r="BW217" s="59"/>
      <c r="BX217" s="59"/>
      <c r="BY217" s="59"/>
      <c r="BZ217" s="59"/>
      <c r="CA217" s="59"/>
      <c r="CB217" s="59"/>
      <c r="CC217" s="59"/>
      <c r="CD217" s="59"/>
      <c r="CE217" s="59"/>
      <c r="CF217" s="59"/>
      <c r="CG217" s="59"/>
      <c r="CH217" s="59"/>
      <c r="CI217" s="59"/>
      <c r="CJ217" s="59"/>
      <c r="CK217" s="59"/>
      <c r="CL217" s="59"/>
      <c r="CM217" s="59"/>
      <c r="CN217" s="59"/>
      <c r="CO217" s="59"/>
      <c r="CP217" s="59"/>
      <c r="CQ217" s="59"/>
      <c r="CR217" s="59"/>
      <c r="CS217" s="59"/>
      <c r="CT217" s="59"/>
      <c r="CU217" s="59"/>
      <c r="CV217" s="59"/>
      <c r="CW217" s="59"/>
      <c r="CX217" s="59"/>
      <c r="CY217" s="59"/>
      <c r="CZ217" s="59"/>
      <c r="DA217" s="59"/>
      <c r="DB217" s="59"/>
      <c r="DC217" s="59"/>
      <c r="DD217" s="59"/>
      <c r="DE217" s="59"/>
      <c r="DF217" s="59"/>
      <c r="DG217" s="59"/>
      <c r="DH217" s="59"/>
      <c r="DI217" s="59"/>
      <c r="DJ217" s="59"/>
      <c r="DK217" s="59"/>
      <c r="DL217" s="59"/>
      <c r="DM217" s="59"/>
      <c r="DN217" s="59"/>
      <c r="DO217" s="59"/>
      <c r="DP217" s="59"/>
      <c r="DQ217" s="59"/>
      <c r="DR217" s="59"/>
      <c r="DS217" s="59"/>
      <c r="DT217" s="59"/>
      <c r="DU217" s="59"/>
      <c r="DV217" s="59"/>
      <c r="DW217" s="59"/>
      <c r="DX217" s="59"/>
      <c r="DY217" s="59"/>
      <c r="DZ217" s="59"/>
      <c r="EA217" s="59"/>
      <c r="EB217" s="59"/>
      <c r="EC217" s="59"/>
      <c r="ED217" s="59"/>
      <c r="EE217" s="59"/>
      <c r="EF217" s="59"/>
      <c r="EG217" s="59"/>
      <c r="EH217" s="59"/>
      <c r="EI217" s="59"/>
      <c r="EJ217" s="59"/>
      <c r="EK217" s="59"/>
      <c r="EL217" s="59"/>
      <c r="EM217" s="59"/>
      <c r="EN217" s="59"/>
      <c r="EO217" s="59"/>
      <c r="EP217" s="59"/>
      <c r="EQ217" s="59"/>
      <c r="ER217" s="59"/>
      <c r="ES217" s="59"/>
      <c r="ET217" s="59"/>
      <c r="EU217" s="59"/>
      <c r="EV217" s="59"/>
      <c r="EW217" s="59"/>
    </row>
    <row r="218" spans="1:153" s="58" customFormat="1" x14ac:dyDescent="0.2">
      <c r="A218" s="59">
        <v>2001</v>
      </c>
      <c r="B218" s="59" t="s">
        <v>450</v>
      </c>
      <c r="C218" s="59">
        <v>15</v>
      </c>
      <c r="D218" s="59" t="s">
        <v>91</v>
      </c>
      <c r="E218">
        <v>57.694240000000001</v>
      </c>
      <c r="F218"/>
      <c r="G218"/>
      <c r="H218"/>
      <c r="I218"/>
      <c r="J218"/>
      <c r="K218"/>
      <c r="L218"/>
      <c r="M218"/>
      <c r="N218"/>
      <c r="O218"/>
      <c r="P218"/>
      <c r="Q218"/>
      <c r="R218"/>
      <c r="S218" s="59"/>
      <c r="T218" s="59"/>
      <c r="U218" s="59"/>
      <c r="V218" s="59"/>
      <c r="W218" s="59"/>
      <c r="X218" s="59"/>
      <c r="Y218" s="59"/>
      <c r="Z218" s="59"/>
      <c r="AA218" s="59"/>
      <c r="AB218" s="59"/>
      <c r="AC218" s="59"/>
      <c r="AD218" s="59"/>
      <c r="AE218" s="59"/>
      <c r="AF218" s="59"/>
      <c r="AG218" s="59"/>
      <c r="AH218" s="59"/>
      <c r="AI218" s="59"/>
      <c r="AJ218" s="59"/>
      <c r="AK218" s="59"/>
      <c r="AL218" s="59"/>
      <c r="AM218" s="59"/>
      <c r="AN218" s="59"/>
      <c r="AO218" s="59"/>
      <c r="AP218" s="59"/>
      <c r="AQ218" s="59"/>
      <c r="AR218" s="59"/>
      <c r="AS218" s="59"/>
      <c r="AT218" s="59"/>
      <c r="AU218" s="59"/>
      <c r="AV218" s="59"/>
      <c r="AW218" s="59"/>
      <c r="AX218" s="59"/>
      <c r="AY218" s="59"/>
      <c r="AZ218" s="59"/>
      <c r="BA218" s="59"/>
      <c r="BB218" s="59"/>
      <c r="BC218" s="59"/>
      <c r="BD218" s="59"/>
      <c r="BE218" s="59"/>
      <c r="BF218" s="59"/>
      <c r="BG218" s="59"/>
      <c r="BH218" s="59"/>
      <c r="BI218" s="59"/>
      <c r="BJ218" s="59"/>
      <c r="BK218" s="59"/>
      <c r="BL218" s="59"/>
      <c r="BM218" s="59"/>
      <c r="BN218" s="59"/>
      <c r="BO218" s="59"/>
      <c r="BP218" s="59"/>
      <c r="BQ218" s="59"/>
      <c r="BR218" s="59"/>
      <c r="BS218" s="59"/>
      <c r="BT218" s="59"/>
      <c r="BU218" s="59"/>
      <c r="BV218" s="59"/>
      <c r="BW218" s="59"/>
      <c r="BX218" s="59"/>
      <c r="BY218" s="59"/>
      <c r="BZ218" s="59"/>
      <c r="CA218" s="59"/>
      <c r="CB218" s="59"/>
      <c r="CC218" s="59"/>
      <c r="CD218" s="59"/>
      <c r="CE218" s="59"/>
      <c r="CF218" s="59"/>
      <c r="CG218" s="59"/>
      <c r="CH218" s="59"/>
      <c r="CI218" s="59"/>
      <c r="CJ218" s="59"/>
      <c r="CK218" s="59"/>
      <c r="CL218" s="59"/>
      <c r="CM218" s="59"/>
      <c r="CN218" s="59"/>
      <c r="CO218" s="59"/>
      <c r="CP218" s="59"/>
      <c r="CQ218" s="59"/>
      <c r="CR218" s="59"/>
      <c r="CS218" s="59"/>
      <c r="CT218" s="59"/>
      <c r="CU218" s="59"/>
      <c r="CV218" s="59"/>
      <c r="CW218" s="59"/>
      <c r="CX218" s="59"/>
      <c r="CY218" s="59"/>
      <c r="CZ218" s="59"/>
      <c r="DA218" s="59"/>
      <c r="DB218" s="59"/>
      <c r="DC218" s="59"/>
      <c r="DD218" s="59"/>
      <c r="DE218" s="59"/>
      <c r="DF218" s="59"/>
      <c r="DG218" s="59"/>
      <c r="DH218" s="59"/>
      <c r="DI218" s="59"/>
      <c r="DJ218" s="59"/>
      <c r="DK218" s="59"/>
      <c r="DL218" s="59"/>
      <c r="DM218" s="59"/>
      <c r="DN218" s="59"/>
      <c r="DO218" s="59"/>
      <c r="DP218" s="59"/>
      <c r="DQ218" s="59"/>
      <c r="DR218" s="59"/>
      <c r="DS218" s="59"/>
      <c r="DT218" s="59"/>
      <c r="DU218" s="59"/>
      <c r="DV218" s="59"/>
      <c r="DW218" s="59"/>
      <c r="DX218" s="59"/>
      <c r="DY218" s="59"/>
      <c r="DZ218" s="59"/>
      <c r="EA218" s="59"/>
      <c r="EB218" s="59"/>
      <c r="EC218" s="59"/>
      <c r="ED218" s="59"/>
      <c r="EE218" s="59"/>
      <c r="EF218" s="59"/>
      <c r="EG218" s="59"/>
      <c r="EH218" s="59"/>
      <c r="EI218" s="59"/>
      <c r="EJ218" s="59"/>
      <c r="EK218" s="59"/>
      <c r="EL218" s="59"/>
      <c r="EM218" s="59"/>
      <c r="EN218" s="59"/>
      <c r="EO218" s="59"/>
      <c r="EP218" s="59"/>
      <c r="EQ218" s="59"/>
      <c r="ER218" s="59"/>
      <c r="ES218" s="59"/>
      <c r="ET218" s="59"/>
      <c r="EU218" s="59"/>
      <c r="EV218" s="59"/>
      <c r="EW218" s="59"/>
    </row>
    <row r="219" spans="1:153" s="58" customFormat="1" x14ac:dyDescent="0.2">
      <c r="A219" s="59">
        <v>2001</v>
      </c>
      <c r="B219" s="59" t="s">
        <v>451</v>
      </c>
      <c r="C219" s="59">
        <v>12</v>
      </c>
      <c r="D219" s="59" t="s">
        <v>97</v>
      </c>
      <c r="E219">
        <v>12.466150000000001</v>
      </c>
      <c r="F219"/>
      <c r="G219"/>
      <c r="H219"/>
      <c r="I219"/>
      <c r="J219"/>
      <c r="K219"/>
      <c r="L219"/>
      <c r="M219"/>
      <c r="N219"/>
      <c r="O219"/>
      <c r="P219"/>
      <c r="Q219"/>
      <c r="R219"/>
      <c r="S219" s="59"/>
      <c r="T219" s="59"/>
      <c r="U219" s="59"/>
      <c r="V219" s="59"/>
      <c r="W219" s="59"/>
      <c r="X219" s="59"/>
      <c r="Y219" s="59"/>
      <c r="Z219" s="59"/>
      <c r="AA219" s="59"/>
      <c r="AB219" s="59"/>
      <c r="AC219" s="59"/>
      <c r="AD219" s="59"/>
      <c r="AE219" s="59"/>
      <c r="AF219" s="59"/>
      <c r="AG219" s="59"/>
      <c r="AH219" s="59"/>
      <c r="AI219" s="59"/>
      <c r="AJ219" s="59"/>
      <c r="AK219" s="59"/>
      <c r="AL219" s="59"/>
      <c r="AM219" s="59"/>
      <c r="AN219" s="59"/>
      <c r="AO219" s="59"/>
      <c r="AP219" s="59"/>
      <c r="AQ219" s="59"/>
      <c r="AR219" s="59"/>
      <c r="AS219" s="59"/>
      <c r="AT219" s="59"/>
      <c r="AU219" s="59"/>
      <c r="AV219" s="59"/>
      <c r="AW219" s="59"/>
      <c r="AX219" s="59"/>
      <c r="AY219" s="59"/>
      <c r="AZ219" s="59"/>
      <c r="BA219" s="59"/>
      <c r="BB219" s="59"/>
      <c r="BC219" s="59"/>
      <c r="BD219" s="59"/>
      <c r="BE219" s="59"/>
      <c r="BF219" s="59"/>
      <c r="BG219" s="59"/>
      <c r="BH219" s="59"/>
      <c r="BI219" s="59"/>
      <c r="BJ219" s="59"/>
      <c r="BK219" s="59"/>
      <c r="BL219" s="59"/>
      <c r="BM219" s="59"/>
      <c r="BN219" s="59"/>
      <c r="BO219" s="59"/>
      <c r="BP219" s="59"/>
      <c r="BQ219" s="59"/>
      <c r="BR219" s="59"/>
      <c r="BS219" s="59"/>
      <c r="BT219" s="59"/>
      <c r="BU219" s="59"/>
      <c r="BV219" s="59"/>
      <c r="BW219" s="59"/>
      <c r="BX219" s="59"/>
      <c r="BY219" s="59"/>
      <c r="BZ219" s="59"/>
      <c r="CA219" s="59"/>
      <c r="CB219" s="59"/>
      <c r="CC219" s="59"/>
      <c r="CD219" s="59"/>
      <c r="CE219" s="59"/>
      <c r="CF219" s="59"/>
      <c r="CG219" s="59"/>
      <c r="CH219" s="59"/>
      <c r="CI219" s="59"/>
      <c r="CJ219" s="59"/>
      <c r="CK219" s="59"/>
      <c r="CL219" s="59"/>
      <c r="CM219" s="59"/>
      <c r="CN219" s="59"/>
      <c r="CO219" s="59"/>
      <c r="CP219" s="59"/>
      <c r="CQ219" s="59"/>
      <c r="CR219" s="59"/>
      <c r="CS219" s="59"/>
      <c r="CT219" s="59"/>
      <c r="CU219" s="59"/>
      <c r="CV219" s="59"/>
      <c r="CW219" s="59"/>
      <c r="CX219" s="59"/>
      <c r="CY219" s="59"/>
      <c r="CZ219" s="59"/>
      <c r="DA219" s="59"/>
      <c r="DB219" s="59"/>
      <c r="DC219" s="59"/>
      <c r="DD219" s="59"/>
      <c r="DE219" s="59"/>
      <c r="DF219" s="59"/>
      <c r="DG219" s="59"/>
      <c r="DH219" s="59"/>
      <c r="DI219" s="59"/>
      <c r="DJ219" s="59"/>
      <c r="DK219" s="59"/>
      <c r="DL219" s="59"/>
      <c r="DM219" s="59"/>
      <c r="DN219" s="59"/>
      <c r="DO219" s="59"/>
      <c r="DP219" s="59"/>
      <c r="DQ219" s="59"/>
      <c r="DR219" s="59"/>
      <c r="DS219" s="59"/>
      <c r="DT219" s="59"/>
      <c r="DU219" s="59"/>
      <c r="DV219" s="59"/>
      <c r="DW219" s="59"/>
      <c r="DX219" s="59"/>
      <c r="DY219" s="59"/>
      <c r="DZ219" s="59"/>
      <c r="EA219" s="59"/>
      <c r="EB219" s="59"/>
      <c r="EC219" s="59"/>
      <c r="ED219" s="59"/>
      <c r="EE219" s="59"/>
      <c r="EF219" s="59"/>
      <c r="EG219" s="59"/>
      <c r="EH219" s="59"/>
      <c r="EI219" s="59"/>
      <c r="EJ219" s="59"/>
      <c r="EK219" s="59"/>
      <c r="EL219" s="59"/>
      <c r="EM219" s="59"/>
      <c r="EN219" s="59"/>
      <c r="EO219" s="59"/>
      <c r="EP219" s="59"/>
      <c r="EQ219" s="59"/>
      <c r="ER219" s="59"/>
      <c r="ES219" s="59"/>
      <c r="ET219" s="59"/>
      <c r="EU219" s="59"/>
      <c r="EV219" s="59"/>
      <c r="EW219" s="59"/>
    </row>
    <row r="220" spans="1:153" s="58" customFormat="1" x14ac:dyDescent="0.2">
      <c r="A220" s="59">
        <v>2001</v>
      </c>
      <c r="B220" s="59" t="s">
        <v>452</v>
      </c>
      <c r="C220" s="59">
        <v>13</v>
      </c>
      <c r="D220" s="59" t="s">
        <v>95</v>
      </c>
      <c r="E220">
        <v>34.527059999999999</v>
      </c>
      <c r="F220"/>
      <c r="G220"/>
      <c r="H220"/>
      <c r="I220"/>
      <c r="J220"/>
      <c r="K220"/>
      <c r="L220"/>
      <c r="M220"/>
      <c r="N220"/>
      <c r="O220"/>
      <c r="P220"/>
      <c r="Q220"/>
      <c r="R220"/>
      <c r="S220" s="59"/>
      <c r="T220" s="59"/>
      <c r="U220" s="59"/>
      <c r="V220" s="59"/>
      <c r="W220" s="59"/>
      <c r="X220" s="59"/>
      <c r="Y220" s="59"/>
      <c r="Z220" s="59"/>
      <c r="AA220" s="59"/>
      <c r="AB220" s="59"/>
      <c r="AC220" s="59"/>
      <c r="AD220" s="59"/>
      <c r="AE220" s="59"/>
      <c r="AF220" s="59"/>
      <c r="AG220" s="59"/>
      <c r="AH220" s="59"/>
      <c r="AI220" s="59"/>
      <c r="AJ220" s="59"/>
      <c r="AK220" s="59"/>
      <c r="AL220" s="59"/>
      <c r="AM220" s="59"/>
      <c r="AN220" s="59"/>
      <c r="AO220" s="59"/>
      <c r="AP220" s="59"/>
      <c r="AQ220" s="59"/>
      <c r="AR220" s="59"/>
      <c r="AS220" s="59"/>
      <c r="AT220" s="59"/>
      <c r="AU220" s="59"/>
      <c r="AV220" s="59"/>
      <c r="AW220" s="59"/>
      <c r="AX220" s="59"/>
      <c r="AY220" s="59"/>
      <c r="AZ220" s="59"/>
      <c r="BA220" s="59"/>
      <c r="BB220" s="59"/>
      <c r="BC220" s="59"/>
      <c r="BD220" s="59"/>
      <c r="BE220" s="59"/>
      <c r="BF220" s="59"/>
      <c r="BG220" s="59"/>
      <c r="BH220" s="59"/>
      <c r="BI220" s="59"/>
      <c r="BJ220" s="59"/>
      <c r="BK220" s="59"/>
      <c r="BL220" s="59"/>
      <c r="BM220" s="59"/>
      <c r="BN220" s="59"/>
      <c r="BO220" s="59"/>
      <c r="BP220" s="59"/>
      <c r="BQ220" s="59"/>
      <c r="BR220" s="59"/>
      <c r="BS220" s="59"/>
      <c r="BT220" s="59"/>
      <c r="BU220" s="59"/>
      <c r="BV220" s="59"/>
      <c r="BW220" s="59"/>
      <c r="BX220" s="59"/>
      <c r="BY220" s="59"/>
      <c r="BZ220" s="59"/>
      <c r="CA220" s="59"/>
      <c r="CB220" s="59"/>
      <c r="CC220" s="59"/>
      <c r="CD220" s="59"/>
      <c r="CE220" s="59"/>
      <c r="CF220" s="59"/>
      <c r="CG220" s="59"/>
      <c r="CH220" s="59"/>
      <c r="CI220" s="59"/>
      <c r="CJ220" s="59"/>
      <c r="CK220" s="59"/>
      <c r="CL220" s="59"/>
      <c r="CM220" s="59"/>
      <c r="CN220" s="59"/>
      <c r="CO220" s="59"/>
      <c r="CP220" s="59"/>
      <c r="CQ220" s="59"/>
      <c r="CR220" s="59"/>
      <c r="CS220" s="59"/>
      <c r="CT220" s="59"/>
      <c r="CU220" s="59"/>
      <c r="CV220" s="59"/>
      <c r="CW220" s="59"/>
      <c r="CX220" s="59"/>
      <c r="CY220" s="59"/>
      <c r="CZ220" s="59"/>
      <c r="DA220" s="59"/>
      <c r="DB220" s="59"/>
      <c r="DC220" s="59"/>
      <c r="DD220" s="59"/>
      <c r="DE220" s="59"/>
      <c r="DF220" s="59"/>
      <c r="DG220" s="59"/>
      <c r="DH220" s="59"/>
      <c r="DI220" s="59"/>
      <c r="DJ220" s="59"/>
      <c r="DK220" s="59"/>
      <c r="DL220" s="59"/>
      <c r="DM220" s="59"/>
      <c r="DN220" s="59"/>
      <c r="DO220" s="59"/>
      <c r="DP220" s="59"/>
      <c r="DQ220" s="59"/>
      <c r="DR220" s="59"/>
      <c r="DS220" s="59"/>
      <c r="DT220" s="59"/>
      <c r="DU220" s="59"/>
      <c r="DV220" s="59"/>
      <c r="DW220" s="59"/>
      <c r="DX220" s="59"/>
      <c r="DY220" s="59"/>
      <c r="DZ220" s="59"/>
      <c r="EA220" s="59"/>
      <c r="EB220" s="59"/>
      <c r="EC220" s="59"/>
      <c r="ED220" s="59"/>
      <c r="EE220" s="59"/>
      <c r="EF220" s="59"/>
      <c r="EG220" s="59"/>
      <c r="EH220" s="59"/>
      <c r="EI220" s="59"/>
      <c r="EJ220" s="59"/>
      <c r="EK220" s="59"/>
      <c r="EL220" s="59"/>
      <c r="EM220" s="59"/>
      <c r="EN220" s="59"/>
      <c r="EO220" s="59"/>
      <c r="EP220" s="59"/>
      <c r="EQ220" s="59"/>
      <c r="ER220" s="59"/>
      <c r="ES220" s="59"/>
      <c r="ET220" s="59"/>
      <c r="EU220" s="59"/>
      <c r="EV220" s="59"/>
      <c r="EW220" s="59"/>
    </row>
    <row r="221" spans="1:153" s="58" customFormat="1" x14ac:dyDescent="0.2">
      <c r="A221" s="59">
        <v>2001</v>
      </c>
      <c r="B221" s="59" t="s">
        <v>453</v>
      </c>
      <c r="C221" s="59">
        <v>14</v>
      </c>
      <c r="D221" s="59" t="s">
        <v>93</v>
      </c>
      <c r="E221">
        <v>55.349020000000003</v>
      </c>
      <c r="F221"/>
      <c r="G221"/>
      <c r="H221"/>
      <c r="I221"/>
      <c r="J221"/>
      <c r="K221"/>
      <c r="L221"/>
      <c r="M221"/>
      <c r="N221"/>
      <c r="O221"/>
      <c r="P221"/>
      <c r="Q221"/>
      <c r="R221"/>
      <c r="S221" s="59"/>
      <c r="T221" s="59"/>
      <c r="U221" s="59"/>
      <c r="V221" s="59"/>
      <c r="W221" s="59"/>
      <c r="X221" s="59"/>
      <c r="Y221" s="59"/>
      <c r="Z221" s="59"/>
      <c r="AA221" s="59"/>
      <c r="AB221" s="59"/>
      <c r="AC221" s="59"/>
      <c r="AD221" s="59"/>
      <c r="AE221" s="59"/>
      <c r="AF221" s="59"/>
      <c r="AG221" s="59"/>
      <c r="AH221" s="59"/>
      <c r="AI221" s="59"/>
      <c r="AJ221" s="59"/>
      <c r="AK221" s="59"/>
      <c r="AL221" s="59"/>
      <c r="AM221" s="59"/>
      <c r="AN221" s="59"/>
      <c r="AO221" s="59"/>
      <c r="AP221" s="59"/>
      <c r="AQ221" s="59"/>
      <c r="AR221" s="59"/>
      <c r="AS221" s="59"/>
      <c r="AT221" s="59"/>
      <c r="AU221" s="59"/>
      <c r="AV221" s="59"/>
      <c r="AW221" s="59"/>
      <c r="AX221" s="59"/>
      <c r="AY221" s="59"/>
      <c r="AZ221" s="59"/>
      <c r="BA221" s="59"/>
      <c r="BB221" s="59"/>
      <c r="BC221" s="59"/>
      <c r="BD221" s="59"/>
      <c r="BE221" s="59"/>
      <c r="BF221" s="59"/>
      <c r="BG221" s="59"/>
      <c r="BH221" s="59"/>
      <c r="BI221" s="59"/>
      <c r="BJ221" s="59"/>
      <c r="BK221" s="59"/>
      <c r="BL221" s="59"/>
      <c r="BM221" s="59"/>
      <c r="BN221" s="59"/>
      <c r="BO221" s="59"/>
      <c r="BP221" s="59"/>
      <c r="BQ221" s="59"/>
      <c r="BR221" s="59"/>
      <c r="BS221" s="59"/>
      <c r="BT221" s="59"/>
      <c r="BU221" s="59"/>
      <c r="BV221" s="59"/>
      <c r="BW221" s="59"/>
      <c r="BX221" s="59"/>
      <c r="BY221" s="59"/>
      <c r="BZ221" s="59"/>
      <c r="CA221" s="59"/>
      <c r="CB221" s="59"/>
      <c r="CC221" s="59"/>
      <c r="CD221" s="59"/>
      <c r="CE221" s="59"/>
      <c r="CF221" s="59"/>
      <c r="CG221" s="59"/>
      <c r="CH221" s="59"/>
      <c r="CI221" s="59"/>
      <c r="CJ221" s="59"/>
      <c r="CK221" s="59"/>
      <c r="CL221" s="59"/>
      <c r="CM221" s="59"/>
      <c r="CN221" s="59"/>
      <c r="CO221" s="59"/>
      <c r="CP221" s="59"/>
      <c r="CQ221" s="59"/>
      <c r="CR221" s="59"/>
      <c r="CS221" s="59"/>
      <c r="CT221" s="59"/>
      <c r="CU221" s="59"/>
      <c r="CV221" s="59"/>
      <c r="CW221" s="59"/>
      <c r="CX221" s="59"/>
      <c r="CY221" s="59"/>
      <c r="CZ221" s="59"/>
      <c r="DA221" s="59"/>
      <c r="DB221" s="59"/>
      <c r="DC221" s="59"/>
      <c r="DD221" s="59"/>
      <c r="DE221" s="59"/>
      <c r="DF221" s="59"/>
      <c r="DG221" s="59"/>
      <c r="DH221" s="59"/>
      <c r="DI221" s="59"/>
      <c r="DJ221" s="59"/>
      <c r="DK221" s="59"/>
      <c r="DL221" s="59"/>
      <c r="DM221" s="59"/>
      <c r="DN221" s="59"/>
      <c r="DO221" s="59"/>
      <c r="DP221" s="59"/>
      <c r="DQ221" s="59"/>
      <c r="DR221" s="59"/>
      <c r="DS221" s="59"/>
      <c r="DT221" s="59"/>
      <c r="DU221" s="59"/>
      <c r="DV221" s="59"/>
      <c r="DW221" s="59"/>
      <c r="DX221" s="59"/>
      <c r="DY221" s="59"/>
      <c r="DZ221" s="59"/>
      <c r="EA221" s="59"/>
      <c r="EB221" s="59"/>
      <c r="EC221" s="59"/>
      <c r="ED221" s="59"/>
      <c r="EE221" s="59"/>
      <c r="EF221" s="59"/>
      <c r="EG221" s="59"/>
      <c r="EH221" s="59"/>
      <c r="EI221" s="59"/>
      <c r="EJ221" s="59"/>
      <c r="EK221" s="59"/>
      <c r="EL221" s="59"/>
      <c r="EM221" s="59"/>
      <c r="EN221" s="59"/>
      <c r="EO221" s="59"/>
      <c r="EP221" s="59"/>
      <c r="EQ221" s="59"/>
      <c r="ER221" s="59"/>
      <c r="ES221" s="59"/>
      <c r="ET221" s="59"/>
      <c r="EU221" s="59"/>
      <c r="EV221" s="59"/>
      <c r="EW221" s="59"/>
    </row>
    <row r="222" spans="1:153" x14ac:dyDescent="0.2">
      <c r="A222" s="59">
        <v>2001</v>
      </c>
      <c r="B222" s="59" t="s">
        <v>454</v>
      </c>
      <c r="C222" s="59">
        <v>16</v>
      </c>
      <c r="D222" s="59" t="s">
        <v>89</v>
      </c>
      <c r="E222">
        <v>15.45701</v>
      </c>
    </row>
    <row r="223" spans="1:153" x14ac:dyDescent="0.2">
      <c r="A223" s="59">
        <v>2001</v>
      </c>
      <c r="B223" s="59" t="s">
        <v>455</v>
      </c>
      <c r="C223" s="59">
        <v>17</v>
      </c>
      <c r="D223" s="59" t="s">
        <v>87</v>
      </c>
      <c r="E223">
        <v>55.116660000000003</v>
      </c>
    </row>
    <row r="224" spans="1:153" x14ac:dyDescent="0.2">
      <c r="A224" s="59">
        <v>2001</v>
      </c>
      <c r="B224" s="59" t="s">
        <v>456</v>
      </c>
      <c r="C224" s="59">
        <v>18</v>
      </c>
      <c r="D224" s="59" t="s">
        <v>85</v>
      </c>
      <c r="E224">
        <v>46.906739999999999</v>
      </c>
    </row>
    <row r="225" spans="1:5" x14ac:dyDescent="0.2">
      <c r="A225" s="59">
        <v>2001</v>
      </c>
      <c r="B225" s="59" t="s">
        <v>457</v>
      </c>
      <c r="C225" s="59">
        <v>21</v>
      </c>
      <c r="D225" s="59" t="s">
        <v>79</v>
      </c>
      <c r="E225">
        <v>71.838549999999998</v>
      </c>
    </row>
    <row r="226" spans="1:5" x14ac:dyDescent="0.2">
      <c r="A226" s="59">
        <v>2001</v>
      </c>
      <c r="B226" s="59" t="s">
        <v>458</v>
      </c>
      <c r="C226" s="59">
        <v>20</v>
      </c>
      <c r="D226" s="59" t="s">
        <v>81</v>
      </c>
      <c r="E226">
        <v>87.406909999999996</v>
      </c>
    </row>
    <row r="227" spans="1:5" x14ac:dyDescent="0.2">
      <c r="A227" s="59">
        <v>2001</v>
      </c>
      <c r="B227" s="59" t="s">
        <v>459</v>
      </c>
      <c r="C227" s="59">
        <v>19</v>
      </c>
      <c r="D227" s="59" t="s">
        <v>83</v>
      </c>
      <c r="E227">
        <v>70.804370000000006</v>
      </c>
    </row>
    <row r="228" spans="1:5" x14ac:dyDescent="0.2">
      <c r="A228" s="59">
        <v>2001</v>
      </c>
      <c r="B228" s="59" t="s">
        <v>460</v>
      </c>
      <c r="C228" s="59">
        <v>22</v>
      </c>
      <c r="D228" s="59" t="s">
        <v>77</v>
      </c>
      <c r="E228">
        <v>19.965129999999998</v>
      </c>
    </row>
    <row r="229" spans="1:5" x14ac:dyDescent="0.2">
      <c r="A229" s="59">
        <v>2001</v>
      </c>
      <c r="B229" s="59" t="s">
        <v>461</v>
      </c>
      <c r="C229" s="59">
        <v>23</v>
      </c>
      <c r="D229" s="59" t="s">
        <v>75</v>
      </c>
      <c r="E229">
        <v>52.3538</v>
      </c>
    </row>
    <row r="230" spans="1:5" x14ac:dyDescent="0.2">
      <c r="A230" s="59">
        <v>2001</v>
      </c>
      <c r="B230" s="59" t="s">
        <v>462</v>
      </c>
      <c r="C230" s="59">
        <v>25</v>
      </c>
      <c r="D230" s="59" t="s">
        <v>71</v>
      </c>
      <c r="E230">
        <v>32.109369999999998</v>
      </c>
    </row>
    <row r="231" spans="1:5" x14ac:dyDescent="0.2">
      <c r="A231" s="59">
        <v>2001</v>
      </c>
      <c r="B231" s="59" t="s">
        <v>463</v>
      </c>
      <c r="C231" s="59">
        <v>24</v>
      </c>
      <c r="D231" s="59" t="s">
        <v>73</v>
      </c>
      <c r="E231">
        <v>74.204470000000001</v>
      </c>
    </row>
    <row r="232" spans="1:5" x14ac:dyDescent="0.2">
      <c r="A232" s="59">
        <v>2001</v>
      </c>
      <c r="B232" s="59" t="s">
        <v>464</v>
      </c>
      <c r="C232" s="59">
        <v>26</v>
      </c>
      <c r="D232" s="59" t="s">
        <v>69</v>
      </c>
      <c r="E232">
        <v>24.372710000000001</v>
      </c>
    </row>
    <row r="233" spans="1:5" x14ac:dyDescent="0.2">
      <c r="A233" s="59">
        <v>2001</v>
      </c>
      <c r="B233" s="59" t="s">
        <v>465</v>
      </c>
      <c r="C233" s="59">
        <v>33</v>
      </c>
      <c r="D233" s="59" t="s">
        <v>55</v>
      </c>
      <c r="E233">
        <v>77.151030000000006</v>
      </c>
    </row>
    <row r="234" spans="1:5" x14ac:dyDescent="0.2">
      <c r="A234" s="59">
        <v>2001</v>
      </c>
      <c r="B234" s="59" t="s">
        <v>466</v>
      </c>
      <c r="C234" s="59">
        <v>34</v>
      </c>
      <c r="D234" s="59" t="s">
        <v>53</v>
      </c>
      <c r="E234">
        <v>21.652280000000001</v>
      </c>
    </row>
    <row r="235" spans="1:5" x14ac:dyDescent="0.2">
      <c r="A235" s="59">
        <v>2001</v>
      </c>
      <c r="B235" s="59" t="s">
        <v>467</v>
      </c>
      <c r="C235" s="59">
        <v>27</v>
      </c>
      <c r="D235" s="59" t="s">
        <v>67</v>
      </c>
      <c r="E235">
        <v>28.354769999999998</v>
      </c>
    </row>
    <row r="236" spans="1:5" x14ac:dyDescent="0.2">
      <c r="A236" s="59">
        <v>2001</v>
      </c>
      <c r="B236" s="59" t="s">
        <v>468</v>
      </c>
      <c r="C236" s="59">
        <v>29</v>
      </c>
      <c r="D236" s="59" t="s">
        <v>63</v>
      </c>
      <c r="E236">
        <v>44.537529999999997</v>
      </c>
    </row>
    <row r="237" spans="1:5" x14ac:dyDescent="0.2">
      <c r="A237" s="59">
        <v>2001</v>
      </c>
      <c r="B237" s="59" t="s">
        <v>469</v>
      </c>
      <c r="C237" s="59">
        <v>30</v>
      </c>
      <c r="D237" s="59" t="s">
        <v>61</v>
      </c>
      <c r="E237">
        <v>47.711860000000001</v>
      </c>
    </row>
    <row r="238" spans="1:5" x14ac:dyDescent="0.2">
      <c r="A238" s="59">
        <v>2001</v>
      </c>
      <c r="B238" s="59" t="s">
        <v>470</v>
      </c>
      <c r="C238" s="59">
        <v>31</v>
      </c>
      <c r="D238" s="59" t="s">
        <v>59</v>
      </c>
      <c r="E238">
        <v>56.29486</v>
      </c>
    </row>
    <row r="239" spans="1:5" x14ac:dyDescent="0.2">
      <c r="A239" s="59">
        <v>2001</v>
      </c>
      <c r="B239" s="59" t="s">
        <v>471</v>
      </c>
      <c r="C239" s="59">
        <v>28</v>
      </c>
      <c r="D239" s="59" t="s">
        <v>65</v>
      </c>
      <c r="E239">
        <v>27.10127</v>
      </c>
    </row>
    <row r="240" spans="1:5" x14ac:dyDescent="0.2">
      <c r="A240" s="59">
        <v>2001</v>
      </c>
      <c r="B240" s="59" t="s">
        <v>472</v>
      </c>
      <c r="C240" s="59">
        <v>32</v>
      </c>
      <c r="D240" s="59" t="s">
        <v>57</v>
      </c>
      <c r="E240">
        <v>45.961680000000001</v>
      </c>
    </row>
    <row r="241" spans="1:153" x14ac:dyDescent="0.2">
      <c r="A241" s="59">
        <v>2001</v>
      </c>
      <c r="B241" s="59" t="s">
        <v>473</v>
      </c>
      <c r="C241" s="59">
        <v>35</v>
      </c>
      <c r="D241" s="59" t="s">
        <v>51</v>
      </c>
      <c r="E241">
        <v>23.748760000000001</v>
      </c>
    </row>
    <row r="242" spans="1:153" x14ac:dyDescent="0.2">
      <c r="A242" s="59">
        <v>2001</v>
      </c>
      <c r="B242" s="59" t="s">
        <v>474</v>
      </c>
      <c r="C242" s="59">
        <v>36</v>
      </c>
      <c r="D242" s="59" t="s">
        <v>49</v>
      </c>
      <c r="E242">
        <v>37.708190000000002</v>
      </c>
    </row>
    <row r="243" spans="1:153" x14ac:dyDescent="0.2">
      <c r="A243" s="59">
        <v>2001</v>
      </c>
      <c r="B243" s="59" t="s">
        <v>475</v>
      </c>
      <c r="C243" s="59">
        <v>37</v>
      </c>
      <c r="D243" s="59" t="s">
        <v>47</v>
      </c>
      <c r="E243">
        <v>65.303659999999994</v>
      </c>
    </row>
    <row r="244" spans="1:153" x14ac:dyDescent="0.2">
      <c r="A244" s="59">
        <v>2001</v>
      </c>
      <c r="B244" s="59" t="s">
        <v>476</v>
      </c>
      <c r="C244" s="59">
        <v>38</v>
      </c>
      <c r="D244" s="59" t="s">
        <v>45</v>
      </c>
      <c r="E244">
        <v>29.056049999999999</v>
      </c>
    </row>
    <row r="245" spans="1:153" x14ac:dyDescent="0.2">
      <c r="A245" s="59">
        <v>2001</v>
      </c>
      <c r="B245" s="59" t="s">
        <v>477</v>
      </c>
      <c r="C245" s="59">
        <v>39</v>
      </c>
      <c r="D245" s="59" t="s">
        <v>43</v>
      </c>
      <c r="E245">
        <v>73.036559999999994</v>
      </c>
    </row>
    <row r="246" spans="1:153" x14ac:dyDescent="0.2">
      <c r="A246" s="59">
        <v>2001</v>
      </c>
      <c r="B246" s="59" t="s">
        <v>478</v>
      </c>
      <c r="C246" s="59">
        <v>40</v>
      </c>
      <c r="D246" s="59" t="s">
        <v>41</v>
      </c>
      <c r="E246">
        <v>53.68309</v>
      </c>
    </row>
    <row r="247" spans="1:153" x14ac:dyDescent="0.2">
      <c r="A247" s="59">
        <v>2001</v>
      </c>
      <c r="B247" s="59" t="s">
        <v>479</v>
      </c>
      <c r="C247" s="59">
        <v>41</v>
      </c>
      <c r="D247" s="59" t="s">
        <v>39</v>
      </c>
      <c r="E247">
        <v>21.834800000000001</v>
      </c>
    </row>
    <row r="248" spans="1:153" x14ac:dyDescent="0.2">
      <c r="A248" s="59">
        <v>2001</v>
      </c>
      <c r="B248" s="59" t="s">
        <v>480</v>
      </c>
      <c r="C248" s="59">
        <v>42</v>
      </c>
      <c r="D248" s="59" t="s">
        <v>37</v>
      </c>
      <c r="E248">
        <v>40.99145</v>
      </c>
    </row>
    <row r="249" spans="1:153" x14ac:dyDescent="0.2">
      <c r="A249" s="59">
        <v>2001</v>
      </c>
      <c r="B249" s="59" t="s">
        <v>481</v>
      </c>
      <c r="C249" s="59">
        <v>43</v>
      </c>
      <c r="D249" s="59" t="s">
        <v>35</v>
      </c>
      <c r="E249">
        <v>63.929490000000001</v>
      </c>
    </row>
    <row r="250" spans="1:153" x14ac:dyDescent="0.2">
      <c r="A250" s="59">
        <v>2001</v>
      </c>
      <c r="B250" s="59" t="s">
        <v>482</v>
      </c>
      <c r="C250" s="59">
        <v>44</v>
      </c>
      <c r="D250" s="59" t="s">
        <v>33</v>
      </c>
      <c r="E250">
        <v>17.493230000000001</v>
      </c>
    </row>
    <row r="251" spans="1:153" x14ac:dyDescent="0.2">
      <c r="A251" s="59">
        <v>2001</v>
      </c>
      <c r="B251" s="59" t="s">
        <v>483</v>
      </c>
      <c r="C251" s="59">
        <v>46</v>
      </c>
      <c r="D251" s="59" t="s">
        <v>29</v>
      </c>
      <c r="E251">
        <v>23.16469</v>
      </c>
    </row>
    <row r="252" spans="1:153" x14ac:dyDescent="0.2">
      <c r="A252" s="59">
        <v>2001</v>
      </c>
      <c r="B252" s="59" t="s">
        <v>484</v>
      </c>
      <c r="C252" s="59">
        <v>45</v>
      </c>
      <c r="D252" s="59" t="s">
        <v>31</v>
      </c>
      <c r="E252">
        <v>80.406800000000004</v>
      </c>
    </row>
    <row r="253" spans="1:153" x14ac:dyDescent="0.2">
      <c r="A253" s="59">
        <v>2001</v>
      </c>
      <c r="B253" s="59" t="s">
        <v>485</v>
      </c>
      <c r="C253" s="59">
        <v>47</v>
      </c>
      <c r="D253" s="59" t="s">
        <v>27</v>
      </c>
      <c r="E253">
        <v>73.202060000000003</v>
      </c>
    </row>
    <row r="254" spans="1:153" s="58" customFormat="1" x14ac:dyDescent="0.2">
      <c r="A254" s="59">
        <v>2001</v>
      </c>
      <c r="B254" s="59" t="s">
        <v>486</v>
      </c>
      <c r="C254" s="59">
        <v>49</v>
      </c>
      <c r="D254" s="59" t="s">
        <v>23</v>
      </c>
      <c r="E254">
        <v>21.08877</v>
      </c>
      <c r="F254"/>
      <c r="G254"/>
      <c r="H254"/>
      <c r="I254"/>
      <c r="J254"/>
      <c r="K254"/>
      <c r="L254"/>
      <c r="M254"/>
      <c r="N254"/>
      <c r="O254"/>
      <c r="P254"/>
      <c r="Q254"/>
      <c r="R254"/>
      <c r="S254" s="59"/>
      <c r="T254" s="59"/>
      <c r="U254" s="59"/>
      <c r="V254" s="59"/>
      <c r="W254" s="59"/>
      <c r="X254" s="59"/>
      <c r="Y254" s="59"/>
      <c r="Z254" s="59"/>
      <c r="AA254" s="59"/>
      <c r="AB254" s="59"/>
      <c r="AC254" s="59"/>
      <c r="AD254" s="59"/>
      <c r="AE254" s="59"/>
      <c r="AF254" s="59"/>
      <c r="AG254" s="59"/>
      <c r="AH254" s="59"/>
      <c r="AI254" s="59"/>
      <c r="AJ254" s="59"/>
      <c r="AK254" s="59"/>
      <c r="AL254" s="59"/>
      <c r="AM254" s="59"/>
      <c r="AN254" s="59"/>
      <c r="AO254" s="59"/>
      <c r="AP254" s="59"/>
      <c r="AQ254" s="59"/>
      <c r="AR254" s="59"/>
      <c r="AS254" s="59"/>
      <c r="AT254" s="59"/>
      <c r="AU254" s="59"/>
      <c r="AV254" s="59"/>
      <c r="AW254" s="59"/>
      <c r="AX254" s="59"/>
      <c r="AY254" s="59"/>
      <c r="AZ254" s="59"/>
      <c r="BA254" s="59"/>
      <c r="BB254" s="59"/>
      <c r="BC254" s="59"/>
      <c r="BD254" s="59"/>
      <c r="BE254" s="59"/>
      <c r="BF254" s="59"/>
      <c r="BG254" s="59"/>
      <c r="BH254" s="59"/>
      <c r="BI254" s="59"/>
      <c r="BJ254" s="59"/>
      <c r="BK254" s="59"/>
      <c r="BL254" s="59"/>
      <c r="BM254" s="59"/>
      <c r="BN254" s="59"/>
      <c r="BO254" s="59"/>
      <c r="BP254" s="59"/>
      <c r="BQ254" s="59"/>
      <c r="BR254" s="59"/>
      <c r="BS254" s="59"/>
      <c r="BT254" s="59"/>
      <c r="BU254" s="59"/>
      <c r="BV254" s="59"/>
      <c r="BW254" s="59"/>
      <c r="BX254" s="59"/>
      <c r="BY254" s="59"/>
      <c r="BZ254" s="59"/>
      <c r="CA254" s="59"/>
      <c r="CB254" s="59"/>
      <c r="CC254" s="59"/>
      <c r="CD254" s="59"/>
      <c r="CE254" s="59"/>
      <c r="CF254" s="59"/>
      <c r="CG254" s="59"/>
      <c r="CH254" s="59"/>
      <c r="CI254" s="59"/>
      <c r="CJ254" s="59"/>
      <c r="CK254" s="59"/>
      <c r="CL254" s="59"/>
      <c r="CM254" s="59"/>
      <c r="CN254" s="59"/>
      <c r="CO254" s="59"/>
      <c r="CP254" s="59"/>
      <c r="CQ254" s="59"/>
      <c r="CR254" s="59"/>
      <c r="CS254" s="59"/>
      <c r="CT254" s="59"/>
      <c r="CU254" s="59"/>
      <c r="CV254" s="59"/>
      <c r="CW254" s="59"/>
      <c r="CX254" s="59"/>
      <c r="CY254" s="59"/>
      <c r="CZ254" s="59"/>
      <c r="DA254" s="59"/>
      <c r="DB254" s="59"/>
      <c r="DC254" s="59"/>
      <c r="DD254" s="59"/>
      <c r="DE254" s="59"/>
      <c r="DF254" s="59"/>
      <c r="DG254" s="59"/>
      <c r="DH254" s="59"/>
      <c r="DI254" s="59"/>
      <c r="DJ254" s="59"/>
      <c r="DK254" s="59"/>
      <c r="DL254" s="59"/>
      <c r="DM254" s="59"/>
      <c r="DN254" s="59"/>
      <c r="DO254" s="59"/>
      <c r="DP254" s="59"/>
      <c r="DQ254" s="59"/>
      <c r="DR254" s="59"/>
      <c r="DS254" s="59"/>
      <c r="DT254" s="59"/>
      <c r="DU254" s="59"/>
      <c r="DV254" s="59"/>
      <c r="DW254" s="59"/>
      <c r="DX254" s="59"/>
      <c r="DY254" s="59"/>
      <c r="DZ254" s="59"/>
      <c r="EA254" s="59"/>
      <c r="EB254" s="59"/>
      <c r="EC254" s="59"/>
      <c r="ED254" s="59"/>
      <c r="EE254" s="59"/>
      <c r="EF254" s="59"/>
      <c r="EG254" s="59"/>
      <c r="EH254" s="59"/>
      <c r="EI254" s="59"/>
      <c r="EJ254" s="59"/>
      <c r="EK254" s="59"/>
      <c r="EL254" s="59"/>
      <c r="EM254" s="59"/>
      <c r="EN254" s="59"/>
      <c r="EO254" s="59"/>
      <c r="EP254" s="59"/>
      <c r="EQ254" s="59"/>
      <c r="ER254" s="59"/>
      <c r="ES254" s="59"/>
      <c r="ET254" s="59"/>
      <c r="EU254" s="59"/>
      <c r="EV254" s="59"/>
      <c r="EW254" s="59"/>
    </row>
    <row r="255" spans="1:153" s="58" customFormat="1" x14ac:dyDescent="0.2">
      <c r="A255" s="59">
        <v>2001</v>
      </c>
      <c r="B255" s="59" t="s">
        <v>487</v>
      </c>
      <c r="C255" s="59">
        <v>48</v>
      </c>
      <c r="D255" s="59" t="s">
        <v>25</v>
      </c>
      <c r="E255">
        <v>54.790109999999999</v>
      </c>
      <c r="F255"/>
      <c r="G255"/>
      <c r="H255"/>
      <c r="I255"/>
      <c r="J255"/>
      <c r="K255"/>
      <c r="L255"/>
      <c r="M255"/>
      <c r="N255"/>
      <c r="O255"/>
      <c r="P255"/>
      <c r="Q255"/>
      <c r="R255"/>
      <c r="S255" s="59"/>
      <c r="T255" s="59"/>
      <c r="U255" s="59"/>
      <c r="V255" s="59"/>
      <c r="W255" s="59"/>
      <c r="X255" s="59"/>
      <c r="Y255" s="59"/>
      <c r="Z255" s="59"/>
      <c r="AA255" s="59"/>
      <c r="AB255" s="59"/>
      <c r="AC255" s="59"/>
      <c r="AD255" s="59"/>
      <c r="AE255" s="59"/>
      <c r="AF255" s="59"/>
      <c r="AG255" s="59"/>
      <c r="AH255" s="59"/>
      <c r="AI255" s="59"/>
      <c r="AJ255" s="59"/>
      <c r="AK255" s="59"/>
      <c r="AL255" s="59"/>
      <c r="AM255" s="59"/>
      <c r="AN255" s="59"/>
      <c r="AO255" s="59"/>
      <c r="AP255" s="59"/>
      <c r="AQ255" s="59"/>
      <c r="AR255" s="59"/>
      <c r="AS255" s="59"/>
      <c r="AT255" s="59"/>
      <c r="AU255" s="59"/>
      <c r="AV255" s="59"/>
      <c r="AW255" s="59"/>
      <c r="AX255" s="59"/>
      <c r="AY255" s="59"/>
      <c r="AZ255" s="59"/>
      <c r="BA255" s="59"/>
      <c r="BB255" s="59"/>
      <c r="BC255" s="59"/>
      <c r="BD255" s="59"/>
      <c r="BE255" s="59"/>
      <c r="BF255" s="59"/>
      <c r="BG255" s="59"/>
      <c r="BH255" s="59"/>
      <c r="BI255" s="59"/>
      <c r="BJ255" s="59"/>
      <c r="BK255" s="59"/>
      <c r="BL255" s="59"/>
      <c r="BM255" s="59"/>
      <c r="BN255" s="59"/>
      <c r="BO255" s="59"/>
      <c r="BP255" s="59"/>
      <c r="BQ255" s="59"/>
      <c r="BR255" s="59"/>
      <c r="BS255" s="59"/>
      <c r="BT255" s="59"/>
      <c r="BU255" s="59"/>
      <c r="BV255" s="59"/>
      <c r="BW255" s="59"/>
      <c r="BX255" s="59"/>
      <c r="BY255" s="59"/>
      <c r="BZ255" s="59"/>
      <c r="CA255" s="59"/>
      <c r="CB255" s="59"/>
      <c r="CC255" s="59"/>
      <c r="CD255" s="59"/>
      <c r="CE255" s="59"/>
      <c r="CF255" s="59"/>
      <c r="CG255" s="59"/>
      <c r="CH255" s="59"/>
      <c r="CI255" s="59"/>
      <c r="CJ255" s="59"/>
      <c r="CK255" s="59"/>
      <c r="CL255" s="59"/>
      <c r="CM255" s="59"/>
      <c r="CN255" s="59"/>
      <c r="CO255" s="59"/>
      <c r="CP255" s="59"/>
      <c r="CQ255" s="59"/>
      <c r="CR255" s="59"/>
      <c r="CS255" s="59"/>
      <c r="CT255" s="59"/>
      <c r="CU255" s="59"/>
      <c r="CV255" s="59"/>
      <c r="CW255" s="59"/>
      <c r="CX255" s="59"/>
      <c r="CY255" s="59"/>
      <c r="CZ255" s="59"/>
      <c r="DA255" s="59"/>
      <c r="DB255" s="59"/>
      <c r="DC255" s="59"/>
      <c r="DD255" s="59"/>
      <c r="DE255" s="59"/>
      <c r="DF255" s="59"/>
      <c r="DG255" s="59"/>
      <c r="DH255" s="59"/>
      <c r="DI255" s="59"/>
      <c r="DJ255" s="59"/>
      <c r="DK255" s="59"/>
      <c r="DL255" s="59"/>
      <c r="DM255" s="59"/>
      <c r="DN255" s="59"/>
      <c r="DO255" s="59"/>
      <c r="DP255" s="59"/>
      <c r="DQ255" s="59"/>
      <c r="DR255" s="59"/>
      <c r="DS255" s="59"/>
      <c r="DT255" s="59"/>
      <c r="DU255" s="59"/>
      <c r="DV255" s="59"/>
      <c r="DW255" s="59"/>
      <c r="DX255" s="59"/>
      <c r="DY255" s="59"/>
      <c r="DZ255" s="59"/>
      <c r="EA255" s="59"/>
      <c r="EB255" s="59"/>
      <c r="EC255" s="59"/>
      <c r="ED255" s="59"/>
      <c r="EE255" s="59"/>
      <c r="EF255" s="59"/>
      <c r="EG255" s="59"/>
      <c r="EH255" s="59"/>
      <c r="EI255" s="59"/>
      <c r="EJ255" s="59"/>
      <c r="EK255" s="59"/>
      <c r="EL255" s="59"/>
      <c r="EM255" s="59"/>
      <c r="EN255" s="59"/>
      <c r="EO255" s="59"/>
      <c r="EP255" s="59"/>
      <c r="EQ255" s="59"/>
      <c r="ER255" s="59"/>
      <c r="ES255" s="59"/>
      <c r="ET255" s="59"/>
      <c r="EU255" s="59"/>
      <c r="EV255" s="59"/>
      <c r="EW255" s="59"/>
    </row>
    <row r="256" spans="1:153" s="58" customFormat="1" x14ac:dyDescent="0.2">
      <c r="A256" s="59">
        <v>2001</v>
      </c>
      <c r="B256" s="59" t="s">
        <v>488</v>
      </c>
      <c r="C256" s="59">
        <v>50</v>
      </c>
      <c r="D256" s="59" t="s">
        <v>21</v>
      </c>
      <c r="E256">
        <v>11.679080000000001</v>
      </c>
      <c r="F256"/>
      <c r="G256"/>
      <c r="H256"/>
      <c r="I256"/>
      <c r="J256"/>
      <c r="K256"/>
      <c r="L256"/>
      <c r="M256"/>
      <c r="N256"/>
      <c r="O256"/>
      <c r="P256"/>
      <c r="Q256"/>
      <c r="R256"/>
      <c r="S256" s="59"/>
      <c r="T256" s="59"/>
      <c r="U256" s="59"/>
      <c r="V256" s="59"/>
      <c r="W256" s="59"/>
      <c r="X256" s="59"/>
      <c r="Y256" s="59"/>
      <c r="Z256" s="59"/>
      <c r="AA256" s="59"/>
      <c r="AB256" s="59"/>
      <c r="AC256" s="59"/>
      <c r="AD256" s="59"/>
      <c r="AE256" s="59"/>
      <c r="AF256" s="59"/>
      <c r="AG256" s="59"/>
      <c r="AH256" s="59"/>
      <c r="AI256" s="59"/>
      <c r="AJ256" s="59"/>
      <c r="AK256" s="59"/>
      <c r="AL256" s="59"/>
      <c r="AM256" s="59"/>
      <c r="AN256" s="59"/>
      <c r="AO256" s="59"/>
      <c r="AP256" s="59"/>
      <c r="AQ256" s="59"/>
      <c r="AR256" s="59"/>
      <c r="AS256" s="59"/>
      <c r="AT256" s="59"/>
      <c r="AU256" s="59"/>
      <c r="AV256" s="59"/>
      <c r="AW256" s="59"/>
      <c r="AX256" s="59"/>
      <c r="AY256" s="59"/>
      <c r="AZ256" s="59"/>
      <c r="BA256" s="59"/>
      <c r="BB256" s="59"/>
      <c r="BC256" s="59"/>
      <c r="BD256" s="59"/>
      <c r="BE256" s="59"/>
      <c r="BF256" s="59"/>
      <c r="BG256" s="59"/>
      <c r="BH256" s="59"/>
      <c r="BI256" s="59"/>
      <c r="BJ256" s="59"/>
      <c r="BK256" s="59"/>
      <c r="BL256" s="59"/>
      <c r="BM256" s="59"/>
      <c r="BN256" s="59"/>
      <c r="BO256" s="59"/>
      <c r="BP256" s="59"/>
      <c r="BQ256" s="59"/>
      <c r="BR256" s="59"/>
      <c r="BS256" s="59"/>
      <c r="BT256" s="59"/>
      <c r="BU256" s="59"/>
      <c r="BV256" s="59"/>
      <c r="BW256" s="59"/>
      <c r="BX256" s="59"/>
      <c r="BY256" s="59"/>
      <c r="BZ256" s="59"/>
      <c r="CA256" s="59"/>
      <c r="CB256" s="59"/>
      <c r="CC256" s="59"/>
      <c r="CD256" s="59"/>
      <c r="CE256" s="59"/>
      <c r="CF256" s="59"/>
      <c r="CG256" s="59"/>
      <c r="CH256" s="59"/>
      <c r="CI256" s="59"/>
      <c r="CJ256" s="59"/>
      <c r="CK256" s="59"/>
      <c r="CL256" s="59"/>
      <c r="CM256" s="59"/>
      <c r="CN256" s="59"/>
      <c r="CO256" s="59"/>
      <c r="CP256" s="59"/>
      <c r="CQ256" s="59"/>
      <c r="CR256" s="59"/>
      <c r="CS256" s="59"/>
      <c r="CT256" s="59"/>
      <c r="CU256" s="59"/>
      <c r="CV256" s="59"/>
      <c r="CW256" s="59"/>
      <c r="CX256" s="59"/>
      <c r="CY256" s="59"/>
      <c r="CZ256" s="59"/>
      <c r="DA256" s="59"/>
      <c r="DB256" s="59"/>
      <c r="DC256" s="59"/>
      <c r="DD256" s="59"/>
      <c r="DE256" s="59"/>
      <c r="DF256" s="59"/>
      <c r="DG256" s="59"/>
      <c r="DH256" s="59"/>
      <c r="DI256" s="59"/>
      <c r="DJ256" s="59"/>
      <c r="DK256" s="59"/>
      <c r="DL256" s="59"/>
      <c r="DM256" s="59"/>
      <c r="DN256" s="59"/>
      <c r="DO256" s="59"/>
      <c r="DP256" s="59"/>
      <c r="DQ256" s="59"/>
      <c r="DR256" s="59"/>
      <c r="DS256" s="59"/>
      <c r="DT256" s="59"/>
      <c r="DU256" s="59"/>
      <c r="DV256" s="59"/>
      <c r="DW256" s="59"/>
      <c r="DX256" s="59"/>
      <c r="DY256" s="59"/>
      <c r="DZ256" s="59"/>
      <c r="EA256" s="59"/>
      <c r="EB256" s="59"/>
      <c r="EC256" s="59"/>
      <c r="ED256" s="59"/>
      <c r="EE256" s="59"/>
      <c r="EF256" s="59"/>
      <c r="EG256" s="59"/>
      <c r="EH256" s="59"/>
      <c r="EI256" s="59"/>
      <c r="EJ256" s="59"/>
      <c r="EK256" s="59"/>
      <c r="EL256" s="59"/>
      <c r="EM256" s="59"/>
      <c r="EN256" s="59"/>
      <c r="EO256" s="59"/>
      <c r="EP256" s="59"/>
      <c r="EQ256" s="59"/>
      <c r="ER256" s="59"/>
      <c r="ES256" s="59"/>
      <c r="ET256" s="59"/>
      <c r="EU256" s="59"/>
      <c r="EV256" s="59"/>
      <c r="EW256" s="59"/>
    </row>
    <row r="257" spans="1:153" s="58" customFormat="1" x14ac:dyDescent="0.2">
      <c r="A257" s="59">
        <v>2002</v>
      </c>
      <c r="B257" s="59" t="s">
        <v>438</v>
      </c>
      <c r="C257" s="59">
        <v>2</v>
      </c>
      <c r="D257" s="59" t="s">
        <v>182</v>
      </c>
      <c r="E257">
        <v>50.811869999999999</v>
      </c>
      <c r="F257"/>
      <c r="G257"/>
      <c r="H257"/>
      <c r="I257"/>
      <c r="J257"/>
      <c r="K257"/>
      <c r="L257"/>
      <c r="M257"/>
      <c r="N257"/>
      <c r="O257"/>
      <c r="P257"/>
      <c r="Q257"/>
      <c r="R257"/>
      <c r="S257" s="59"/>
      <c r="T257" s="59"/>
      <c r="U257" s="59"/>
      <c r="V257" s="59"/>
      <c r="W257" s="59"/>
      <c r="X257" s="59"/>
      <c r="Y257" s="59"/>
      <c r="Z257" s="59"/>
      <c r="AA257" s="59"/>
      <c r="AB257" s="59"/>
      <c r="AC257" s="59"/>
      <c r="AD257" s="59"/>
      <c r="AE257" s="59"/>
      <c r="AF257" s="59"/>
      <c r="AG257" s="59"/>
      <c r="AH257" s="59"/>
      <c r="AI257" s="59"/>
      <c r="AJ257" s="59"/>
      <c r="AK257" s="59"/>
      <c r="AL257" s="59"/>
      <c r="AM257" s="59"/>
      <c r="AN257" s="59"/>
      <c r="AO257" s="59"/>
      <c r="AP257" s="59"/>
      <c r="AQ257" s="59"/>
      <c r="AR257" s="59"/>
      <c r="AS257" s="59"/>
      <c r="AT257" s="59"/>
      <c r="AU257" s="59"/>
      <c r="AV257" s="59"/>
      <c r="AW257" s="59"/>
      <c r="AX257" s="59"/>
      <c r="AY257" s="59"/>
      <c r="AZ257" s="59"/>
      <c r="BA257" s="59"/>
      <c r="BB257" s="59"/>
      <c r="BC257" s="59"/>
      <c r="BD257" s="59"/>
      <c r="BE257" s="59"/>
      <c r="BF257" s="59"/>
      <c r="BG257" s="59"/>
      <c r="BH257" s="59"/>
      <c r="BI257" s="59"/>
      <c r="BJ257" s="59"/>
      <c r="BK257" s="59"/>
      <c r="BL257" s="59"/>
      <c r="BM257" s="59"/>
      <c r="BN257" s="59"/>
      <c r="BO257" s="59"/>
      <c r="BP257" s="59"/>
      <c r="BQ257" s="59"/>
      <c r="BR257" s="59"/>
      <c r="BS257" s="59"/>
      <c r="BT257" s="59"/>
      <c r="BU257" s="59"/>
      <c r="BV257" s="59"/>
      <c r="BW257" s="59"/>
      <c r="BX257" s="59"/>
      <c r="BY257" s="59"/>
      <c r="BZ257" s="59"/>
      <c r="CA257" s="59"/>
      <c r="CB257" s="59"/>
      <c r="CC257" s="59"/>
      <c r="CD257" s="59"/>
      <c r="CE257" s="59"/>
      <c r="CF257" s="59"/>
      <c r="CG257" s="59"/>
      <c r="CH257" s="59"/>
      <c r="CI257" s="59"/>
      <c r="CJ257" s="59"/>
      <c r="CK257" s="59"/>
      <c r="CL257" s="59"/>
      <c r="CM257" s="59"/>
      <c r="CN257" s="59"/>
      <c r="CO257" s="59"/>
      <c r="CP257" s="59"/>
      <c r="CQ257" s="59"/>
      <c r="CR257" s="59"/>
      <c r="CS257" s="59"/>
      <c r="CT257" s="59"/>
      <c r="CU257" s="59"/>
      <c r="CV257" s="59"/>
      <c r="CW257" s="59"/>
      <c r="CX257" s="59"/>
      <c r="CY257" s="59"/>
      <c r="CZ257" s="59"/>
      <c r="DA257" s="59"/>
      <c r="DB257" s="59"/>
      <c r="DC257" s="59"/>
      <c r="DD257" s="59"/>
      <c r="DE257" s="59"/>
      <c r="DF257" s="59"/>
      <c r="DG257" s="59"/>
      <c r="DH257" s="59"/>
      <c r="DI257" s="59"/>
      <c r="DJ257" s="59"/>
      <c r="DK257" s="59"/>
      <c r="DL257" s="59"/>
      <c r="DM257" s="59"/>
      <c r="DN257" s="59"/>
      <c r="DO257" s="59"/>
      <c r="DP257" s="59"/>
      <c r="DQ257" s="59"/>
      <c r="DR257" s="59"/>
      <c r="DS257" s="59"/>
      <c r="DT257" s="59"/>
      <c r="DU257" s="59"/>
      <c r="DV257" s="59"/>
      <c r="DW257" s="59"/>
      <c r="DX257" s="59"/>
      <c r="DY257" s="59"/>
      <c r="DZ257" s="59"/>
      <c r="EA257" s="59"/>
      <c r="EB257" s="59"/>
      <c r="EC257" s="59"/>
      <c r="ED257" s="59"/>
      <c r="EE257" s="59"/>
      <c r="EF257" s="59"/>
      <c r="EG257" s="59"/>
      <c r="EH257" s="59"/>
      <c r="EI257" s="59"/>
      <c r="EJ257" s="59"/>
      <c r="EK257" s="59"/>
      <c r="EL257" s="59"/>
      <c r="EM257" s="59"/>
      <c r="EN257" s="59"/>
      <c r="EO257" s="59"/>
      <c r="EP257" s="59"/>
      <c r="EQ257" s="59"/>
      <c r="ER257" s="59"/>
      <c r="ES257" s="59"/>
      <c r="ET257" s="59"/>
      <c r="EU257" s="59"/>
      <c r="EV257" s="59"/>
      <c r="EW257" s="59"/>
    </row>
    <row r="258" spans="1:153" s="58" customFormat="1" x14ac:dyDescent="0.2">
      <c r="A258" s="59">
        <v>2002</v>
      </c>
      <c r="B258" s="59" t="s">
        <v>439</v>
      </c>
      <c r="C258" s="59">
        <v>1</v>
      </c>
      <c r="D258" s="59" t="s">
        <v>121</v>
      </c>
      <c r="E258">
        <v>83.073790000000002</v>
      </c>
      <c r="F258"/>
      <c r="G258"/>
      <c r="H258"/>
      <c r="I258"/>
      <c r="J258"/>
      <c r="K258"/>
      <c r="L258"/>
      <c r="M258"/>
      <c r="N258"/>
      <c r="O258"/>
      <c r="P258"/>
      <c r="Q258"/>
      <c r="R258"/>
      <c r="S258" s="59"/>
      <c r="T258" s="59"/>
      <c r="U258" s="59"/>
      <c r="V258" s="59"/>
      <c r="W258" s="59"/>
      <c r="X258" s="59"/>
      <c r="Y258" s="59"/>
      <c r="Z258" s="59"/>
      <c r="AA258" s="59"/>
      <c r="AB258" s="59"/>
      <c r="AC258" s="59"/>
      <c r="AD258" s="59"/>
      <c r="AE258" s="59"/>
      <c r="AF258" s="59"/>
      <c r="AG258" s="59"/>
      <c r="AH258" s="59"/>
      <c r="AI258" s="59"/>
      <c r="AJ258" s="59"/>
      <c r="AK258" s="59"/>
      <c r="AL258" s="59"/>
      <c r="AM258" s="59"/>
      <c r="AN258" s="59"/>
      <c r="AO258" s="59"/>
      <c r="AP258" s="59"/>
      <c r="AQ258" s="59"/>
      <c r="AR258" s="59"/>
      <c r="AS258" s="59"/>
      <c r="AT258" s="59"/>
      <c r="AU258" s="59"/>
      <c r="AV258" s="59"/>
      <c r="AW258" s="59"/>
      <c r="AX258" s="59"/>
      <c r="AY258" s="59"/>
      <c r="AZ258" s="59"/>
      <c r="BA258" s="59"/>
      <c r="BB258" s="59"/>
      <c r="BC258" s="59"/>
      <c r="BD258" s="59"/>
      <c r="BE258" s="59"/>
      <c r="BF258" s="59"/>
      <c r="BG258" s="59"/>
      <c r="BH258" s="59"/>
      <c r="BI258" s="59"/>
      <c r="BJ258" s="59"/>
      <c r="BK258" s="59"/>
      <c r="BL258" s="59"/>
      <c r="BM258" s="59"/>
      <c r="BN258" s="59"/>
      <c r="BO258" s="59"/>
      <c r="BP258" s="59"/>
      <c r="BQ258" s="59"/>
      <c r="BR258" s="59"/>
      <c r="BS258" s="59"/>
      <c r="BT258" s="59"/>
      <c r="BU258" s="59"/>
      <c r="BV258" s="59"/>
      <c r="BW258" s="59"/>
      <c r="BX258" s="59"/>
      <c r="BY258" s="59"/>
      <c r="BZ258" s="59"/>
      <c r="CA258" s="59"/>
      <c r="CB258" s="59"/>
      <c r="CC258" s="59"/>
      <c r="CD258" s="59"/>
      <c r="CE258" s="59"/>
      <c r="CF258" s="59"/>
      <c r="CG258" s="59"/>
      <c r="CH258" s="59"/>
      <c r="CI258" s="59"/>
      <c r="CJ258" s="59"/>
      <c r="CK258" s="59"/>
      <c r="CL258" s="59"/>
      <c r="CM258" s="59"/>
      <c r="CN258" s="59"/>
      <c r="CO258" s="59"/>
      <c r="CP258" s="59"/>
      <c r="CQ258" s="59"/>
      <c r="CR258" s="59"/>
      <c r="CS258" s="59"/>
      <c r="CT258" s="59"/>
      <c r="CU258" s="59"/>
      <c r="CV258" s="59"/>
      <c r="CW258" s="59"/>
      <c r="CX258" s="59"/>
      <c r="CY258" s="59"/>
      <c r="CZ258" s="59"/>
      <c r="DA258" s="59"/>
      <c r="DB258" s="59"/>
      <c r="DC258" s="59"/>
      <c r="DD258" s="59"/>
      <c r="DE258" s="59"/>
      <c r="DF258" s="59"/>
      <c r="DG258" s="59"/>
      <c r="DH258" s="59"/>
      <c r="DI258" s="59"/>
      <c r="DJ258" s="59"/>
      <c r="DK258" s="59"/>
      <c r="DL258" s="59"/>
      <c r="DM258" s="59"/>
      <c r="DN258" s="59"/>
      <c r="DO258" s="59"/>
      <c r="DP258" s="59"/>
      <c r="DQ258" s="59"/>
      <c r="DR258" s="59"/>
      <c r="DS258" s="59"/>
      <c r="DT258" s="59"/>
      <c r="DU258" s="59"/>
      <c r="DV258" s="59"/>
      <c r="DW258" s="59"/>
      <c r="DX258" s="59"/>
      <c r="DY258" s="59"/>
      <c r="DZ258" s="59"/>
      <c r="EA258" s="59"/>
      <c r="EB258" s="59"/>
      <c r="EC258" s="59"/>
      <c r="ED258" s="59"/>
      <c r="EE258" s="59"/>
      <c r="EF258" s="59"/>
      <c r="EG258" s="59"/>
      <c r="EH258" s="59"/>
      <c r="EI258" s="59"/>
      <c r="EJ258" s="59"/>
      <c r="EK258" s="59"/>
      <c r="EL258" s="59"/>
      <c r="EM258" s="59"/>
      <c r="EN258" s="59"/>
      <c r="EO258" s="59"/>
      <c r="EP258" s="59"/>
      <c r="EQ258" s="59"/>
      <c r="ER258" s="59"/>
      <c r="ES258" s="59"/>
      <c r="ET258" s="59"/>
      <c r="EU258" s="59"/>
      <c r="EV258" s="59"/>
      <c r="EW258" s="59"/>
    </row>
    <row r="259" spans="1:153" s="58" customFormat="1" x14ac:dyDescent="0.2">
      <c r="A259" s="59">
        <v>2002</v>
      </c>
      <c r="B259" s="59" t="s">
        <v>440</v>
      </c>
      <c r="C259" s="59">
        <v>4</v>
      </c>
      <c r="D259" s="59" t="s">
        <v>115</v>
      </c>
      <c r="E259">
        <v>47.308729999999997</v>
      </c>
      <c r="F259"/>
      <c r="G259"/>
      <c r="H259"/>
      <c r="I259"/>
      <c r="J259"/>
      <c r="K259"/>
      <c r="L259"/>
      <c r="M259"/>
      <c r="N259"/>
      <c r="O259"/>
      <c r="P259"/>
      <c r="Q259"/>
      <c r="R259"/>
      <c r="S259" s="59"/>
      <c r="T259" s="59"/>
      <c r="U259" s="59"/>
      <c r="V259" s="59"/>
      <c r="W259" s="59"/>
      <c r="X259" s="59"/>
      <c r="Y259" s="59"/>
      <c r="Z259" s="59"/>
      <c r="AA259" s="59"/>
      <c r="AB259" s="59"/>
      <c r="AC259" s="59"/>
      <c r="AD259" s="59"/>
      <c r="AE259" s="59"/>
      <c r="AF259" s="59"/>
      <c r="AG259" s="59"/>
      <c r="AH259" s="59"/>
      <c r="AI259" s="59"/>
      <c r="AJ259" s="59"/>
      <c r="AK259" s="59"/>
      <c r="AL259" s="59"/>
      <c r="AM259" s="59"/>
      <c r="AN259" s="59"/>
      <c r="AO259" s="59"/>
      <c r="AP259" s="59"/>
      <c r="AQ259" s="59"/>
      <c r="AR259" s="59"/>
      <c r="AS259" s="59"/>
      <c r="AT259" s="59"/>
      <c r="AU259" s="59"/>
      <c r="AV259" s="59"/>
      <c r="AW259" s="59"/>
      <c r="AX259" s="59"/>
      <c r="AY259" s="59"/>
      <c r="AZ259" s="59"/>
      <c r="BA259" s="59"/>
      <c r="BB259" s="59"/>
      <c r="BC259" s="59"/>
      <c r="BD259" s="59"/>
      <c r="BE259" s="59"/>
      <c r="BF259" s="59"/>
      <c r="BG259" s="59"/>
      <c r="BH259" s="59"/>
      <c r="BI259" s="59"/>
      <c r="BJ259" s="59"/>
      <c r="BK259" s="59"/>
      <c r="BL259" s="59"/>
      <c r="BM259" s="59"/>
      <c r="BN259" s="59"/>
      <c r="BO259" s="59"/>
      <c r="BP259" s="59"/>
      <c r="BQ259" s="59"/>
      <c r="BR259" s="59"/>
      <c r="BS259" s="59"/>
      <c r="BT259" s="59"/>
      <c r="BU259" s="59"/>
      <c r="BV259" s="59"/>
      <c r="BW259" s="59"/>
      <c r="BX259" s="59"/>
      <c r="BY259" s="59"/>
      <c r="BZ259" s="59"/>
      <c r="CA259" s="59"/>
      <c r="CB259" s="59"/>
      <c r="CC259" s="59"/>
      <c r="CD259" s="59"/>
      <c r="CE259" s="59"/>
      <c r="CF259" s="59"/>
      <c r="CG259" s="59"/>
      <c r="CH259" s="59"/>
      <c r="CI259" s="59"/>
      <c r="CJ259" s="59"/>
      <c r="CK259" s="59"/>
      <c r="CL259" s="59"/>
      <c r="CM259" s="59"/>
      <c r="CN259" s="59"/>
      <c r="CO259" s="59"/>
      <c r="CP259" s="59"/>
      <c r="CQ259" s="59"/>
      <c r="CR259" s="59"/>
      <c r="CS259" s="59"/>
      <c r="CT259" s="59"/>
      <c r="CU259" s="59"/>
      <c r="CV259" s="59"/>
      <c r="CW259" s="59"/>
      <c r="CX259" s="59"/>
      <c r="CY259" s="59"/>
      <c r="CZ259" s="59"/>
      <c r="DA259" s="59"/>
      <c r="DB259" s="59"/>
      <c r="DC259" s="59"/>
      <c r="DD259" s="59"/>
      <c r="DE259" s="59"/>
      <c r="DF259" s="59"/>
      <c r="DG259" s="59"/>
      <c r="DH259" s="59"/>
      <c r="DI259" s="59"/>
      <c r="DJ259" s="59"/>
      <c r="DK259" s="59"/>
      <c r="DL259" s="59"/>
      <c r="DM259" s="59"/>
      <c r="DN259" s="59"/>
      <c r="DO259" s="59"/>
      <c r="DP259" s="59"/>
      <c r="DQ259" s="59"/>
      <c r="DR259" s="59"/>
      <c r="DS259" s="59"/>
      <c r="DT259" s="59"/>
      <c r="DU259" s="59"/>
      <c r="DV259" s="59"/>
      <c r="DW259" s="59"/>
      <c r="DX259" s="59"/>
      <c r="DY259" s="59"/>
      <c r="DZ259" s="59"/>
      <c r="EA259" s="59"/>
      <c r="EB259" s="59"/>
      <c r="EC259" s="59"/>
      <c r="ED259" s="59"/>
      <c r="EE259" s="59"/>
      <c r="EF259" s="59"/>
      <c r="EG259" s="59"/>
      <c r="EH259" s="59"/>
      <c r="EI259" s="59"/>
      <c r="EJ259" s="59"/>
      <c r="EK259" s="59"/>
      <c r="EL259" s="59"/>
      <c r="EM259" s="59"/>
      <c r="EN259" s="59"/>
      <c r="EO259" s="59"/>
      <c r="EP259" s="59"/>
      <c r="EQ259" s="59"/>
      <c r="ER259" s="59"/>
      <c r="ES259" s="59"/>
      <c r="ET259" s="59"/>
      <c r="EU259" s="59"/>
      <c r="EV259" s="59"/>
      <c r="EW259" s="59"/>
    </row>
    <row r="260" spans="1:153" s="58" customFormat="1" x14ac:dyDescent="0.2">
      <c r="A260" s="59">
        <v>2002</v>
      </c>
      <c r="B260" s="59" t="s">
        <v>441</v>
      </c>
      <c r="C260" s="59">
        <v>3</v>
      </c>
      <c r="D260" s="59" t="s">
        <v>117</v>
      </c>
      <c r="E260">
        <v>16.744250000000001</v>
      </c>
      <c r="F260"/>
      <c r="G260"/>
      <c r="H260"/>
      <c r="I260"/>
      <c r="J260"/>
      <c r="K260"/>
      <c r="L260"/>
      <c r="M260"/>
      <c r="N260"/>
      <c r="O260"/>
      <c r="P260"/>
      <c r="Q260"/>
      <c r="R260"/>
      <c r="S260" s="59"/>
      <c r="T260" s="59"/>
      <c r="U260" s="59"/>
      <c r="V260" s="59"/>
      <c r="W260" s="59"/>
      <c r="X260" s="59"/>
      <c r="Y260" s="59"/>
      <c r="Z260" s="59"/>
      <c r="AA260" s="59"/>
      <c r="AB260" s="59"/>
      <c r="AC260" s="59"/>
      <c r="AD260" s="59"/>
      <c r="AE260" s="59"/>
      <c r="AF260" s="59"/>
      <c r="AG260" s="59"/>
      <c r="AH260" s="59"/>
      <c r="AI260" s="59"/>
      <c r="AJ260" s="59"/>
      <c r="AK260" s="59"/>
      <c r="AL260" s="59"/>
      <c r="AM260" s="59"/>
      <c r="AN260" s="59"/>
      <c r="AO260" s="59"/>
      <c r="AP260" s="59"/>
      <c r="AQ260" s="59"/>
      <c r="AR260" s="59"/>
      <c r="AS260" s="59"/>
      <c r="AT260" s="59"/>
      <c r="AU260" s="59"/>
      <c r="AV260" s="59"/>
      <c r="AW260" s="59"/>
      <c r="AX260" s="59"/>
      <c r="AY260" s="59"/>
      <c r="AZ260" s="59"/>
      <c r="BA260" s="59"/>
      <c r="BB260" s="59"/>
      <c r="BC260" s="59"/>
      <c r="BD260" s="59"/>
      <c r="BE260" s="59"/>
      <c r="BF260" s="59"/>
      <c r="BG260" s="59"/>
      <c r="BH260" s="59"/>
      <c r="BI260" s="59"/>
      <c r="BJ260" s="59"/>
      <c r="BK260" s="59"/>
      <c r="BL260" s="59"/>
      <c r="BM260" s="59"/>
      <c r="BN260" s="59"/>
      <c r="BO260" s="59"/>
      <c r="BP260" s="59"/>
      <c r="BQ260" s="59"/>
      <c r="BR260" s="59"/>
      <c r="BS260" s="59"/>
      <c r="BT260" s="59"/>
      <c r="BU260" s="59"/>
      <c r="BV260" s="59"/>
      <c r="BW260" s="59"/>
      <c r="BX260" s="59"/>
      <c r="BY260" s="59"/>
      <c r="BZ260" s="59"/>
      <c r="CA260" s="59"/>
      <c r="CB260" s="59"/>
      <c r="CC260" s="59"/>
      <c r="CD260" s="59"/>
      <c r="CE260" s="59"/>
      <c r="CF260" s="59"/>
      <c r="CG260" s="59"/>
      <c r="CH260" s="59"/>
      <c r="CI260" s="59"/>
      <c r="CJ260" s="59"/>
      <c r="CK260" s="59"/>
      <c r="CL260" s="59"/>
      <c r="CM260" s="59"/>
      <c r="CN260" s="59"/>
      <c r="CO260" s="59"/>
      <c r="CP260" s="59"/>
      <c r="CQ260" s="59"/>
      <c r="CR260" s="59"/>
      <c r="CS260" s="59"/>
      <c r="CT260" s="59"/>
      <c r="CU260" s="59"/>
      <c r="CV260" s="59"/>
      <c r="CW260" s="59"/>
      <c r="CX260" s="59"/>
      <c r="CY260" s="59"/>
      <c r="CZ260" s="59"/>
      <c r="DA260" s="59"/>
      <c r="DB260" s="59"/>
      <c r="DC260" s="59"/>
      <c r="DD260" s="59"/>
      <c r="DE260" s="59"/>
      <c r="DF260" s="59"/>
      <c r="DG260" s="59"/>
      <c r="DH260" s="59"/>
      <c r="DI260" s="59"/>
      <c r="DJ260" s="59"/>
      <c r="DK260" s="59"/>
      <c r="DL260" s="59"/>
      <c r="DM260" s="59"/>
      <c r="DN260" s="59"/>
      <c r="DO260" s="59"/>
      <c r="DP260" s="59"/>
      <c r="DQ260" s="59"/>
      <c r="DR260" s="59"/>
      <c r="DS260" s="59"/>
      <c r="DT260" s="59"/>
      <c r="DU260" s="59"/>
      <c r="DV260" s="59"/>
      <c r="DW260" s="59"/>
      <c r="DX260" s="59"/>
      <c r="DY260" s="59"/>
      <c r="DZ260" s="59"/>
      <c r="EA260" s="59"/>
      <c r="EB260" s="59"/>
      <c r="EC260" s="59"/>
      <c r="ED260" s="59"/>
      <c r="EE260" s="59"/>
      <c r="EF260" s="59"/>
      <c r="EG260" s="59"/>
      <c r="EH260" s="59"/>
      <c r="EI260" s="59"/>
      <c r="EJ260" s="59"/>
      <c r="EK260" s="59"/>
      <c r="EL260" s="59"/>
      <c r="EM260" s="59"/>
      <c r="EN260" s="59"/>
      <c r="EO260" s="59"/>
      <c r="EP260" s="59"/>
      <c r="EQ260" s="59"/>
      <c r="ER260" s="59"/>
      <c r="ES260" s="59"/>
      <c r="ET260" s="59"/>
      <c r="EU260" s="59"/>
      <c r="EV260" s="59"/>
      <c r="EW260" s="59"/>
    </row>
    <row r="261" spans="1:153" s="58" customFormat="1" x14ac:dyDescent="0.2">
      <c r="A261" s="59">
        <v>2002</v>
      </c>
      <c r="B261" s="59" t="s">
        <v>442</v>
      </c>
      <c r="C261" s="59">
        <v>5</v>
      </c>
      <c r="D261" s="59" t="s">
        <v>113</v>
      </c>
      <c r="E261">
        <v>89.25385</v>
      </c>
      <c r="F261"/>
      <c r="G261"/>
      <c r="H261"/>
      <c r="I261"/>
      <c r="J261"/>
      <c r="K261"/>
      <c r="L261"/>
      <c r="M261"/>
      <c r="N261"/>
      <c r="O261"/>
      <c r="P261"/>
      <c r="Q261"/>
      <c r="R261"/>
      <c r="S261" s="59"/>
      <c r="T261" s="59"/>
      <c r="U261" s="59"/>
      <c r="V261" s="59"/>
      <c r="W261" s="59"/>
      <c r="X261" s="59"/>
      <c r="Y261" s="59"/>
      <c r="Z261" s="59"/>
      <c r="AA261" s="59"/>
      <c r="AB261" s="59"/>
      <c r="AC261" s="59"/>
      <c r="AD261" s="59"/>
      <c r="AE261" s="59"/>
      <c r="AF261" s="59"/>
      <c r="AG261" s="59"/>
      <c r="AH261" s="59"/>
      <c r="AI261" s="59"/>
      <c r="AJ261" s="59"/>
      <c r="AK261" s="59"/>
      <c r="AL261" s="59"/>
      <c r="AM261" s="59"/>
      <c r="AN261" s="59"/>
      <c r="AO261" s="59"/>
      <c r="AP261" s="59"/>
      <c r="AQ261" s="59"/>
      <c r="AR261" s="59"/>
      <c r="AS261" s="59"/>
      <c r="AT261" s="59"/>
      <c r="AU261" s="59"/>
      <c r="AV261" s="59"/>
      <c r="AW261" s="59"/>
      <c r="AX261" s="59"/>
      <c r="AY261" s="59"/>
      <c r="AZ261" s="59"/>
      <c r="BA261" s="59"/>
      <c r="BB261" s="59"/>
      <c r="BC261" s="59"/>
      <c r="BD261" s="59"/>
      <c r="BE261" s="59"/>
      <c r="BF261" s="59"/>
      <c r="BG261" s="59"/>
      <c r="BH261" s="59"/>
      <c r="BI261" s="59"/>
      <c r="BJ261" s="59"/>
      <c r="BK261" s="59"/>
      <c r="BL261" s="59"/>
      <c r="BM261" s="59"/>
      <c r="BN261" s="59"/>
      <c r="BO261" s="59"/>
      <c r="BP261" s="59"/>
      <c r="BQ261" s="59"/>
      <c r="BR261" s="59"/>
      <c r="BS261" s="59"/>
      <c r="BT261" s="59"/>
      <c r="BU261" s="59"/>
      <c r="BV261" s="59"/>
      <c r="BW261" s="59"/>
      <c r="BX261" s="59"/>
      <c r="BY261" s="59"/>
      <c r="BZ261" s="59"/>
      <c r="CA261" s="59"/>
      <c r="CB261" s="59"/>
      <c r="CC261" s="59"/>
      <c r="CD261" s="59"/>
      <c r="CE261" s="59"/>
      <c r="CF261" s="59"/>
      <c r="CG261" s="59"/>
      <c r="CH261" s="59"/>
      <c r="CI261" s="59"/>
      <c r="CJ261" s="59"/>
      <c r="CK261" s="59"/>
      <c r="CL261" s="59"/>
      <c r="CM261" s="59"/>
      <c r="CN261" s="59"/>
      <c r="CO261" s="59"/>
      <c r="CP261" s="59"/>
      <c r="CQ261" s="59"/>
      <c r="CR261" s="59"/>
      <c r="CS261" s="59"/>
      <c r="CT261" s="59"/>
      <c r="CU261" s="59"/>
      <c r="CV261" s="59"/>
      <c r="CW261" s="59"/>
      <c r="CX261" s="59"/>
      <c r="CY261" s="59"/>
      <c r="CZ261" s="59"/>
      <c r="DA261" s="59"/>
      <c r="DB261" s="59"/>
      <c r="DC261" s="59"/>
      <c r="DD261" s="59"/>
      <c r="DE261" s="59"/>
      <c r="DF261" s="59"/>
      <c r="DG261" s="59"/>
      <c r="DH261" s="59"/>
      <c r="DI261" s="59"/>
      <c r="DJ261" s="59"/>
      <c r="DK261" s="59"/>
      <c r="DL261" s="59"/>
      <c r="DM261" s="59"/>
      <c r="DN261" s="59"/>
      <c r="DO261" s="59"/>
      <c r="DP261" s="59"/>
      <c r="DQ261" s="59"/>
      <c r="DR261" s="59"/>
      <c r="DS261" s="59"/>
      <c r="DT261" s="59"/>
      <c r="DU261" s="59"/>
      <c r="DV261" s="59"/>
      <c r="DW261" s="59"/>
      <c r="DX261" s="59"/>
      <c r="DY261" s="59"/>
      <c r="DZ261" s="59"/>
      <c r="EA261" s="59"/>
      <c r="EB261" s="59"/>
      <c r="EC261" s="59"/>
      <c r="ED261" s="59"/>
      <c r="EE261" s="59"/>
      <c r="EF261" s="59"/>
      <c r="EG261" s="59"/>
      <c r="EH261" s="59"/>
      <c r="EI261" s="59"/>
      <c r="EJ261" s="59"/>
      <c r="EK261" s="59"/>
      <c r="EL261" s="59"/>
      <c r="EM261" s="59"/>
      <c r="EN261" s="59"/>
      <c r="EO261" s="59"/>
      <c r="EP261" s="59"/>
      <c r="EQ261" s="59"/>
      <c r="ER261" s="59"/>
      <c r="ES261" s="59"/>
      <c r="ET261" s="59"/>
      <c r="EU261" s="59"/>
      <c r="EV261" s="59"/>
      <c r="EW261" s="59"/>
    </row>
    <row r="262" spans="1:153" s="58" customFormat="1" x14ac:dyDescent="0.2">
      <c r="A262" s="59">
        <v>2002</v>
      </c>
      <c r="B262" s="59" t="s">
        <v>443</v>
      </c>
      <c r="C262" s="59">
        <v>6</v>
      </c>
      <c r="D262" s="59" t="s">
        <v>111</v>
      </c>
      <c r="E262">
        <v>19.93282</v>
      </c>
      <c r="F262"/>
      <c r="G262"/>
      <c r="H262"/>
      <c r="I262"/>
      <c r="J262"/>
      <c r="K262"/>
      <c r="L262"/>
      <c r="M262"/>
      <c r="N262"/>
      <c r="O262"/>
      <c r="P262"/>
      <c r="Q262"/>
      <c r="R262"/>
      <c r="S262" s="59"/>
      <c r="T262" s="59"/>
      <c r="U262" s="59"/>
      <c r="V262" s="59"/>
      <c r="W262" s="59"/>
      <c r="X262" s="59"/>
      <c r="Y262" s="59"/>
      <c r="Z262" s="59"/>
      <c r="AA262" s="59"/>
      <c r="AB262" s="59"/>
      <c r="AC262" s="59"/>
      <c r="AD262" s="59"/>
      <c r="AE262" s="59"/>
      <c r="AF262" s="59"/>
      <c r="AG262" s="59"/>
      <c r="AH262" s="59"/>
      <c r="AI262" s="59"/>
      <c r="AJ262" s="59"/>
      <c r="AK262" s="59"/>
      <c r="AL262" s="59"/>
      <c r="AM262" s="59"/>
      <c r="AN262" s="59"/>
      <c r="AO262" s="59"/>
      <c r="AP262" s="59"/>
      <c r="AQ262" s="59"/>
      <c r="AR262" s="59"/>
      <c r="AS262" s="59"/>
      <c r="AT262" s="59"/>
      <c r="AU262" s="59"/>
      <c r="AV262" s="59"/>
      <c r="AW262" s="59"/>
      <c r="AX262" s="59"/>
      <c r="AY262" s="59"/>
      <c r="AZ262" s="59"/>
      <c r="BA262" s="59"/>
      <c r="BB262" s="59"/>
      <c r="BC262" s="59"/>
      <c r="BD262" s="59"/>
      <c r="BE262" s="59"/>
      <c r="BF262" s="59"/>
      <c r="BG262" s="59"/>
      <c r="BH262" s="59"/>
      <c r="BI262" s="59"/>
      <c r="BJ262" s="59"/>
      <c r="BK262" s="59"/>
      <c r="BL262" s="59"/>
      <c r="BM262" s="59"/>
      <c r="BN262" s="59"/>
      <c r="BO262" s="59"/>
      <c r="BP262" s="59"/>
      <c r="BQ262" s="59"/>
      <c r="BR262" s="59"/>
      <c r="BS262" s="59"/>
      <c r="BT262" s="59"/>
      <c r="BU262" s="59"/>
      <c r="BV262" s="59"/>
      <c r="BW262" s="59"/>
      <c r="BX262" s="59"/>
      <c r="BY262" s="59"/>
      <c r="BZ262" s="59"/>
      <c r="CA262" s="59"/>
      <c r="CB262" s="59"/>
      <c r="CC262" s="59"/>
      <c r="CD262" s="59"/>
      <c r="CE262" s="59"/>
      <c r="CF262" s="59"/>
      <c r="CG262" s="59"/>
      <c r="CH262" s="59"/>
      <c r="CI262" s="59"/>
      <c r="CJ262" s="59"/>
      <c r="CK262" s="59"/>
      <c r="CL262" s="59"/>
      <c r="CM262" s="59"/>
      <c r="CN262" s="59"/>
      <c r="CO262" s="59"/>
      <c r="CP262" s="59"/>
      <c r="CQ262" s="59"/>
      <c r="CR262" s="59"/>
      <c r="CS262" s="59"/>
      <c r="CT262" s="59"/>
      <c r="CU262" s="59"/>
      <c r="CV262" s="59"/>
      <c r="CW262" s="59"/>
      <c r="CX262" s="59"/>
      <c r="CY262" s="59"/>
      <c r="CZ262" s="59"/>
      <c r="DA262" s="59"/>
      <c r="DB262" s="59"/>
      <c r="DC262" s="59"/>
      <c r="DD262" s="59"/>
      <c r="DE262" s="59"/>
      <c r="DF262" s="59"/>
      <c r="DG262" s="59"/>
      <c r="DH262" s="59"/>
      <c r="DI262" s="59"/>
      <c r="DJ262" s="59"/>
      <c r="DK262" s="59"/>
      <c r="DL262" s="59"/>
      <c r="DM262" s="59"/>
      <c r="DN262" s="59"/>
      <c r="DO262" s="59"/>
      <c r="DP262" s="59"/>
      <c r="DQ262" s="59"/>
      <c r="DR262" s="59"/>
      <c r="DS262" s="59"/>
      <c r="DT262" s="59"/>
      <c r="DU262" s="59"/>
      <c r="DV262" s="59"/>
      <c r="DW262" s="59"/>
      <c r="DX262" s="59"/>
      <c r="DY262" s="59"/>
      <c r="DZ262" s="59"/>
      <c r="EA262" s="59"/>
      <c r="EB262" s="59"/>
      <c r="EC262" s="59"/>
      <c r="ED262" s="59"/>
      <c r="EE262" s="59"/>
      <c r="EF262" s="59"/>
      <c r="EG262" s="59"/>
      <c r="EH262" s="59"/>
      <c r="EI262" s="59"/>
      <c r="EJ262" s="59"/>
      <c r="EK262" s="59"/>
      <c r="EL262" s="59"/>
      <c r="EM262" s="59"/>
      <c r="EN262" s="59"/>
      <c r="EO262" s="59"/>
      <c r="EP262" s="59"/>
      <c r="EQ262" s="59"/>
      <c r="ER262" s="59"/>
      <c r="ES262" s="59"/>
      <c r="ET262" s="59"/>
      <c r="EU262" s="59"/>
      <c r="EV262" s="59"/>
      <c r="EW262" s="59"/>
    </row>
    <row r="263" spans="1:153" s="58" customFormat="1" x14ac:dyDescent="0.2">
      <c r="A263" s="59">
        <v>2002</v>
      </c>
      <c r="B263" s="59" t="s">
        <v>444</v>
      </c>
      <c r="C263" s="59">
        <v>7</v>
      </c>
      <c r="D263" s="59" t="s">
        <v>109</v>
      </c>
      <c r="E263">
        <v>57.272509999999997</v>
      </c>
      <c r="F263"/>
      <c r="G263"/>
      <c r="H263"/>
      <c r="I263"/>
      <c r="J263"/>
      <c r="K263"/>
      <c r="L263"/>
      <c r="M263"/>
      <c r="N263"/>
      <c r="O263"/>
      <c r="P263"/>
      <c r="Q263"/>
      <c r="R263"/>
      <c r="S263" s="59"/>
      <c r="T263" s="59"/>
      <c r="U263" s="59"/>
      <c r="V263" s="59"/>
      <c r="W263" s="59"/>
      <c r="X263" s="59"/>
      <c r="Y263" s="59"/>
      <c r="Z263" s="59"/>
      <c r="AA263" s="59"/>
      <c r="AB263" s="59"/>
      <c r="AC263" s="59"/>
      <c r="AD263" s="59"/>
      <c r="AE263" s="59"/>
      <c r="AF263" s="59"/>
      <c r="AG263" s="59"/>
      <c r="AH263" s="59"/>
      <c r="AI263" s="59"/>
      <c r="AJ263" s="59"/>
      <c r="AK263" s="59"/>
      <c r="AL263" s="59"/>
      <c r="AM263" s="59"/>
      <c r="AN263" s="59"/>
      <c r="AO263" s="59"/>
      <c r="AP263" s="59"/>
      <c r="AQ263" s="59"/>
      <c r="AR263" s="59"/>
      <c r="AS263" s="59"/>
      <c r="AT263" s="59"/>
      <c r="AU263" s="59"/>
      <c r="AV263" s="59"/>
      <c r="AW263" s="59"/>
      <c r="AX263" s="59"/>
      <c r="AY263" s="59"/>
      <c r="AZ263" s="59"/>
      <c r="BA263" s="59"/>
      <c r="BB263" s="59"/>
      <c r="BC263" s="59"/>
      <c r="BD263" s="59"/>
      <c r="BE263" s="59"/>
      <c r="BF263" s="59"/>
      <c r="BG263" s="59"/>
      <c r="BH263" s="59"/>
      <c r="BI263" s="59"/>
      <c r="BJ263" s="59"/>
      <c r="BK263" s="59"/>
      <c r="BL263" s="59"/>
      <c r="BM263" s="59"/>
      <c r="BN263" s="59"/>
      <c r="BO263" s="59"/>
      <c r="BP263" s="59"/>
      <c r="BQ263" s="59"/>
      <c r="BR263" s="59"/>
      <c r="BS263" s="59"/>
      <c r="BT263" s="59"/>
      <c r="BU263" s="59"/>
      <c r="BV263" s="59"/>
      <c r="BW263" s="59"/>
      <c r="BX263" s="59"/>
      <c r="BY263" s="59"/>
      <c r="BZ263" s="59"/>
      <c r="CA263" s="59"/>
      <c r="CB263" s="59"/>
      <c r="CC263" s="59"/>
      <c r="CD263" s="59"/>
      <c r="CE263" s="59"/>
      <c r="CF263" s="59"/>
      <c r="CG263" s="59"/>
      <c r="CH263" s="59"/>
      <c r="CI263" s="59"/>
      <c r="CJ263" s="59"/>
      <c r="CK263" s="59"/>
      <c r="CL263" s="59"/>
      <c r="CM263" s="59"/>
      <c r="CN263" s="59"/>
      <c r="CO263" s="59"/>
      <c r="CP263" s="59"/>
      <c r="CQ263" s="59"/>
      <c r="CR263" s="59"/>
      <c r="CS263" s="59"/>
      <c r="CT263" s="59"/>
      <c r="CU263" s="59"/>
      <c r="CV263" s="59"/>
      <c r="CW263" s="59"/>
      <c r="CX263" s="59"/>
      <c r="CY263" s="59"/>
      <c r="CZ263" s="59"/>
      <c r="DA263" s="59"/>
      <c r="DB263" s="59"/>
      <c r="DC263" s="59"/>
      <c r="DD263" s="59"/>
      <c r="DE263" s="59"/>
      <c r="DF263" s="59"/>
      <c r="DG263" s="59"/>
      <c r="DH263" s="59"/>
      <c r="DI263" s="59"/>
      <c r="DJ263" s="59"/>
      <c r="DK263" s="59"/>
      <c r="DL263" s="59"/>
      <c r="DM263" s="59"/>
      <c r="DN263" s="59"/>
      <c r="DO263" s="59"/>
      <c r="DP263" s="59"/>
      <c r="DQ263" s="59"/>
      <c r="DR263" s="59"/>
      <c r="DS263" s="59"/>
      <c r="DT263" s="59"/>
      <c r="DU263" s="59"/>
      <c r="DV263" s="59"/>
      <c r="DW263" s="59"/>
      <c r="DX263" s="59"/>
      <c r="DY263" s="59"/>
      <c r="DZ263" s="59"/>
      <c r="EA263" s="59"/>
      <c r="EB263" s="59"/>
      <c r="EC263" s="59"/>
      <c r="ED263" s="59"/>
      <c r="EE263" s="59"/>
      <c r="EF263" s="59"/>
      <c r="EG263" s="59"/>
      <c r="EH263" s="59"/>
      <c r="EI263" s="59"/>
      <c r="EJ263" s="59"/>
      <c r="EK263" s="59"/>
      <c r="EL263" s="59"/>
      <c r="EM263" s="59"/>
      <c r="EN263" s="59"/>
      <c r="EO263" s="59"/>
      <c r="EP263" s="59"/>
      <c r="EQ263" s="59"/>
      <c r="ER263" s="59"/>
      <c r="ES263" s="59"/>
      <c r="ET263" s="59"/>
      <c r="EU263" s="59"/>
      <c r="EV263" s="59"/>
      <c r="EW263" s="59"/>
    </row>
    <row r="264" spans="1:153" s="58" customFormat="1" x14ac:dyDescent="0.2">
      <c r="A264" s="59">
        <v>2002</v>
      </c>
      <c r="B264" s="59" t="s">
        <v>445</v>
      </c>
      <c r="C264" s="59">
        <v>8.5</v>
      </c>
      <c r="D264" s="59" t="s">
        <v>105</v>
      </c>
      <c r="E264" t="s">
        <v>329</v>
      </c>
      <c r="F264"/>
      <c r="G264"/>
      <c r="H264"/>
      <c r="I264"/>
      <c r="J264"/>
      <c r="K264"/>
      <c r="L264"/>
      <c r="M264"/>
      <c r="N264"/>
      <c r="O264"/>
      <c r="P264"/>
      <c r="Q264"/>
      <c r="R264"/>
      <c r="S264" s="59"/>
      <c r="T264" s="59"/>
      <c r="U264" s="59"/>
      <c r="V264" s="59"/>
      <c r="W264" s="59"/>
      <c r="X264" s="59"/>
      <c r="Y264" s="59"/>
      <c r="Z264" s="59"/>
      <c r="AA264" s="59"/>
      <c r="AB264" s="59"/>
      <c r="AC264" s="59"/>
      <c r="AD264" s="59"/>
      <c r="AE264" s="59"/>
      <c r="AF264" s="59"/>
      <c r="AG264" s="59"/>
      <c r="AH264" s="59"/>
      <c r="AI264" s="59"/>
      <c r="AJ264" s="59"/>
      <c r="AK264" s="59"/>
      <c r="AL264" s="59"/>
      <c r="AM264" s="59"/>
      <c r="AN264" s="59"/>
      <c r="AO264" s="59"/>
      <c r="AP264" s="59"/>
      <c r="AQ264" s="59"/>
      <c r="AR264" s="59"/>
      <c r="AS264" s="59"/>
      <c r="AT264" s="59"/>
      <c r="AU264" s="59"/>
      <c r="AV264" s="59"/>
      <c r="AW264" s="59"/>
      <c r="AX264" s="59"/>
      <c r="AY264" s="59"/>
      <c r="AZ264" s="59"/>
      <c r="BA264" s="59"/>
      <c r="BB264" s="59"/>
      <c r="BC264" s="59"/>
      <c r="BD264" s="59"/>
      <c r="BE264" s="59"/>
      <c r="BF264" s="59"/>
      <c r="BG264" s="59"/>
      <c r="BH264" s="59"/>
      <c r="BI264" s="59"/>
      <c r="BJ264" s="59"/>
      <c r="BK264" s="59"/>
      <c r="BL264" s="59"/>
      <c r="BM264" s="59"/>
      <c r="BN264" s="59"/>
      <c r="BO264" s="59"/>
      <c r="BP264" s="59"/>
      <c r="BQ264" s="59"/>
      <c r="BR264" s="59"/>
      <c r="BS264" s="59"/>
      <c r="BT264" s="59"/>
      <c r="BU264" s="59"/>
      <c r="BV264" s="59"/>
      <c r="BW264" s="59"/>
      <c r="BX264" s="59"/>
      <c r="BY264" s="59"/>
      <c r="BZ264" s="59"/>
      <c r="CA264" s="59"/>
      <c r="CB264" s="59"/>
      <c r="CC264" s="59"/>
      <c r="CD264" s="59"/>
      <c r="CE264" s="59"/>
      <c r="CF264" s="59"/>
      <c r="CG264" s="59"/>
      <c r="CH264" s="59"/>
      <c r="CI264" s="59"/>
      <c r="CJ264" s="59"/>
      <c r="CK264" s="59"/>
      <c r="CL264" s="59"/>
      <c r="CM264" s="59"/>
      <c r="CN264" s="59"/>
      <c r="CO264" s="59"/>
      <c r="CP264" s="59"/>
      <c r="CQ264" s="59"/>
      <c r="CR264" s="59"/>
      <c r="CS264" s="59"/>
      <c r="CT264" s="59"/>
      <c r="CU264" s="59"/>
      <c r="CV264" s="59"/>
      <c r="CW264" s="59"/>
      <c r="CX264" s="59"/>
      <c r="CY264" s="59"/>
      <c r="CZ264" s="59"/>
      <c r="DA264" s="59"/>
      <c r="DB264" s="59"/>
      <c r="DC264" s="59"/>
      <c r="DD264" s="59"/>
      <c r="DE264" s="59"/>
      <c r="DF264" s="59"/>
      <c r="DG264" s="59"/>
      <c r="DH264" s="59"/>
      <c r="DI264" s="59"/>
      <c r="DJ264" s="59"/>
      <c r="DK264" s="59"/>
      <c r="DL264" s="59"/>
      <c r="DM264" s="59"/>
      <c r="DN264" s="59"/>
      <c r="DO264" s="59"/>
      <c r="DP264" s="59"/>
      <c r="DQ264" s="59"/>
      <c r="DR264" s="59"/>
      <c r="DS264" s="59"/>
      <c r="DT264" s="59"/>
      <c r="DU264" s="59"/>
      <c r="DV264" s="59"/>
      <c r="DW264" s="59"/>
      <c r="DX264" s="59"/>
      <c r="DY264" s="59"/>
      <c r="DZ264" s="59"/>
      <c r="EA264" s="59"/>
      <c r="EB264" s="59"/>
      <c r="EC264" s="59"/>
      <c r="ED264" s="59"/>
      <c r="EE264" s="59"/>
      <c r="EF264" s="59"/>
      <c r="EG264" s="59"/>
      <c r="EH264" s="59"/>
      <c r="EI264" s="59"/>
      <c r="EJ264" s="59"/>
      <c r="EK264" s="59"/>
      <c r="EL264" s="59"/>
      <c r="EM264" s="59"/>
      <c r="EN264" s="59"/>
      <c r="EO264" s="59"/>
      <c r="EP264" s="59"/>
      <c r="EQ264" s="59"/>
      <c r="ER264" s="59"/>
      <c r="ES264" s="59"/>
      <c r="ET264" s="59"/>
      <c r="EU264" s="59"/>
      <c r="EV264" s="59"/>
      <c r="EW264" s="59"/>
    </row>
    <row r="265" spans="1:153" s="58" customFormat="1" x14ac:dyDescent="0.2">
      <c r="A265" s="59">
        <v>2002</v>
      </c>
      <c r="B265" s="59" t="s">
        <v>446</v>
      </c>
      <c r="C265" s="59">
        <v>8</v>
      </c>
      <c r="D265" s="59" t="s">
        <v>107</v>
      </c>
      <c r="E265">
        <v>65.364760000000004</v>
      </c>
      <c r="F265"/>
      <c r="G265"/>
      <c r="H265"/>
      <c r="I265"/>
      <c r="J265"/>
      <c r="K265"/>
      <c r="L265"/>
      <c r="M265"/>
      <c r="N265"/>
      <c r="O265"/>
      <c r="P265"/>
      <c r="Q265"/>
      <c r="R265"/>
      <c r="S265" s="59"/>
      <c r="T265" s="59"/>
      <c r="U265" s="59"/>
      <c r="V265" s="59"/>
      <c r="W265" s="59"/>
      <c r="X265" s="59"/>
      <c r="Y265" s="59"/>
      <c r="Z265" s="59"/>
      <c r="AA265" s="59"/>
      <c r="AB265" s="59"/>
      <c r="AC265" s="59"/>
      <c r="AD265" s="59"/>
      <c r="AE265" s="59"/>
      <c r="AF265" s="59"/>
      <c r="AG265" s="59"/>
      <c r="AH265" s="59"/>
      <c r="AI265" s="59"/>
      <c r="AJ265" s="59"/>
      <c r="AK265" s="59"/>
      <c r="AL265" s="59"/>
      <c r="AM265" s="59"/>
      <c r="AN265" s="59"/>
      <c r="AO265" s="59"/>
      <c r="AP265" s="59"/>
      <c r="AQ265" s="59"/>
      <c r="AR265" s="59"/>
      <c r="AS265" s="59"/>
      <c r="AT265" s="59"/>
      <c r="AU265" s="59"/>
      <c r="AV265" s="59"/>
      <c r="AW265" s="59"/>
      <c r="AX265" s="59"/>
      <c r="AY265" s="59"/>
      <c r="AZ265" s="59"/>
      <c r="BA265" s="59"/>
      <c r="BB265" s="59"/>
      <c r="BC265" s="59"/>
      <c r="BD265" s="59"/>
      <c r="BE265" s="59"/>
      <c r="BF265" s="59"/>
      <c r="BG265" s="59"/>
      <c r="BH265" s="59"/>
      <c r="BI265" s="59"/>
      <c r="BJ265" s="59"/>
      <c r="BK265" s="59"/>
      <c r="BL265" s="59"/>
      <c r="BM265" s="59"/>
      <c r="BN265" s="59"/>
      <c r="BO265" s="59"/>
      <c r="BP265" s="59"/>
      <c r="BQ265" s="59"/>
      <c r="BR265" s="59"/>
      <c r="BS265" s="59"/>
      <c r="BT265" s="59"/>
      <c r="BU265" s="59"/>
      <c r="BV265" s="59"/>
      <c r="BW265" s="59"/>
      <c r="BX265" s="59"/>
      <c r="BY265" s="59"/>
      <c r="BZ265" s="59"/>
      <c r="CA265" s="59"/>
      <c r="CB265" s="59"/>
      <c r="CC265" s="59"/>
      <c r="CD265" s="59"/>
      <c r="CE265" s="59"/>
      <c r="CF265" s="59"/>
      <c r="CG265" s="59"/>
      <c r="CH265" s="59"/>
      <c r="CI265" s="59"/>
      <c r="CJ265" s="59"/>
      <c r="CK265" s="59"/>
      <c r="CL265" s="59"/>
      <c r="CM265" s="59"/>
      <c r="CN265" s="59"/>
      <c r="CO265" s="59"/>
      <c r="CP265" s="59"/>
      <c r="CQ265" s="59"/>
      <c r="CR265" s="59"/>
      <c r="CS265" s="59"/>
      <c r="CT265" s="59"/>
      <c r="CU265" s="59"/>
      <c r="CV265" s="59"/>
      <c r="CW265" s="59"/>
      <c r="CX265" s="59"/>
      <c r="CY265" s="59"/>
      <c r="CZ265" s="59"/>
      <c r="DA265" s="59"/>
      <c r="DB265" s="59"/>
      <c r="DC265" s="59"/>
      <c r="DD265" s="59"/>
      <c r="DE265" s="59"/>
      <c r="DF265" s="59"/>
      <c r="DG265" s="59"/>
      <c r="DH265" s="59"/>
      <c r="DI265" s="59"/>
      <c r="DJ265" s="59"/>
      <c r="DK265" s="59"/>
      <c r="DL265" s="59"/>
      <c r="DM265" s="59"/>
      <c r="DN265" s="59"/>
      <c r="DO265" s="59"/>
      <c r="DP265" s="59"/>
      <c r="DQ265" s="59"/>
      <c r="DR265" s="59"/>
      <c r="DS265" s="59"/>
      <c r="DT265" s="59"/>
      <c r="DU265" s="59"/>
      <c r="DV265" s="59"/>
      <c r="DW265" s="59"/>
      <c r="DX265" s="59"/>
      <c r="DY265" s="59"/>
      <c r="DZ265" s="59"/>
      <c r="EA265" s="59"/>
      <c r="EB265" s="59"/>
      <c r="EC265" s="59"/>
      <c r="ED265" s="59"/>
      <c r="EE265" s="59"/>
      <c r="EF265" s="59"/>
      <c r="EG265" s="59"/>
      <c r="EH265" s="59"/>
      <c r="EI265" s="59"/>
      <c r="EJ265" s="59"/>
      <c r="EK265" s="59"/>
      <c r="EL265" s="59"/>
      <c r="EM265" s="59"/>
      <c r="EN265" s="59"/>
      <c r="EO265" s="59"/>
      <c r="EP265" s="59"/>
      <c r="EQ265" s="59"/>
      <c r="ER265" s="59"/>
      <c r="ES265" s="59"/>
      <c r="ET265" s="59"/>
      <c r="EU265" s="59"/>
      <c r="EV265" s="59"/>
      <c r="EW265" s="59"/>
    </row>
    <row r="266" spans="1:153" s="58" customFormat="1" x14ac:dyDescent="0.2">
      <c r="A266" s="59">
        <v>2002</v>
      </c>
      <c r="B266" s="59" t="s">
        <v>447</v>
      </c>
      <c r="C266" s="59">
        <v>9</v>
      </c>
      <c r="D266" s="59" t="s">
        <v>103</v>
      </c>
      <c r="E266">
        <v>15.703290000000001</v>
      </c>
      <c r="F266"/>
      <c r="G266"/>
      <c r="H266"/>
      <c r="I266"/>
      <c r="J266"/>
      <c r="K266"/>
      <c r="L266"/>
      <c r="M266"/>
      <c r="N266"/>
      <c r="O266"/>
      <c r="P266"/>
      <c r="Q266"/>
      <c r="R266"/>
      <c r="S266" s="59"/>
      <c r="T266" s="59"/>
      <c r="U266" s="59"/>
      <c r="V266" s="59"/>
      <c r="W266" s="59"/>
      <c r="X266" s="59"/>
      <c r="Y266" s="59"/>
      <c r="Z266" s="59"/>
      <c r="AA266" s="59"/>
      <c r="AB266" s="59"/>
      <c r="AC266" s="59"/>
      <c r="AD266" s="59"/>
      <c r="AE266" s="59"/>
      <c r="AF266" s="59"/>
      <c r="AG266" s="59"/>
      <c r="AH266" s="59"/>
      <c r="AI266" s="59"/>
      <c r="AJ266" s="59"/>
      <c r="AK266" s="59"/>
      <c r="AL266" s="59"/>
      <c r="AM266" s="59"/>
      <c r="AN266" s="59"/>
      <c r="AO266" s="59"/>
      <c r="AP266" s="59"/>
      <c r="AQ266" s="59"/>
      <c r="AR266" s="59"/>
      <c r="AS266" s="59"/>
      <c r="AT266" s="59"/>
      <c r="AU266" s="59"/>
      <c r="AV266" s="59"/>
      <c r="AW266" s="59"/>
      <c r="AX266" s="59"/>
      <c r="AY266" s="59"/>
      <c r="AZ266" s="59"/>
      <c r="BA266" s="59"/>
      <c r="BB266" s="59"/>
      <c r="BC266" s="59"/>
      <c r="BD266" s="59"/>
      <c r="BE266" s="59"/>
      <c r="BF266" s="59"/>
      <c r="BG266" s="59"/>
      <c r="BH266" s="59"/>
      <c r="BI266" s="59"/>
      <c r="BJ266" s="59"/>
      <c r="BK266" s="59"/>
      <c r="BL266" s="59"/>
      <c r="BM266" s="59"/>
      <c r="BN266" s="59"/>
      <c r="BO266" s="59"/>
      <c r="BP266" s="59"/>
      <c r="BQ266" s="59"/>
      <c r="BR266" s="59"/>
      <c r="BS266" s="59"/>
      <c r="BT266" s="59"/>
      <c r="BU266" s="59"/>
      <c r="BV266" s="59"/>
      <c r="BW266" s="59"/>
      <c r="BX266" s="59"/>
      <c r="BY266" s="59"/>
      <c r="BZ266" s="59"/>
      <c r="CA266" s="59"/>
      <c r="CB266" s="59"/>
      <c r="CC266" s="59"/>
      <c r="CD266" s="59"/>
      <c r="CE266" s="59"/>
      <c r="CF266" s="59"/>
      <c r="CG266" s="59"/>
      <c r="CH266" s="59"/>
      <c r="CI266" s="59"/>
      <c r="CJ266" s="59"/>
      <c r="CK266" s="59"/>
      <c r="CL266" s="59"/>
      <c r="CM266" s="59"/>
      <c r="CN266" s="59"/>
      <c r="CO266" s="59"/>
      <c r="CP266" s="59"/>
      <c r="CQ266" s="59"/>
      <c r="CR266" s="59"/>
      <c r="CS266" s="59"/>
      <c r="CT266" s="59"/>
      <c r="CU266" s="59"/>
      <c r="CV266" s="59"/>
      <c r="CW266" s="59"/>
      <c r="CX266" s="59"/>
      <c r="CY266" s="59"/>
      <c r="CZ266" s="59"/>
      <c r="DA266" s="59"/>
      <c r="DB266" s="59"/>
      <c r="DC266" s="59"/>
      <c r="DD266" s="59"/>
      <c r="DE266" s="59"/>
      <c r="DF266" s="59"/>
      <c r="DG266" s="59"/>
      <c r="DH266" s="59"/>
      <c r="DI266" s="59"/>
      <c r="DJ266" s="59"/>
      <c r="DK266" s="59"/>
      <c r="DL266" s="59"/>
      <c r="DM266" s="59"/>
      <c r="DN266" s="59"/>
      <c r="DO266" s="59"/>
      <c r="DP266" s="59"/>
      <c r="DQ266" s="59"/>
      <c r="DR266" s="59"/>
      <c r="DS266" s="59"/>
      <c r="DT266" s="59"/>
      <c r="DU266" s="59"/>
      <c r="DV266" s="59"/>
      <c r="DW266" s="59"/>
      <c r="DX266" s="59"/>
      <c r="DY266" s="59"/>
      <c r="DZ266" s="59"/>
      <c r="EA266" s="59"/>
      <c r="EB266" s="59"/>
      <c r="EC266" s="59"/>
      <c r="ED266" s="59"/>
      <c r="EE266" s="59"/>
      <c r="EF266" s="59"/>
      <c r="EG266" s="59"/>
      <c r="EH266" s="59"/>
      <c r="EI266" s="59"/>
      <c r="EJ266" s="59"/>
      <c r="EK266" s="59"/>
      <c r="EL266" s="59"/>
      <c r="EM266" s="59"/>
      <c r="EN266" s="59"/>
      <c r="EO266" s="59"/>
      <c r="EP266" s="59"/>
      <c r="EQ266" s="59"/>
      <c r="ER266" s="59"/>
      <c r="ES266" s="59"/>
      <c r="ET266" s="59"/>
      <c r="EU266" s="59"/>
      <c r="EV266" s="59"/>
      <c r="EW266" s="59"/>
    </row>
    <row r="267" spans="1:153" s="58" customFormat="1" x14ac:dyDescent="0.2">
      <c r="A267" s="59">
        <v>2002</v>
      </c>
      <c r="B267" s="59" t="s">
        <v>448</v>
      </c>
      <c r="C267" s="59">
        <v>10</v>
      </c>
      <c r="D267" s="59" t="s">
        <v>101</v>
      </c>
      <c r="E267">
        <v>76.646619999999999</v>
      </c>
      <c r="F267"/>
      <c r="G267"/>
      <c r="H267"/>
      <c r="I267"/>
      <c r="J267"/>
      <c r="K267"/>
      <c r="L267"/>
      <c r="M267"/>
      <c r="N267"/>
      <c r="O267"/>
      <c r="P267"/>
      <c r="Q267"/>
      <c r="R267"/>
      <c r="S267" s="59"/>
      <c r="T267" s="59"/>
      <c r="U267" s="59"/>
      <c r="V267" s="59"/>
      <c r="W267" s="59"/>
      <c r="X267" s="59"/>
      <c r="Y267" s="59"/>
      <c r="Z267" s="59"/>
      <c r="AA267" s="59"/>
      <c r="AB267" s="59"/>
      <c r="AC267" s="59"/>
      <c r="AD267" s="59"/>
      <c r="AE267" s="59"/>
      <c r="AF267" s="59"/>
      <c r="AG267" s="59"/>
      <c r="AH267" s="59"/>
      <c r="AI267" s="59"/>
      <c r="AJ267" s="59"/>
      <c r="AK267" s="59"/>
      <c r="AL267" s="59"/>
      <c r="AM267" s="59"/>
      <c r="AN267" s="59"/>
      <c r="AO267" s="59"/>
      <c r="AP267" s="59"/>
      <c r="AQ267" s="59"/>
      <c r="AR267" s="59"/>
      <c r="AS267" s="59"/>
      <c r="AT267" s="59"/>
      <c r="AU267" s="59"/>
      <c r="AV267" s="59"/>
      <c r="AW267" s="59"/>
      <c r="AX267" s="59"/>
      <c r="AY267" s="59"/>
      <c r="AZ267" s="59"/>
      <c r="BA267" s="59"/>
      <c r="BB267" s="59"/>
      <c r="BC267" s="59"/>
      <c r="BD267" s="59"/>
      <c r="BE267" s="59"/>
      <c r="BF267" s="59"/>
      <c r="BG267" s="59"/>
      <c r="BH267" s="59"/>
      <c r="BI267" s="59"/>
      <c r="BJ267" s="59"/>
      <c r="BK267" s="59"/>
      <c r="BL267" s="59"/>
      <c r="BM267" s="59"/>
      <c r="BN267" s="59"/>
      <c r="BO267" s="59"/>
      <c r="BP267" s="59"/>
      <c r="BQ267" s="59"/>
      <c r="BR267" s="59"/>
      <c r="BS267" s="59"/>
      <c r="BT267" s="59"/>
      <c r="BU267" s="59"/>
      <c r="BV267" s="59"/>
      <c r="BW267" s="59"/>
      <c r="BX267" s="59"/>
      <c r="BY267" s="59"/>
      <c r="BZ267" s="59"/>
      <c r="CA267" s="59"/>
      <c r="CB267" s="59"/>
      <c r="CC267" s="59"/>
      <c r="CD267" s="59"/>
      <c r="CE267" s="59"/>
      <c r="CF267" s="59"/>
      <c r="CG267" s="59"/>
      <c r="CH267" s="59"/>
      <c r="CI267" s="59"/>
      <c r="CJ267" s="59"/>
      <c r="CK267" s="59"/>
      <c r="CL267" s="59"/>
      <c r="CM267" s="59"/>
      <c r="CN267" s="59"/>
      <c r="CO267" s="59"/>
      <c r="CP267" s="59"/>
      <c r="CQ267" s="59"/>
      <c r="CR267" s="59"/>
      <c r="CS267" s="59"/>
      <c r="CT267" s="59"/>
      <c r="CU267" s="59"/>
      <c r="CV267" s="59"/>
      <c r="CW267" s="59"/>
      <c r="CX267" s="59"/>
      <c r="CY267" s="59"/>
      <c r="CZ267" s="59"/>
      <c r="DA267" s="59"/>
      <c r="DB267" s="59"/>
      <c r="DC267" s="59"/>
      <c r="DD267" s="59"/>
      <c r="DE267" s="59"/>
      <c r="DF267" s="59"/>
      <c r="DG267" s="59"/>
      <c r="DH267" s="59"/>
      <c r="DI267" s="59"/>
      <c r="DJ267" s="59"/>
      <c r="DK267" s="59"/>
      <c r="DL267" s="59"/>
      <c r="DM267" s="59"/>
      <c r="DN267" s="59"/>
      <c r="DO267" s="59"/>
      <c r="DP267" s="59"/>
      <c r="DQ267" s="59"/>
      <c r="DR267" s="59"/>
      <c r="DS267" s="59"/>
      <c r="DT267" s="59"/>
      <c r="DU267" s="59"/>
      <c r="DV267" s="59"/>
      <c r="DW267" s="59"/>
      <c r="DX267" s="59"/>
      <c r="DY267" s="59"/>
      <c r="DZ267" s="59"/>
      <c r="EA267" s="59"/>
      <c r="EB267" s="59"/>
      <c r="EC267" s="59"/>
      <c r="ED267" s="59"/>
      <c r="EE267" s="59"/>
      <c r="EF267" s="59"/>
      <c r="EG267" s="59"/>
      <c r="EH267" s="59"/>
      <c r="EI267" s="59"/>
      <c r="EJ267" s="59"/>
      <c r="EK267" s="59"/>
      <c r="EL267" s="59"/>
      <c r="EM267" s="59"/>
      <c r="EN267" s="59"/>
      <c r="EO267" s="59"/>
      <c r="EP267" s="59"/>
      <c r="EQ267" s="59"/>
      <c r="ER267" s="59"/>
      <c r="ES267" s="59"/>
      <c r="ET267" s="59"/>
      <c r="EU267" s="59"/>
      <c r="EV267" s="59"/>
      <c r="EW267" s="59"/>
    </row>
    <row r="268" spans="1:153" s="58" customFormat="1" x14ac:dyDescent="0.2">
      <c r="A268" s="59">
        <v>2002</v>
      </c>
      <c r="B268" s="59" t="s">
        <v>449</v>
      </c>
      <c r="C268" s="59">
        <v>11</v>
      </c>
      <c r="D268" s="59" t="s">
        <v>183</v>
      </c>
      <c r="E268">
        <v>90.792140000000003</v>
      </c>
      <c r="F268"/>
      <c r="G268"/>
      <c r="H268"/>
      <c r="I268"/>
      <c r="J268"/>
      <c r="K268"/>
      <c r="L268"/>
      <c r="M268"/>
      <c r="N268"/>
      <c r="O268"/>
      <c r="P268"/>
      <c r="Q268"/>
      <c r="R268"/>
      <c r="S268" s="59"/>
      <c r="T268" s="59"/>
      <c r="U268" s="59"/>
      <c r="V268" s="59"/>
      <c r="W268" s="59"/>
      <c r="X268" s="59"/>
      <c r="Y268" s="59"/>
      <c r="Z268" s="59"/>
      <c r="AA268" s="59"/>
      <c r="AB268" s="59"/>
      <c r="AC268" s="59"/>
      <c r="AD268" s="59"/>
      <c r="AE268" s="59"/>
      <c r="AF268" s="59"/>
      <c r="AG268" s="59"/>
      <c r="AH268" s="59"/>
      <c r="AI268" s="59"/>
      <c r="AJ268" s="59"/>
      <c r="AK268" s="59"/>
      <c r="AL268" s="59"/>
      <c r="AM268" s="59"/>
      <c r="AN268" s="59"/>
      <c r="AO268" s="59"/>
      <c r="AP268" s="59"/>
      <c r="AQ268" s="59"/>
      <c r="AR268" s="59"/>
      <c r="AS268" s="59"/>
      <c r="AT268" s="59"/>
      <c r="AU268" s="59"/>
      <c r="AV268" s="59"/>
      <c r="AW268" s="59"/>
      <c r="AX268" s="59"/>
      <c r="AY268" s="59"/>
      <c r="AZ268" s="59"/>
      <c r="BA268" s="59"/>
      <c r="BB268" s="59"/>
      <c r="BC268" s="59"/>
      <c r="BD268" s="59"/>
      <c r="BE268" s="59"/>
      <c r="BF268" s="59"/>
      <c r="BG268" s="59"/>
      <c r="BH268" s="59"/>
      <c r="BI268" s="59"/>
      <c r="BJ268" s="59"/>
      <c r="BK268" s="59"/>
      <c r="BL268" s="59"/>
      <c r="BM268" s="59"/>
      <c r="BN268" s="59"/>
      <c r="BO268" s="59"/>
      <c r="BP268" s="59"/>
      <c r="BQ268" s="59"/>
      <c r="BR268" s="59"/>
      <c r="BS268" s="59"/>
      <c r="BT268" s="59"/>
      <c r="BU268" s="59"/>
      <c r="BV268" s="59"/>
      <c r="BW268" s="59"/>
      <c r="BX268" s="59"/>
      <c r="BY268" s="59"/>
      <c r="BZ268" s="59"/>
      <c r="CA268" s="59"/>
      <c r="CB268" s="59"/>
      <c r="CC268" s="59"/>
      <c r="CD268" s="59"/>
      <c r="CE268" s="59"/>
      <c r="CF268" s="59"/>
      <c r="CG268" s="59"/>
      <c r="CH268" s="59"/>
      <c r="CI268" s="59"/>
      <c r="CJ268" s="59"/>
      <c r="CK268" s="59"/>
      <c r="CL268" s="59"/>
      <c r="CM268" s="59"/>
      <c r="CN268" s="59"/>
      <c r="CO268" s="59"/>
      <c r="CP268" s="59"/>
      <c r="CQ268" s="59"/>
      <c r="CR268" s="59"/>
      <c r="CS268" s="59"/>
      <c r="CT268" s="59"/>
      <c r="CU268" s="59"/>
      <c r="CV268" s="59"/>
      <c r="CW268" s="59"/>
      <c r="CX268" s="59"/>
      <c r="CY268" s="59"/>
      <c r="CZ268" s="59"/>
      <c r="DA268" s="59"/>
      <c r="DB268" s="59"/>
      <c r="DC268" s="59"/>
      <c r="DD268" s="59"/>
      <c r="DE268" s="59"/>
      <c r="DF268" s="59"/>
      <c r="DG268" s="59"/>
      <c r="DH268" s="59"/>
      <c r="DI268" s="59"/>
      <c r="DJ268" s="59"/>
      <c r="DK268" s="59"/>
      <c r="DL268" s="59"/>
      <c r="DM268" s="59"/>
      <c r="DN268" s="59"/>
      <c r="DO268" s="59"/>
      <c r="DP268" s="59"/>
      <c r="DQ268" s="59"/>
      <c r="DR268" s="59"/>
      <c r="DS268" s="59"/>
      <c r="DT268" s="59"/>
      <c r="DU268" s="59"/>
      <c r="DV268" s="59"/>
      <c r="DW268" s="59"/>
      <c r="DX268" s="59"/>
      <c r="DY268" s="59"/>
      <c r="DZ268" s="59"/>
      <c r="EA268" s="59"/>
      <c r="EB268" s="59"/>
      <c r="EC268" s="59"/>
      <c r="ED268" s="59"/>
      <c r="EE268" s="59"/>
      <c r="EF268" s="59"/>
      <c r="EG268" s="59"/>
      <c r="EH268" s="59"/>
      <c r="EI268" s="59"/>
      <c r="EJ268" s="59"/>
      <c r="EK268" s="59"/>
      <c r="EL268" s="59"/>
      <c r="EM268" s="59"/>
      <c r="EN268" s="59"/>
      <c r="EO268" s="59"/>
      <c r="EP268" s="59"/>
      <c r="EQ268" s="59"/>
      <c r="ER268" s="59"/>
      <c r="ES268" s="59"/>
      <c r="ET268" s="59"/>
      <c r="EU268" s="59"/>
      <c r="EV268" s="59"/>
      <c r="EW268" s="59"/>
    </row>
    <row r="269" spans="1:153" s="58" customFormat="1" x14ac:dyDescent="0.2">
      <c r="A269" s="59">
        <v>2002</v>
      </c>
      <c r="B269" s="59" t="s">
        <v>450</v>
      </c>
      <c r="C269" s="59">
        <v>15</v>
      </c>
      <c r="D269" s="59" t="s">
        <v>91</v>
      </c>
      <c r="E269">
        <v>58.77563</v>
      </c>
      <c r="F269"/>
      <c r="G269"/>
      <c r="H269"/>
      <c r="I269"/>
      <c r="J269"/>
      <c r="K269"/>
      <c r="L269"/>
      <c r="M269"/>
      <c r="N269"/>
      <c r="O269"/>
      <c r="P269"/>
      <c r="Q269"/>
      <c r="R269"/>
      <c r="S269" s="59"/>
      <c r="T269" s="59"/>
      <c r="U269" s="59"/>
      <c r="V269" s="59"/>
      <c r="W269" s="59"/>
      <c r="X269" s="59"/>
      <c r="Y269" s="59"/>
      <c r="Z269" s="59"/>
      <c r="AA269" s="59"/>
      <c r="AB269" s="59"/>
      <c r="AC269" s="59"/>
      <c r="AD269" s="59"/>
      <c r="AE269" s="59"/>
      <c r="AF269" s="59"/>
      <c r="AG269" s="59"/>
      <c r="AH269" s="59"/>
      <c r="AI269" s="59"/>
      <c r="AJ269" s="59"/>
      <c r="AK269" s="59"/>
      <c r="AL269" s="59"/>
      <c r="AM269" s="59"/>
      <c r="AN269" s="59"/>
      <c r="AO269" s="59"/>
      <c r="AP269" s="59"/>
      <c r="AQ269" s="59"/>
      <c r="AR269" s="59"/>
      <c r="AS269" s="59"/>
      <c r="AT269" s="59"/>
      <c r="AU269" s="59"/>
      <c r="AV269" s="59"/>
      <c r="AW269" s="59"/>
      <c r="AX269" s="59"/>
      <c r="AY269" s="59"/>
      <c r="AZ269" s="59"/>
      <c r="BA269" s="59"/>
      <c r="BB269" s="59"/>
      <c r="BC269" s="59"/>
      <c r="BD269" s="59"/>
      <c r="BE269" s="59"/>
      <c r="BF269" s="59"/>
      <c r="BG269" s="59"/>
      <c r="BH269" s="59"/>
      <c r="BI269" s="59"/>
      <c r="BJ269" s="59"/>
      <c r="BK269" s="59"/>
      <c r="BL269" s="59"/>
      <c r="BM269" s="59"/>
      <c r="BN269" s="59"/>
      <c r="BO269" s="59"/>
      <c r="BP269" s="59"/>
      <c r="BQ269" s="59"/>
      <c r="BR269" s="59"/>
      <c r="BS269" s="59"/>
      <c r="BT269" s="59"/>
      <c r="BU269" s="59"/>
      <c r="BV269" s="59"/>
      <c r="BW269" s="59"/>
      <c r="BX269" s="59"/>
      <c r="BY269" s="59"/>
      <c r="BZ269" s="59"/>
      <c r="CA269" s="59"/>
      <c r="CB269" s="59"/>
      <c r="CC269" s="59"/>
      <c r="CD269" s="59"/>
      <c r="CE269" s="59"/>
      <c r="CF269" s="59"/>
      <c r="CG269" s="59"/>
      <c r="CH269" s="59"/>
      <c r="CI269" s="59"/>
      <c r="CJ269" s="59"/>
      <c r="CK269" s="59"/>
      <c r="CL269" s="59"/>
      <c r="CM269" s="59"/>
      <c r="CN269" s="59"/>
      <c r="CO269" s="59"/>
      <c r="CP269" s="59"/>
      <c r="CQ269" s="59"/>
      <c r="CR269" s="59"/>
      <c r="CS269" s="59"/>
      <c r="CT269" s="59"/>
      <c r="CU269" s="59"/>
      <c r="CV269" s="59"/>
      <c r="CW269" s="59"/>
      <c r="CX269" s="59"/>
      <c r="CY269" s="59"/>
      <c r="CZ269" s="59"/>
      <c r="DA269" s="59"/>
      <c r="DB269" s="59"/>
      <c r="DC269" s="59"/>
      <c r="DD269" s="59"/>
      <c r="DE269" s="59"/>
      <c r="DF269" s="59"/>
      <c r="DG269" s="59"/>
      <c r="DH269" s="59"/>
      <c r="DI269" s="59"/>
      <c r="DJ269" s="59"/>
      <c r="DK269" s="59"/>
      <c r="DL269" s="59"/>
      <c r="DM269" s="59"/>
      <c r="DN269" s="59"/>
      <c r="DO269" s="59"/>
      <c r="DP269" s="59"/>
      <c r="DQ269" s="59"/>
      <c r="DR269" s="59"/>
      <c r="DS269" s="59"/>
      <c r="DT269" s="59"/>
      <c r="DU269" s="59"/>
      <c r="DV269" s="59"/>
      <c r="DW269" s="59"/>
      <c r="DX269" s="59"/>
      <c r="DY269" s="59"/>
      <c r="DZ269" s="59"/>
      <c r="EA269" s="59"/>
      <c r="EB269" s="59"/>
      <c r="EC269" s="59"/>
      <c r="ED269" s="59"/>
      <c r="EE269" s="59"/>
      <c r="EF269" s="59"/>
      <c r="EG269" s="59"/>
      <c r="EH269" s="59"/>
      <c r="EI269" s="59"/>
      <c r="EJ269" s="59"/>
      <c r="EK269" s="59"/>
      <c r="EL269" s="59"/>
      <c r="EM269" s="59"/>
      <c r="EN269" s="59"/>
      <c r="EO269" s="59"/>
      <c r="EP269" s="59"/>
      <c r="EQ269" s="59"/>
      <c r="ER269" s="59"/>
      <c r="ES269" s="59"/>
      <c r="ET269" s="59"/>
      <c r="EU269" s="59"/>
      <c r="EV269" s="59"/>
      <c r="EW269" s="59"/>
    </row>
    <row r="270" spans="1:153" x14ac:dyDescent="0.2">
      <c r="A270" s="59">
        <v>2002</v>
      </c>
      <c r="B270" s="59" t="s">
        <v>451</v>
      </c>
      <c r="C270" s="59">
        <v>12</v>
      </c>
      <c r="D270" s="59" t="s">
        <v>97</v>
      </c>
      <c r="E270">
        <v>12.466150000000001</v>
      </c>
    </row>
    <row r="271" spans="1:153" x14ac:dyDescent="0.2">
      <c r="A271" s="59">
        <v>2002</v>
      </c>
      <c r="B271" s="59" t="s">
        <v>452</v>
      </c>
      <c r="C271" s="59">
        <v>13</v>
      </c>
      <c r="D271" s="59" t="s">
        <v>95</v>
      </c>
      <c r="E271">
        <v>34.527059999999999</v>
      </c>
    </row>
    <row r="272" spans="1:153" x14ac:dyDescent="0.2">
      <c r="A272" s="59">
        <v>2002</v>
      </c>
      <c r="B272" s="59" t="s">
        <v>453</v>
      </c>
      <c r="C272" s="59">
        <v>14</v>
      </c>
      <c r="D272" s="59" t="s">
        <v>93</v>
      </c>
      <c r="E272">
        <v>55.307009999999998</v>
      </c>
    </row>
    <row r="273" spans="1:5" x14ac:dyDescent="0.2">
      <c r="A273" s="59">
        <v>2002</v>
      </c>
      <c r="B273" s="59" t="s">
        <v>454</v>
      </c>
      <c r="C273" s="59">
        <v>16</v>
      </c>
      <c r="D273" s="59" t="s">
        <v>89</v>
      </c>
      <c r="E273">
        <v>15.45701</v>
      </c>
    </row>
    <row r="274" spans="1:5" x14ac:dyDescent="0.2">
      <c r="A274" s="59">
        <v>2002</v>
      </c>
      <c r="B274" s="59" t="s">
        <v>455</v>
      </c>
      <c r="C274" s="59">
        <v>17</v>
      </c>
      <c r="D274" s="59" t="s">
        <v>87</v>
      </c>
      <c r="E274">
        <v>55.116660000000003</v>
      </c>
    </row>
    <row r="275" spans="1:5" x14ac:dyDescent="0.2">
      <c r="A275" s="59">
        <v>2002</v>
      </c>
      <c r="B275" s="59" t="s">
        <v>456</v>
      </c>
      <c r="C275" s="59">
        <v>18</v>
      </c>
      <c r="D275" s="59" t="s">
        <v>85</v>
      </c>
      <c r="E275">
        <v>46.906739999999999</v>
      </c>
    </row>
    <row r="276" spans="1:5" x14ac:dyDescent="0.2">
      <c r="A276" s="59">
        <v>2002</v>
      </c>
      <c r="B276" s="59" t="s">
        <v>457</v>
      </c>
      <c r="C276" s="59">
        <v>21</v>
      </c>
      <c r="D276" s="59" t="s">
        <v>79</v>
      </c>
      <c r="E276">
        <v>71.838549999999998</v>
      </c>
    </row>
    <row r="277" spans="1:5" x14ac:dyDescent="0.2">
      <c r="A277" s="59">
        <v>2002</v>
      </c>
      <c r="B277" s="59" t="s">
        <v>458</v>
      </c>
      <c r="C277" s="59">
        <v>20</v>
      </c>
      <c r="D277" s="59" t="s">
        <v>81</v>
      </c>
      <c r="E277">
        <v>87.406909999999996</v>
      </c>
    </row>
    <row r="278" spans="1:5" x14ac:dyDescent="0.2">
      <c r="A278" s="59">
        <v>2002</v>
      </c>
      <c r="B278" s="59" t="s">
        <v>459</v>
      </c>
      <c r="C278" s="59">
        <v>19</v>
      </c>
      <c r="D278" s="59" t="s">
        <v>83</v>
      </c>
      <c r="E278">
        <v>73.623260000000002</v>
      </c>
    </row>
    <row r="279" spans="1:5" x14ac:dyDescent="0.2">
      <c r="A279" s="59">
        <v>2002</v>
      </c>
      <c r="B279" s="59" t="s">
        <v>460</v>
      </c>
      <c r="C279" s="59">
        <v>22</v>
      </c>
      <c r="D279" s="59" t="s">
        <v>77</v>
      </c>
      <c r="E279">
        <v>19.965129999999998</v>
      </c>
    </row>
    <row r="280" spans="1:5" x14ac:dyDescent="0.2">
      <c r="A280" s="59">
        <v>2002</v>
      </c>
      <c r="B280" s="59" t="s">
        <v>461</v>
      </c>
      <c r="C280" s="59">
        <v>23</v>
      </c>
      <c r="D280" s="59" t="s">
        <v>75</v>
      </c>
      <c r="E280">
        <v>52.940350000000002</v>
      </c>
    </row>
    <row r="281" spans="1:5" x14ac:dyDescent="0.2">
      <c r="A281" s="59">
        <v>2002</v>
      </c>
      <c r="B281" s="59" t="s">
        <v>462</v>
      </c>
      <c r="C281" s="59">
        <v>25</v>
      </c>
      <c r="D281" s="59" t="s">
        <v>71</v>
      </c>
      <c r="E281">
        <v>34.257629999999999</v>
      </c>
    </row>
    <row r="282" spans="1:5" x14ac:dyDescent="0.2">
      <c r="A282" s="59">
        <v>2002</v>
      </c>
      <c r="B282" s="59" t="s">
        <v>463</v>
      </c>
      <c r="C282" s="59">
        <v>24</v>
      </c>
      <c r="D282" s="59" t="s">
        <v>73</v>
      </c>
      <c r="E282">
        <v>74.204470000000001</v>
      </c>
    </row>
    <row r="283" spans="1:5" x14ac:dyDescent="0.2">
      <c r="A283" s="59">
        <v>2002</v>
      </c>
      <c r="B283" s="59" t="s">
        <v>464</v>
      </c>
      <c r="C283" s="59">
        <v>26</v>
      </c>
      <c r="D283" s="59" t="s">
        <v>69</v>
      </c>
      <c r="E283">
        <v>24.372710000000001</v>
      </c>
    </row>
    <row r="284" spans="1:5" x14ac:dyDescent="0.2">
      <c r="A284" s="59">
        <v>2002</v>
      </c>
      <c r="B284" s="59" t="s">
        <v>465</v>
      </c>
      <c r="C284" s="59">
        <v>33</v>
      </c>
      <c r="D284" s="59" t="s">
        <v>55</v>
      </c>
      <c r="E284">
        <v>77.453450000000004</v>
      </c>
    </row>
    <row r="285" spans="1:5" x14ac:dyDescent="0.2">
      <c r="A285" s="59">
        <v>2002</v>
      </c>
      <c r="B285" s="59" t="s">
        <v>466</v>
      </c>
      <c r="C285" s="59">
        <v>34</v>
      </c>
      <c r="D285" s="59" t="s">
        <v>53</v>
      </c>
      <c r="E285">
        <v>21.652280000000001</v>
      </c>
    </row>
    <row r="286" spans="1:5" x14ac:dyDescent="0.2">
      <c r="A286" s="59">
        <v>2002</v>
      </c>
      <c r="B286" s="59" t="s">
        <v>467</v>
      </c>
      <c r="C286" s="59">
        <v>27</v>
      </c>
      <c r="D286" s="59" t="s">
        <v>67</v>
      </c>
      <c r="E286">
        <v>28.354769999999998</v>
      </c>
    </row>
    <row r="287" spans="1:5" x14ac:dyDescent="0.2">
      <c r="A287" s="59">
        <v>2002</v>
      </c>
      <c r="B287" s="59" t="s">
        <v>468</v>
      </c>
      <c r="C287" s="59">
        <v>29</v>
      </c>
      <c r="D287" s="59" t="s">
        <v>63</v>
      </c>
      <c r="E287">
        <v>44.537529999999997</v>
      </c>
    </row>
    <row r="288" spans="1:5" x14ac:dyDescent="0.2">
      <c r="A288" s="59">
        <v>2002</v>
      </c>
      <c r="B288" s="59" t="s">
        <v>469</v>
      </c>
      <c r="C288" s="59">
        <v>30</v>
      </c>
      <c r="D288" s="59" t="s">
        <v>61</v>
      </c>
      <c r="E288">
        <v>76.898269999999997</v>
      </c>
    </row>
    <row r="289" spans="1:5" x14ac:dyDescent="0.2">
      <c r="A289" s="59">
        <v>2002</v>
      </c>
      <c r="B289" s="59" t="s">
        <v>470</v>
      </c>
      <c r="C289" s="59">
        <v>31</v>
      </c>
      <c r="D289" s="59" t="s">
        <v>59</v>
      </c>
      <c r="E289">
        <v>56.29486</v>
      </c>
    </row>
    <row r="290" spans="1:5" x14ac:dyDescent="0.2">
      <c r="A290" s="59">
        <v>2002</v>
      </c>
      <c r="B290" s="59" t="s">
        <v>471</v>
      </c>
      <c r="C290" s="59">
        <v>28</v>
      </c>
      <c r="D290" s="59" t="s">
        <v>65</v>
      </c>
      <c r="E290">
        <v>30.445789999999999</v>
      </c>
    </row>
    <row r="291" spans="1:5" x14ac:dyDescent="0.2">
      <c r="A291" s="59">
        <v>2002</v>
      </c>
      <c r="B291" s="59" t="s">
        <v>472</v>
      </c>
      <c r="C291" s="59">
        <v>32</v>
      </c>
      <c r="D291" s="59" t="s">
        <v>57</v>
      </c>
      <c r="E291">
        <v>45.961680000000001</v>
      </c>
    </row>
    <row r="292" spans="1:5" x14ac:dyDescent="0.2">
      <c r="A292" s="59">
        <v>2002</v>
      </c>
      <c r="B292" s="59" t="s">
        <v>473</v>
      </c>
      <c r="C292" s="59">
        <v>35</v>
      </c>
      <c r="D292" s="59" t="s">
        <v>51</v>
      </c>
      <c r="E292">
        <v>23.997489999999999</v>
      </c>
    </row>
    <row r="293" spans="1:5" x14ac:dyDescent="0.2">
      <c r="A293" s="59">
        <v>2002</v>
      </c>
      <c r="B293" s="59" t="s">
        <v>474</v>
      </c>
      <c r="C293" s="59">
        <v>36</v>
      </c>
      <c r="D293" s="59" t="s">
        <v>49</v>
      </c>
      <c r="E293">
        <v>37.412770000000002</v>
      </c>
    </row>
    <row r="294" spans="1:5" x14ac:dyDescent="0.2">
      <c r="A294" s="59">
        <v>2002</v>
      </c>
      <c r="B294" s="59" t="s">
        <v>475</v>
      </c>
      <c r="C294" s="59">
        <v>37</v>
      </c>
      <c r="D294" s="59" t="s">
        <v>47</v>
      </c>
      <c r="E294">
        <v>65.303659999999994</v>
      </c>
    </row>
    <row r="295" spans="1:5" x14ac:dyDescent="0.2">
      <c r="A295" s="59">
        <v>2002</v>
      </c>
      <c r="B295" s="59" t="s">
        <v>476</v>
      </c>
      <c r="C295" s="59">
        <v>38</v>
      </c>
      <c r="D295" s="59" t="s">
        <v>45</v>
      </c>
      <c r="E295">
        <v>29.056049999999999</v>
      </c>
    </row>
    <row r="296" spans="1:5" x14ac:dyDescent="0.2">
      <c r="A296" s="59">
        <v>2002</v>
      </c>
      <c r="B296" s="59" t="s">
        <v>477</v>
      </c>
      <c r="C296" s="59">
        <v>39</v>
      </c>
      <c r="D296" s="59" t="s">
        <v>43</v>
      </c>
      <c r="E296">
        <v>73.036559999999994</v>
      </c>
    </row>
    <row r="297" spans="1:5" x14ac:dyDescent="0.2">
      <c r="A297" s="59">
        <v>2002</v>
      </c>
      <c r="B297" s="59" t="s">
        <v>478</v>
      </c>
      <c r="C297" s="59">
        <v>40</v>
      </c>
      <c r="D297" s="59" t="s">
        <v>41</v>
      </c>
      <c r="E297">
        <v>52.589590000000001</v>
      </c>
    </row>
    <row r="298" spans="1:5" x14ac:dyDescent="0.2">
      <c r="A298" s="59">
        <v>2002</v>
      </c>
      <c r="B298" s="59" t="s">
        <v>479</v>
      </c>
      <c r="C298" s="59">
        <v>41</v>
      </c>
      <c r="D298" s="59" t="s">
        <v>39</v>
      </c>
      <c r="E298">
        <v>21.834800000000001</v>
      </c>
    </row>
    <row r="299" spans="1:5" x14ac:dyDescent="0.2">
      <c r="A299" s="59">
        <v>2002</v>
      </c>
      <c r="B299" s="59" t="s">
        <v>480</v>
      </c>
      <c r="C299" s="59">
        <v>42</v>
      </c>
      <c r="D299" s="59" t="s">
        <v>37</v>
      </c>
      <c r="E299">
        <v>39.787939999999999</v>
      </c>
    </row>
    <row r="300" spans="1:5" x14ac:dyDescent="0.2">
      <c r="A300" s="59">
        <v>2002</v>
      </c>
      <c r="B300" s="59" t="s">
        <v>481</v>
      </c>
      <c r="C300" s="59">
        <v>43</v>
      </c>
      <c r="D300" s="59" t="s">
        <v>35</v>
      </c>
      <c r="E300">
        <v>60.914059999999999</v>
      </c>
    </row>
    <row r="301" spans="1:5" x14ac:dyDescent="0.2">
      <c r="A301" s="59">
        <v>2002</v>
      </c>
      <c r="B301" s="59" t="s">
        <v>482</v>
      </c>
      <c r="C301" s="59">
        <v>44</v>
      </c>
      <c r="D301" s="59" t="s">
        <v>33</v>
      </c>
      <c r="E301">
        <v>17.493230000000001</v>
      </c>
    </row>
    <row r="302" spans="1:5" x14ac:dyDescent="0.2">
      <c r="A302" s="59">
        <v>2002</v>
      </c>
      <c r="B302" s="59" t="s">
        <v>483</v>
      </c>
      <c r="C302" s="59">
        <v>46</v>
      </c>
      <c r="D302" s="59" t="s">
        <v>29</v>
      </c>
      <c r="E302">
        <v>55.368760000000002</v>
      </c>
    </row>
    <row r="303" spans="1:5" x14ac:dyDescent="0.2">
      <c r="A303" s="59">
        <v>2002</v>
      </c>
      <c r="B303" s="59" t="s">
        <v>484</v>
      </c>
      <c r="C303" s="59">
        <v>45</v>
      </c>
      <c r="D303" s="59" t="s">
        <v>31</v>
      </c>
      <c r="E303">
        <v>79.949979999999996</v>
      </c>
    </row>
    <row r="304" spans="1:5" x14ac:dyDescent="0.2">
      <c r="A304" s="59">
        <v>2002</v>
      </c>
      <c r="B304" s="59" t="s">
        <v>485</v>
      </c>
      <c r="C304" s="59">
        <v>47</v>
      </c>
      <c r="D304" s="59" t="s">
        <v>27</v>
      </c>
      <c r="E304">
        <v>73.202060000000003</v>
      </c>
    </row>
    <row r="305" spans="1:5" x14ac:dyDescent="0.2">
      <c r="A305" s="59">
        <v>2002</v>
      </c>
      <c r="B305" s="59" t="s">
        <v>486</v>
      </c>
      <c r="C305" s="59">
        <v>49</v>
      </c>
      <c r="D305" s="59" t="s">
        <v>23</v>
      </c>
      <c r="E305">
        <v>21.08877</v>
      </c>
    </row>
    <row r="306" spans="1:5" x14ac:dyDescent="0.2">
      <c r="A306" s="59">
        <v>2002</v>
      </c>
      <c r="B306" s="59" t="s">
        <v>487</v>
      </c>
      <c r="C306" s="59">
        <v>48</v>
      </c>
      <c r="D306" s="59" t="s">
        <v>25</v>
      </c>
      <c r="E306">
        <v>54.790109999999999</v>
      </c>
    </row>
    <row r="307" spans="1:5" x14ac:dyDescent="0.2">
      <c r="A307" s="59">
        <v>2002</v>
      </c>
      <c r="B307" s="59" t="s">
        <v>488</v>
      </c>
      <c r="C307" s="59">
        <v>50</v>
      </c>
      <c r="D307" s="59" t="s">
        <v>21</v>
      </c>
      <c r="E307">
        <v>11.679080000000001</v>
      </c>
    </row>
    <row r="308" spans="1:5" x14ac:dyDescent="0.2">
      <c r="A308" s="59">
        <v>2003</v>
      </c>
      <c r="B308" s="59" t="s">
        <v>438</v>
      </c>
      <c r="C308" s="59">
        <v>2</v>
      </c>
      <c r="D308" s="59" t="s">
        <v>182</v>
      </c>
      <c r="E308">
        <v>35.985109999999999</v>
      </c>
    </row>
    <row r="309" spans="1:5" x14ac:dyDescent="0.2">
      <c r="A309" s="59">
        <v>2003</v>
      </c>
      <c r="B309" s="59" t="s">
        <v>439</v>
      </c>
      <c r="C309" s="59">
        <v>1</v>
      </c>
      <c r="D309" s="59" t="s">
        <v>121</v>
      </c>
      <c r="E309">
        <v>46.099719999999998</v>
      </c>
    </row>
    <row r="310" spans="1:5" x14ac:dyDescent="0.2">
      <c r="A310" s="59">
        <v>2003</v>
      </c>
      <c r="B310" s="59" t="s">
        <v>440</v>
      </c>
      <c r="C310" s="59">
        <v>4</v>
      </c>
      <c r="D310" s="59" t="s">
        <v>115</v>
      </c>
      <c r="E310">
        <v>46.88897</v>
      </c>
    </row>
    <row r="311" spans="1:5" x14ac:dyDescent="0.2">
      <c r="A311" s="59">
        <v>2003</v>
      </c>
      <c r="B311" s="59" t="s">
        <v>441</v>
      </c>
      <c r="C311" s="59">
        <v>3</v>
      </c>
      <c r="D311" s="59" t="s">
        <v>117</v>
      </c>
      <c r="E311">
        <v>54.481209999999997</v>
      </c>
    </row>
    <row r="312" spans="1:5" x14ac:dyDescent="0.2">
      <c r="A312" s="59">
        <v>2003</v>
      </c>
      <c r="B312" s="59" t="s">
        <v>442</v>
      </c>
      <c r="C312" s="59">
        <v>5</v>
      </c>
      <c r="D312" s="59" t="s">
        <v>113</v>
      </c>
      <c r="E312">
        <v>89.683719999999994</v>
      </c>
    </row>
    <row r="313" spans="1:5" x14ac:dyDescent="0.2">
      <c r="A313" s="59">
        <v>2003</v>
      </c>
      <c r="B313" s="59" t="s">
        <v>443</v>
      </c>
      <c r="C313" s="59">
        <v>6</v>
      </c>
      <c r="D313" s="59" t="s">
        <v>111</v>
      </c>
      <c r="E313">
        <v>16.70599</v>
      </c>
    </row>
    <row r="314" spans="1:5" x14ac:dyDescent="0.2">
      <c r="A314" s="59">
        <v>2003</v>
      </c>
      <c r="B314" s="59" t="s">
        <v>444</v>
      </c>
      <c r="C314" s="59">
        <v>7</v>
      </c>
      <c r="D314" s="59" t="s">
        <v>109</v>
      </c>
      <c r="E314">
        <v>58.246859999999998</v>
      </c>
    </row>
    <row r="315" spans="1:5" x14ac:dyDescent="0.2">
      <c r="A315" s="59">
        <v>2003</v>
      </c>
      <c r="B315" s="59" t="s">
        <v>445</v>
      </c>
      <c r="C315" s="59">
        <v>8.5</v>
      </c>
      <c r="D315" s="59" t="s">
        <v>105</v>
      </c>
      <c r="E315" t="s">
        <v>329</v>
      </c>
    </row>
    <row r="316" spans="1:5" x14ac:dyDescent="0.2">
      <c r="A316" s="59">
        <v>2003</v>
      </c>
      <c r="B316" s="59" t="s">
        <v>446</v>
      </c>
      <c r="C316" s="59">
        <v>8</v>
      </c>
      <c r="D316" s="59" t="s">
        <v>107</v>
      </c>
      <c r="E316">
        <v>65.364760000000004</v>
      </c>
    </row>
    <row r="317" spans="1:5" x14ac:dyDescent="0.2">
      <c r="A317" s="59">
        <v>2003</v>
      </c>
      <c r="B317" s="59" t="s">
        <v>447</v>
      </c>
      <c r="C317" s="59">
        <v>9</v>
      </c>
      <c r="D317" s="59" t="s">
        <v>103</v>
      </c>
      <c r="E317">
        <v>16.740010000000002</v>
      </c>
    </row>
    <row r="318" spans="1:5" x14ac:dyDescent="0.2">
      <c r="A318" s="59">
        <v>2003</v>
      </c>
      <c r="B318" s="59" t="s">
        <v>448</v>
      </c>
      <c r="C318" s="59">
        <v>10</v>
      </c>
      <c r="D318" s="59" t="s">
        <v>101</v>
      </c>
      <c r="E318">
        <v>32.722920000000002</v>
      </c>
    </row>
    <row r="319" spans="1:5" x14ac:dyDescent="0.2">
      <c r="A319" s="59">
        <v>2003</v>
      </c>
      <c r="B319" s="59" t="s">
        <v>449</v>
      </c>
      <c r="C319" s="59">
        <v>11</v>
      </c>
      <c r="D319" s="59" t="s">
        <v>183</v>
      </c>
      <c r="E319">
        <v>64.90034</v>
      </c>
    </row>
    <row r="320" spans="1:5" x14ac:dyDescent="0.2">
      <c r="A320" s="59">
        <v>2003</v>
      </c>
      <c r="B320" s="59" t="s">
        <v>450</v>
      </c>
      <c r="C320" s="59">
        <v>15</v>
      </c>
      <c r="D320" s="59" t="s">
        <v>91</v>
      </c>
      <c r="E320">
        <v>57.315269999999998</v>
      </c>
    </row>
    <row r="321" spans="1:5" x14ac:dyDescent="0.2">
      <c r="A321" s="59">
        <v>2003</v>
      </c>
      <c r="B321" s="59" t="s">
        <v>451</v>
      </c>
      <c r="C321" s="59">
        <v>12</v>
      </c>
      <c r="D321" s="59" t="s">
        <v>97</v>
      </c>
      <c r="E321">
        <v>12.466150000000001</v>
      </c>
    </row>
    <row r="322" spans="1:5" x14ac:dyDescent="0.2">
      <c r="A322" s="59">
        <v>2003</v>
      </c>
      <c r="B322" s="59" t="s">
        <v>452</v>
      </c>
      <c r="C322" s="59">
        <v>13</v>
      </c>
      <c r="D322" s="59" t="s">
        <v>95</v>
      </c>
      <c r="E322">
        <v>82.556399999999996</v>
      </c>
    </row>
    <row r="323" spans="1:5" x14ac:dyDescent="0.2">
      <c r="A323" s="59">
        <v>2003</v>
      </c>
      <c r="B323" s="59" t="s">
        <v>453</v>
      </c>
      <c r="C323" s="59">
        <v>14</v>
      </c>
      <c r="D323" s="59" t="s">
        <v>93</v>
      </c>
      <c r="E323">
        <v>55.614109999999997</v>
      </c>
    </row>
    <row r="324" spans="1:5" x14ac:dyDescent="0.2">
      <c r="A324" s="59">
        <v>2003</v>
      </c>
      <c r="B324" s="59" t="s">
        <v>454</v>
      </c>
      <c r="C324" s="59">
        <v>16</v>
      </c>
      <c r="D324" s="59" t="s">
        <v>89</v>
      </c>
      <c r="E324">
        <v>45.812449999999998</v>
      </c>
    </row>
    <row r="325" spans="1:5" x14ac:dyDescent="0.2">
      <c r="A325" s="59">
        <v>2003</v>
      </c>
      <c r="B325" s="59" t="s">
        <v>455</v>
      </c>
      <c r="C325" s="59">
        <v>17</v>
      </c>
      <c r="D325" s="59" t="s">
        <v>87</v>
      </c>
      <c r="E325">
        <v>57.862389999999998</v>
      </c>
    </row>
    <row r="326" spans="1:5" x14ac:dyDescent="0.2">
      <c r="A326" s="59">
        <v>2003</v>
      </c>
      <c r="B326" s="59" t="s">
        <v>456</v>
      </c>
      <c r="C326" s="59">
        <v>18</v>
      </c>
      <c r="D326" s="59" t="s">
        <v>85</v>
      </c>
      <c r="E326">
        <v>45.629649999999998</v>
      </c>
    </row>
    <row r="327" spans="1:5" x14ac:dyDescent="0.2">
      <c r="A327" s="59">
        <v>2003</v>
      </c>
      <c r="B327" s="59" t="s">
        <v>457</v>
      </c>
      <c r="C327" s="59">
        <v>21</v>
      </c>
      <c r="D327" s="59" t="s">
        <v>79</v>
      </c>
      <c r="E327">
        <v>71.640590000000003</v>
      </c>
    </row>
    <row r="328" spans="1:5" x14ac:dyDescent="0.2">
      <c r="A328" s="59">
        <v>2003</v>
      </c>
      <c r="B328" s="59" t="s">
        <v>458</v>
      </c>
      <c r="C328" s="59">
        <v>20</v>
      </c>
      <c r="D328" s="59" t="s">
        <v>81</v>
      </c>
      <c r="E328">
        <v>51.330820000000003</v>
      </c>
    </row>
    <row r="329" spans="1:5" x14ac:dyDescent="0.2">
      <c r="A329" s="59">
        <v>2003</v>
      </c>
      <c r="B329" s="59" t="s">
        <v>459</v>
      </c>
      <c r="C329" s="59">
        <v>19</v>
      </c>
      <c r="D329" s="59" t="s">
        <v>83</v>
      </c>
      <c r="E329">
        <v>78.707729999999998</v>
      </c>
    </row>
    <row r="330" spans="1:5" x14ac:dyDescent="0.2">
      <c r="A330" s="59">
        <v>2003</v>
      </c>
      <c r="B330" s="59" t="s">
        <v>460</v>
      </c>
      <c r="C330" s="59">
        <v>22</v>
      </c>
      <c r="D330" s="59" t="s">
        <v>77</v>
      </c>
      <c r="E330">
        <v>71.219099999999997</v>
      </c>
    </row>
    <row r="331" spans="1:5" x14ac:dyDescent="0.2">
      <c r="A331" s="59">
        <v>2003</v>
      </c>
      <c r="B331" s="59" t="s">
        <v>461</v>
      </c>
      <c r="C331" s="59">
        <v>23</v>
      </c>
      <c r="D331" s="59" t="s">
        <v>75</v>
      </c>
      <c r="E331">
        <v>26.97073</v>
      </c>
    </row>
    <row r="332" spans="1:5" x14ac:dyDescent="0.2">
      <c r="A332" s="59">
        <v>2003</v>
      </c>
      <c r="B332" s="59" t="s">
        <v>462</v>
      </c>
      <c r="C332" s="59">
        <v>25</v>
      </c>
      <c r="D332" s="59" t="s">
        <v>71</v>
      </c>
      <c r="E332">
        <v>54.7714</v>
      </c>
    </row>
    <row r="333" spans="1:5" x14ac:dyDescent="0.2">
      <c r="A333" s="59">
        <v>2003</v>
      </c>
      <c r="B333" s="59" t="s">
        <v>463</v>
      </c>
      <c r="C333" s="59">
        <v>24</v>
      </c>
      <c r="D333" s="59" t="s">
        <v>73</v>
      </c>
      <c r="E333">
        <v>78.554500000000004</v>
      </c>
    </row>
    <row r="334" spans="1:5" x14ac:dyDescent="0.2">
      <c r="A334" s="59">
        <v>2003</v>
      </c>
      <c r="B334" s="59" t="s">
        <v>464</v>
      </c>
      <c r="C334" s="59">
        <v>26</v>
      </c>
      <c r="D334" s="59" t="s">
        <v>69</v>
      </c>
      <c r="E334">
        <v>28.101389999999999</v>
      </c>
    </row>
    <row r="335" spans="1:5" x14ac:dyDescent="0.2">
      <c r="A335" s="59">
        <v>2003</v>
      </c>
      <c r="B335" s="59" t="s">
        <v>465</v>
      </c>
      <c r="C335" s="59">
        <v>33</v>
      </c>
      <c r="D335" s="59" t="s">
        <v>55</v>
      </c>
      <c r="E335">
        <v>71.980379999999997</v>
      </c>
    </row>
    <row r="336" spans="1:5" x14ac:dyDescent="0.2">
      <c r="A336" s="59">
        <v>2003</v>
      </c>
      <c r="B336" s="59" t="s">
        <v>466</v>
      </c>
      <c r="C336" s="59">
        <v>34</v>
      </c>
      <c r="D336" s="59" t="s">
        <v>53</v>
      </c>
      <c r="E336">
        <v>28.82996</v>
      </c>
    </row>
    <row r="337" spans="1:5" x14ac:dyDescent="0.2">
      <c r="A337" s="59">
        <v>2003</v>
      </c>
      <c r="B337" s="59" t="s">
        <v>467</v>
      </c>
      <c r="C337" s="59">
        <v>27</v>
      </c>
      <c r="D337" s="59" t="s">
        <v>67</v>
      </c>
      <c r="E337">
        <v>28.354769999999998</v>
      </c>
    </row>
    <row r="338" spans="1:5" x14ac:dyDescent="0.2">
      <c r="A338" s="59">
        <v>2003</v>
      </c>
      <c r="B338" s="59" t="s">
        <v>468</v>
      </c>
      <c r="C338" s="59">
        <v>29</v>
      </c>
      <c r="D338" s="59" t="s">
        <v>63</v>
      </c>
      <c r="E338">
        <v>16.02065</v>
      </c>
    </row>
    <row r="339" spans="1:5" x14ac:dyDescent="0.2">
      <c r="A339" s="59">
        <v>2003</v>
      </c>
      <c r="B339" s="59" t="s">
        <v>469</v>
      </c>
      <c r="C339" s="59">
        <v>30</v>
      </c>
      <c r="D339" s="59" t="s">
        <v>61</v>
      </c>
      <c r="E339">
        <v>76.483059999999995</v>
      </c>
    </row>
    <row r="340" spans="1:5" x14ac:dyDescent="0.2">
      <c r="A340" s="59">
        <v>2003</v>
      </c>
      <c r="B340" s="59" t="s">
        <v>470</v>
      </c>
      <c r="C340" s="59">
        <v>31</v>
      </c>
      <c r="D340" s="59" t="s">
        <v>59</v>
      </c>
      <c r="E340">
        <v>82.358059999999995</v>
      </c>
    </row>
    <row r="341" spans="1:5" x14ac:dyDescent="0.2">
      <c r="A341" s="59">
        <v>2003</v>
      </c>
      <c r="B341" s="59" t="s">
        <v>471</v>
      </c>
      <c r="C341" s="59">
        <v>28</v>
      </c>
      <c r="D341" s="59" t="s">
        <v>65</v>
      </c>
      <c r="E341">
        <v>27.034739999999999</v>
      </c>
    </row>
    <row r="342" spans="1:5" x14ac:dyDescent="0.2">
      <c r="A342" s="59">
        <v>2003</v>
      </c>
      <c r="B342" s="59" t="s">
        <v>472</v>
      </c>
      <c r="C342" s="59">
        <v>32</v>
      </c>
      <c r="D342" s="59" t="s">
        <v>57</v>
      </c>
      <c r="E342">
        <v>44.129950000000001</v>
      </c>
    </row>
    <row r="343" spans="1:5" x14ac:dyDescent="0.2">
      <c r="A343" s="59">
        <v>2003</v>
      </c>
      <c r="B343" s="59" t="s">
        <v>473</v>
      </c>
      <c r="C343" s="59">
        <v>35</v>
      </c>
      <c r="D343" s="59" t="s">
        <v>51</v>
      </c>
      <c r="E343">
        <v>23.793399999999998</v>
      </c>
    </row>
    <row r="344" spans="1:5" x14ac:dyDescent="0.2">
      <c r="A344" s="59">
        <v>2003</v>
      </c>
      <c r="B344" s="59" t="s">
        <v>474</v>
      </c>
      <c r="C344" s="59">
        <v>36</v>
      </c>
      <c r="D344" s="59" t="s">
        <v>49</v>
      </c>
      <c r="E344">
        <v>65.33202</v>
      </c>
    </row>
    <row r="345" spans="1:5" x14ac:dyDescent="0.2">
      <c r="A345" s="59">
        <v>2003</v>
      </c>
      <c r="B345" s="59" t="s">
        <v>475</v>
      </c>
      <c r="C345" s="59">
        <v>37</v>
      </c>
      <c r="D345" s="59" t="s">
        <v>47</v>
      </c>
      <c r="E345">
        <v>65.769379999999998</v>
      </c>
    </row>
    <row r="346" spans="1:5" x14ac:dyDescent="0.2">
      <c r="A346" s="59">
        <v>2003</v>
      </c>
      <c r="B346" s="59" t="s">
        <v>476</v>
      </c>
      <c r="C346" s="59">
        <v>38</v>
      </c>
      <c r="D346" s="59" t="s">
        <v>45</v>
      </c>
      <c r="E346">
        <v>58.638469999999998</v>
      </c>
    </row>
    <row r="347" spans="1:5" x14ac:dyDescent="0.2">
      <c r="A347" s="59">
        <v>2003</v>
      </c>
      <c r="B347" s="59" t="s">
        <v>477</v>
      </c>
      <c r="C347" s="59">
        <v>39</v>
      </c>
      <c r="D347" s="59" t="s">
        <v>43</v>
      </c>
      <c r="E347">
        <v>73.036559999999994</v>
      </c>
    </row>
    <row r="348" spans="1:5" x14ac:dyDescent="0.2">
      <c r="A348" s="59">
        <v>2003</v>
      </c>
      <c r="B348" s="59" t="s">
        <v>478</v>
      </c>
      <c r="C348" s="59">
        <v>40</v>
      </c>
      <c r="D348" s="59" t="s">
        <v>41</v>
      </c>
      <c r="E348">
        <v>14.99133</v>
      </c>
    </row>
    <row r="349" spans="1:5" x14ac:dyDescent="0.2">
      <c r="A349" s="59">
        <v>2003</v>
      </c>
      <c r="B349" s="59" t="s">
        <v>479</v>
      </c>
      <c r="C349" s="59">
        <v>41</v>
      </c>
      <c r="D349" s="59" t="s">
        <v>39</v>
      </c>
      <c r="E349">
        <v>32.498309999999996</v>
      </c>
    </row>
    <row r="350" spans="1:5" x14ac:dyDescent="0.2">
      <c r="A350" s="59">
        <v>2003</v>
      </c>
      <c r="B350" s="59" t="s">
        <v>480</v>
      </c>
      <c r="C350" s="59">
        <v>42</v>
      </c>
      <c r="D350" s="59" t="s">
        <v>37</v>
      </c>
      <c r="E350">
        <v>68.963260000000005</v>
      </c>
    </row>
    <row r="351" spans="1:5" x14ac:dyDescent="0.2">
      <c r="A351" s="59">
        <v>2003</v>
      </c>
      <c r="B351" s="59" t="s">
        <v>481</v>
      </c>
      <c r="C351" s="59">
        <v>43</v>
      </c>
      <c r="D351" s="59" t="s">
        <v>35</v>
      </c>
      <c r="E351">
        <v>11.18412</v>
      </c>
    </row>
    <row r="352" spans="1:5" x14ac:dyDescent="0.2">
      <c r="A352" s="59">
        <v>2003</v>
      </c>
      <c r="B352" s="59" t="s">
        <v>482</v>
      </c>
      <c r="C352" s="59">
        <v>44</v>
      </c>
      <c r="D352" s="59" t="s">
        <v>33</v>
      </c>
      <c r="E352">
        <v>16.046040000000001</v>
      </c>
    </row>
    <row r="353" spans="1:153" x14ac:dyDescent="0.2">
      <c r="A353" s="59">
        <v>2003</v>
      </c>
      <c r="B353" s="59" t="s">
        <v>483</v>
      </c>
      <c r="C353" s="59">
        <v>46</v>
      </c>
      <c r="D353" s="59" t="s">
        <v>29</v>
      </c>
      <c r="E353">
        <v>53.068469999999998</v>
      </c>
    </row>
    <row r="354" spans="1:153" x14ac:dyDescent="0.2">
      <c r="A354" s="59">
        <v>2003</v>
      </c>
      <c r="B354" s="59" t="s">
        <v>484</v>
      </c>
      <c r="C354" s="59">
        <v>45</v>
      </c>
      <c r="D354" s="59" t="s">
        <v>31</v>
      </c>
      <c r="E354">
        <v>67.405140000000003</v>
      </c>
    </row>
    <row r="355" spans="1:153" x14ac:dyDescent="0.2">
      <c r="A355" s="59">
        <v>2003</v>
      </c>
      <c r="B355" s="59" t="s">
        <v>485</v>
      </c>
      <c r="C355" s="59">
        <v>47</v>
      </c>
      <c r="D355" s="59" t="s">
        <v>27</v>
      </c>
      <c r="E355">
        <v>69.951800000000006</v>
      </c>
    </row>
    <row r="356" spans="1:153" x14ac:dyDescent="0.2">
      <c r="A356" s="59">
        <v>2003</v>
      </c>
      <c r="B356" s="59" t="s">
        <v>486</v>
      </c>
      <c r="C356" s="59">
        <v>49</v>
      </c>
      <c r="D356" s="59" t="s">
        <v>23</v>
      </c>
      <c r="E356">
        <v>46.673360000000002</v>
      </c>
    </row>
    <row r="357" spans="1:153" x14ac:dyDescent="0.2">
      <c r="A357" s="59">
        <v>2003</v>
      </c>
      <c r="B357" s="59" t="s">
        <v>487</v>
      </c>
      <c r="C357" s="59">
        <v>48</v>
      </c>
      <c r="D357" s="59" t="s">
        <v>25</v>
      </c>
      <c r="E357">
        <v>81.245769999999993</v>
      </c>
    </row>
    <row r="358" spans="1:153" x14ac:dyDescent="0.2">
      <c r="A358" s="59">
        <v>2003</v>
      </c>
      <c r="B358" s="59" t="s">
        <v>488</v>
      </c>
      <c r="C358" s="59">
        <v>50</v>
      </c>
      <c r="D358" s="59" t="s">
        <v>21</v>
      </c>
      <c r="E358">
        <v>52.291609999999999</v>
      </c>
    </row>
    <row r="359" spans="1:153" x14ac:dyDescent="0.2">
      <c r="A359" s="59">
        <v>2004</v>
      </c>
      <c r="B359" s="59" t="s">
        <v>438</v>
      </c>
      <c r="C359" s="59">
        <v>2</v>
      </c>
      <c r="D359" s="59" t="s">
        <v>182</v>
      </c>
      <c r="E359">
        <v>35.985109999999999</v>
      </c>
    </row>
    <row r="360" spans="1:153" x14ac:dyDescent="0.2">
      <c r="A360" s="59">
        <v>2004</v>
      </c>
      <c r="B360" s="59" t="s">
        <v>439</v>
      </c>
      <c r="C360" s="59">
        <v>1</v>
      </c>
      <c r="D360" s="59" t="s">
        <v>121</v>
      </c>
      <c r="E360">
        <v>46.099719999999998</v>
      </c>
    </row>
    <row r="361" spans="1:153" x14ac:dyDescent="0.2">
      <c r="A361" s="59">
        <v>2004</v>
      </c>
      <c r="B361" s="59" t="s">
        <v>440</v>
      </c>
      <c r="C361" s="59">
        <v>4</v>
      </c>
      <c r="D361" s="59" t="s">
        <v>115</v>
      </c>
      <c r="E361">
        <v>46.88897</v>
      </c>
    </row>
    <row r="362" spans="1:153" x14ac:dyDescent="0.2">
      <c r="A362" s="59">
        <v>2004</v>
      </c>
      <c r="B362" s="59" t="s">
        <v>441</v>
      </c>
      <c r="C362" s="59">
        <v>3</v>
      </c>
      <c r="D362" s="59" t="s">
        <v>117</v>
      </c>
      <c r="E362">
        <v>54.481209999999997</v>
      </c>
    </row>
    <row r="363" spans="1:153" x14ac:dyDescent="0.2">
      <c r="A363" s="59">
        <v>2004</v>
      </c>
      <c r="B363" s="59" t="s">
        <v>442</v>
      </c>
      <c r="C363" s="59">
        <v>5</v>
      </c>
      <c r="D363" s="59" t="s">
        <v>113</v>
      </c>
      <c r="E363">
        <v>51.752830000000003</v>
      </c>
    </row>
    <row r="364" spans="1:153" x14ac:dyDescent="0.2">
      <c r="A364" s="59">
        <v>2004</v>
      </c>
      <c r="B364" s="59" t="s">
        <v>443</v>
      </c>
      <c r="C364" s="59">
        <v>6</v>
      </c>
      <c r="D364" s="59" t="s">
        <v>111</v>
      </c>
      <c r="E364">
        <v>16.70599</v>
      </c>
    </row>
    <row r="365" spans="1:153" x14ac:dyDescent="0.2">
      <c r="A365" s="59">
        <v>2004</v>
      </c>
      <c r="B365" s="59" t="s">
        <v>444</v>
      </c>
      <c r="C365" s="59">
        <v>7</v>
      </c>
      <c r="D365" s="59" t="s">
        <v>109</v>
      </c>
      <c r="E365">
        <v>58.246859999999998</v>
      </c>
    </row>
    <row r="366" spans="1:153" s="58" customFormat="1" x14ac:dyDescent="0.2">
      <c r="A366" s="59">
        <v>2004</v>
      </c>
      <c r="B366" s="59" t="s">
        <v>445</v>
      </c>
      <c r="C366" s="59">
        <v>8.5</v>
      </c>
      <c r="D366" s="59" t="s">
        <v>105</v>
      </c>
      <c r="E366" t="s">
        <v>329</v>
      </c>
      <c r="F366"/>
      <c r="G366"/>
      <c r="H366"/>
      <c r="I366"/>
      <c r="J366"/>
      <c r="K366"/>
      <c r="L366"/>
      <c r="M366"/>
      <c r="N366"/>
      <c r="O366"/>
      <c r="P366"/>
      <c r="Q366"/>
      <c r="R366"/>
      <c r="S366" s="59"/>
      <c r="T366" s="59"/>
      <c r="U366" s="59"/>
      <c r="V366" s="59"/>
      <c r="W366" s="59"/>
      <c r="X366" s="59"/>
      <c r="Y366" s="59"/>
      <c r="Z366" s="59"/>
      <c r="AA366" s="59"/>
      <c r="AB366" s="59"/>
      <c r="AC366" s="59"/>
      <c r="AD366" s="59"/>
      <c r="AE366" s="59"/>
      <c r="AF366" s="59"/>
      <c r="AG366" s="59"/>
      <c r="AH366" s="59"/>
      <c r="AI366" s="59"/>
      <c r="AJ366" s="59"/>
      <c r="AK366" s="59"/>
      <c r="AL366" s="59"/>
      <c r="AM366" s="59"/>
      <c r="AN366" s="59"/>
      <c r="AO366" s="59"/>
      <c r="AP366" s="59"/>
      <c r="AQ366" s="59"/>
      <c r="AR366" s="59"/>
      <c r="AS366" s="59"/>
      <c r="AT366" s="59"/>
      <c r="AU366" s="59"/>
      <c r="AV366" s="59"/>
      <c r="AW366" s="59"/>
      <c r="AX366" s="59"/>
      <c r="AY366" s="59"/>
      <c r="AZ366" s="59"/>
      <c r="BA366" s="59"/>
      <c r="BB366" s="59"/>
      <c r="BC366" s="59"/>
      <c r="BD366" s="59"/>
      <c r="BE366" s="59"/>
      <c r="BF366" s="59"/>
      <c r="BG366" s="59"/>
      <c r="BH366" s="59"/>
      <c r="BI366" s="59"/>
      <c r="BJ366" s="59"/>
      <c r="BK366" s="59"/>
      <c r="BL366" s="59"/>
      <c r="BM366" s="59"/>
      <c r="BN366" s="59"/>
      <c r="BO366" s="59"/>
      <c r="BP366" s="59"/>
      <c r="BQ366" s="59"/>
      <c r="BR366" s="59"/>
      <c r="BS366" s="59"/>
      <c r="BT366" s="59"/>
      <c r="BU366" s="59"/>
      <c r="BV366" s="59"/>
      <c r="BW366" s="59"/>
      <c r="BX366" s="59"/>
      <c r="BY366" s="59"/>
      <c r="BZ366" s="59"/>
      <c r="CA366" s="59"/>
      <c r="CB366" s="59"/>
      <c r="CC366" s="59"/>
      <c r="CD366" s="59"/>
      <c r="CE366" s="59"/>
      <c r="CF366" s="59"/>
      <c r="CG366" s="59"/>
      <c r="CH366" s="59"/>
      <c r="CI366" s="59"/>
      <c r="CJ366" s="59"/>
      <c r="CK366" s="59"/>
      <c r="CL366" s="59"/>
      <c r="CM366" s="59"/>
      <c r="CN366" s="59"/>
      <c r="CO366" s="59"/>
      <c r="CP366" s="59"/>
      <c r="CQ366" s="59"/>
      <c r="CR366" s="59"/>
      <c r="CS366" s="59"/>
      <c r="CT366" s="59"/>
      <c r="CU366" s="59"/>
      <c r="CV366" s="59"/>
      <c r="CW366" s="59"/>
      <c r="CX366" s="59"/>
      <c r="CY366" s="59"/>
      <c r="CZ366" s="59"/>
      <c r="DA366" s="59"/>
      <c r="DB366" s="59"/>
      <c r="DC366" s="59"/>
      <c r="DD366" s="59"/>
      <c r="DE366" s="59"/>
      <c r="DF366" s="59"/>
      <c r="DG366" s="59"/>
      <c r="DH366" s="59"/>
      <c r="DI366" s="59"/>
      <c r="DJ366" s="59"/>
      <c r="DK366" s="59"/>
      <c r="DL366" s="59"/>
      <c r="DM366" s="59"/>
      <c r="DN366" s="59"/>
      <c r="DO366" s="59"/>
      <c r="DP366" s="59"/>
      <c r="DQ366" s="59"/>
      <c r="DR366" s="59"/>
      <c r="DS366" s="59"/>
      <c r="DT366" s="59"/>
      <c r="DU366" s="59"/>
      <c r="DV366" s="59"/>
      <c r="DW366" s="59"/>
      <c r="DX366" s="59"/>
      <c r="DY366" s="59"/>
      <c r="DZ366" s="59"/>
      <c r="EA366" s="59"/>
      <c r="EB366" s="59"/>
      <c r="EC366" s="59"/>
      <c r="ED366" s="59"/>
      <c r="EE366" s="59"/>
      <c r="EF366" s="59"/>
      <c r="EG366" s="59"/>
      <c r="EH366" s="59"/>
      <c r="EI366" s="59"/>
      <c r="EJ366" s="59"/>
      <c r="EK366" s="59"/>
      <c r="EL366" s="59"/>
      <c r="EM366" s="59"/>
      <c r="EN366" s="59"/>
      <c r="EO366" s="59"/>
      <c r="EP366" s="59"/>
      <c r="EQ366" s="59"/>
      <c r="ER366" s="59"/>
      <c r="ES366" s="59"/>
      <c r="ET366" s="59"/>
      <c r="EU366" s="59"/>
      <c r="EV366" s="59"/>
      <c r="EW366" s="59"/>
    </row>
    <row r="367" spans="1:153" s="58" customFormat="1" x14ac:dyDescent="0.2">
      <c r="A367" s="59">
        <v>2004</v>
      </c>
      <c r="B367" s="59" t="s">
        <v>446</v>
      </c>
      <c r="C367" s="59">
        <v>8</v>
      </c>
      <c r="D367" s="59" t="s">
        <v>107</v>
      </c>
      <c r="E367">
        <v>65.364760000000004</v>
      </c>
      <c r="F367"/>
      <c r="G367"/>
      <c r="H367"/>
      <c r="I367"/>
      <c r="J367"/>
      <c r="K367"/>
      <c r="L367"/>
      <c r="M367"/>
      <c r="N367"/>
      <c r="O367"/>
      <c r="P367"/>
      <c r="Q367"/>
      <c r="R367"/>
      <c r="S367" s="59"/>
      <c r="T367" s="59"/>
      <c r="U367" s="59"/>
      <c r="V367" s="59"/>
      <c r="W367" s="59"/>
      <c r="X367" s="59"/>
      <c r="Y367" s="59"/>
      <c r="Z367" s="59"/>
      <c r="AA367" s="59"/>
      <c r="AB367" s="59"/>
      <c r="AC367" s="59"/>
      <c r="AD367" s="59"/>
      <c r="AE367" s="59"/>
      <c r="AF367" s="59"/>
      <c r="AG367" s="59"/>
      <c r="AH367" s="59"/>
      <c r="AI367" s="59"/>
      <c r="AJ367" s="59"/>
      <c r="AK367" s="59"/>
      <c r="AL367" s="59"/>
      <c r="AM367" s="59"/>
      <c r="AN367" s="59"/>
      <c r="AO367" s="59"/>
      <c r="AP367" s="59"/>
      <c r="AQ367" s="59"/>
      <c r="AR367" s="59"/>
      <c r="AS367" s="59"/>
      <c r="AT367" s="59"/>
      <c r="AU367" s="59"/>
      <c r="AV367" s="59"/>
      <c r="AW367" s="59"/>
      <c r="AX367" s="59"/>
      <c r="AY367" s="59"/>
      <c r="AZ367" s="59"/>
      <c r="BA367" s="59"/>
      <c r="BB367" s="59"/>
      <c r="BC367" s="59"/>
      <c r="BD367" s="59"/>
      <c r="BE367" s="59"/>
      <c r="BF367" s="59"/>
      <c r="BG367" s="59"/>
      <c r="BH367" s="59"/>
      <c r="BI367" s="59"/>
      <c r="BJ367" s="59"/>
      <c r="BK367" s="59"/>
      <c r="BL367" s="59"/>
      <c r="BM367" s="59"/>
      <c r="BN367" s="59"/>
      <c r="BO367" s="59"/>
      <c r="BP367" s="59"/>
      <c r="BQ367" s="59"/>
      <c r="BR367" s="59"/>
      <c r="BS367" s="59"/>
      <c r="BT367" s="59"/>
      <c r="BU367" s="59"/>
      <c r="BV367" s="59"/>
      <c r="BW367" s="59"/>
      <c r="BX367" s="59"/>
      <c r="BY367" s="59"/>
      <c r="BZ367" s="59"/>
      <c r="CA367" s="59"/>
      <c r="CB367" s="59"/>
      <c r="CC367" s="59"/>
      <c r="CD367" s="59"/>
      <c r="CE367" s="59"/>
      <c r="CF367" s="59"/>
      <c r="CG367" s="59"/>
      <c r="CH367" s="59"/>
      <c r="CI367" s="59"/>
      <c r="CJ367" s="59"/>
      <c r="CK367" s="59"/>
      <c r="CL367" s="59"/>
      <c r="CM367" s="59"/>
      <c r="CN367" s="59"/>
      <c r="CO367" s="59"/>
      <c r="CP367" s="59"/>
      <c r="CQ367" s="59"/>
      <c r="CR367" s="59"/>
      <c r="CS367" s="59"/>
      <c r="CT367" s="59"/>
      <c r="CU367" s="59"/>
      <c r="CV367" s="59"/>
      <c r="CW367" s="59"/>
      <c r="CX367" s="59"/>
      <c r="CY367" s="59"/>
      <c r="CZ367" s="59"/>
      <c r="DA367" s="59"/>
      <c r="DB367" s="59"/>
      <c r="DC367" s="59"/>
      <c r="DD367" s="59"/>
      <c r="DE367" s="59"/>
      <c r="DF367" s="59"/>
      <c r="DG367" s="59"/>
      <c r="DH367" s="59"/>
      <c r="DI367" s="59"/>
      <c r="DJ367" s="59"/>
      <c r="DK367" s="59"/>
      <c r="DL367" s="59"/>
      <c r="DM367" s="59"/>
      <c r="DN367" s="59"/>
      <c r="DO367" s="59"/>
      <c r="DP367" s="59"/>
      <c r="DQ367" s="59"/>
      <c r="DR367" s="59"/>
      <c r="DS367" s="59"/>
      <c r="DT367" s="59"/>
      <c r="DU367" s="59"/>
      <c r="DV367" s="59"/>
      <c r="DW367" s="59"/>
      <c r="DX367" s="59"/>
      <c r="DY367" s="59"/>
      <c r="DZ367" s="59"/>
      <c r="EA367" s="59"/>
      <c r="EB367" s="59"/>
      <c r="EC367" s="59"/>
      <c r="ED367" s="59"/>
      <c r="EE367" s="59"/>
      <c r="EF367" s="59"/>
      <c r="EG367" s="59"/>
      <c r="EH367" s="59"/>
      <c r="EI367" s="59"/>
      <c r="EJ367" s="59"/>
      <c r="EK367" s="59"/>
      <c r="EL367" s="59"/>
      <c r="EM367" s="59"/>
      <c r="EN367" s="59"/>
      <c r="EO367" s="59"/>
      <c r="EP367" s="59"/>
      <c r="EQ367" s="59"/>
      <c r="ER367" s="59"/>
      <c r="ES367" s="59"/>
      <c r="ET367" s="59"/>
      <c r="EU367" s="59"/>
      <c r="EV367" s="59"/>
      <c r="EW367" s="59"/>
    </row>
    <row r="368" spans="1:153" s="58" customFormat="1" x14ac:dyDescent="0.2">
      <c r="A368" s="59">
        <v>2004</v>
      </c>
      <c r="B368" s="59" t="s">
        <v>447</v>
      </c>
      <c r="C368" s="59">
        <v>9</v>
      </c>
      <c r="D368" s="59" t="s">
        <v>103</v>
      </c>
      <c r="E368">
        <v>16.740010000000002</v>
      </c>
      <c r="F368"/>
      <c r="G368"/>
      <c r="H368"/>
      <c r="I368"/>
      <c r="J368"/>
      <c r="K368"/>
      <c r="L368"/>
      <c r="M368"/>
      <c r="N368"/>
      <c r="O368"/>
      <c r="P368"/>
      <c r="Q368"/>
      <c r="R368"/>
      <c r="S368" s="59"/>
      <c r="T368" s="59"/>
      <c r="U368" s="59"/>
      <c r="V368" s="59"/>
      <c r="W368" s="59"/>
      <c r="X368" s="59"/>
      <c r="Y368" s="59"/>
      <c r="Z368" s="59"/>
      <c r="AA368" s="59"/>
      <c r="AB368" s="59"/>
      <c r="AC368" s="59"/>
      <c r="AD368" s="59"/>
      <c r="AE368" s="59"/>
      <c r="AF368" s="59"/>
      <c r="AG368" s="59"/>
      <c r="AH368" s="59"/>
      <c r="AI368" s="59"/>
      <c r="AJ368" s="59"/>
      <c r="AK368" s="59"/>
      <c r="AL368" s="59"/>
      <c r="AM368" s="59"/>
      <c r="AN368" s="59"/>
      <c r="AO368" s="59"/>
      <c r="AP368" s="59"/>
      <c r="AQ368" s="59"/>
      <c r="AR368" s="59"/>
      <c r="AS368" s="59"/>
      <c r="AT368" s="59"/>
      <c r="AU368" s="59"/>
      <c r="AV368" s="59"/>
      <c r="AW368" s="59"/>
      <c r="AX368" s="59"/>
      <c r="AY368" s="59"/>
      <c r="AZ368" s="59"/>
      <c r="BA368" s="59"/>
      <c r="BB368" s="59"/>
      <c r="BC368" s="59"/>
      <c r="BD368" s="59"/>
      <c r="BE368" s="59"/>
      <c r="BF368" s="59"/>
      <c r="BG368" s="59"/>
      <c r="BH368" s="59"/>
      <c r="BI368" s="59"/>
      <c r="BJ368" s="59"/>
      <c r="BK368" s="59"/>
      <c r="BL368" s="59"/>
      <c r="BM368" s="59"/>
      <c r="BN368" s="59"/>
      <c r="BO368" s="59"/>
      <c r="BP368" s="59"/>
      <c r="BQ368" s="59"/>
      <c r="BR368" s="59"/>
      <c r="BS368" s="59"/>
      <c r="BT368" s="59"/>
      <c r="BU368" s="59"/>
      <c r="BV368" s="59"/>
      <c r="BW368" s="59"/>
      <c r="BX368" s="59"/>
      <c r="BY368" s="59"/>
      <c r="BZ368" s="59"/>
      <c r="CA368" s="59"/>
      <c r="CB368" s="59"/>
      <c r="CC368" s="59"/>
      <c r="CD368" s="59"/>
      <c r="CE368" s="59"/>
      <c r="CF368" s="59"/>
      <c r="CG368" s="59"/>
      <c r="CH368" s="59"/>
      <c r="CI368" s="59"/>
      <c r="CJ368" s="59"/>
      <c r="CK368" s="59"/>
      <c r="CL368" s="59"/>
      <c r="CM368" s="59"/>
      <c r="CN368" s="59"/>
      <c r="CO368" s="59"/>
      <c r="CP368" s="59"/>
      <c r="CQ368" s="59"/>
      <c r="CR368" s="59"/>
      <c r="CS368" s="59"/>
      <c r="CT368" s="59"/>
      <c r="CU368" s="59"/>
      <c r="CV368" s="59"/>
      <c r="CW368" s="59"/>
      <c r="CX368" s="59"/>
      <c r="CY368" s="59"/>
      <c r="CZ368" s="59"/>
      <c r="DA368" s="59"/>
      <c r="DB368" s="59"/>
      <c r="DC368" s="59"/>
      <c r="DD368" s="59"/>
      <c r="DE368" s="59"/>
      <c r="DF368" s="59"/>
      <c r="DG368" s="59"/>
      <c r="DH368" s="59"/>
      <c r="DI368" s="59"/>
      <c r="DJ368" s="59"/>
      <c r="DK368" s="59"/>
      <c r="DL368" s="59"/>
      <c r="DM368" s="59"/>
      <c r="DN368" s="59"/>
      <c r="DO368" s="59"/>
      <c r="DP368" s="59"/>
      <c r="DQ368" s="59"/>
      <c r="DR368" s="59"/>
      <c r="DS368" s="59"/>
      <c r="DT368" s="59"/>
      <c r="DU368" s="59"/>
      <c r="DV368" s="59"/>
      <c r="DW368" s="59"/>
      <c r="DX368" s="59"/>
      <c r="DY368" s="59"/>
      <c r="DZ368" s="59"/>
      <c r="EA368" s="59"/>
      <c r="EB368" s="59"/>
      <c r="EC368" s="59"/>
      <c r="ED368" s="59"/>
      <c r="EE368" s="59"/>
      <c r="EF368" s="59"/>
      <c r="EG368" s="59"/>
      <c r="EH368" s="59"/>
      <c r="EI368" s="59"/>
      <c r="EJ368" s="59"/>
      <c r="EK368" s="59"/>
      <c r="EL368" s="59"/>
      <c r="EM368" s="59"/>
      <c r="EN368" s="59"/>
      <c r="EO368" s="59"/>
      <c r="EP368" s="59"/>
      <c r="EQ368" s="59"/>
      <c r="ER368" s="59"/>
      <c r="ES368" s="59"/>
      <c r="ET368" s="59"/>
      <c r="EU368" s="59"/>
      <c r="EV368" s="59"/>
      <c r="EW368" s="59"/>
    </row>
    <row r="369" spans="1:153" s="58" customFormat="1" x14ac:dyDescent="0.2">
      <c r="A369" s="59">
        <v>2004</v>
      </c>
      <c r="B369" s="59" t="s">
        <v>448</v>
      </c>
      <c r="C369" s="59">
        <v>10</v>
      </c>
      <c r="D369" s="59" t="s">
        <v>101</v>
      </c>
      <c r="E369">
        <v>32.722920000000002</v>
      </c>
      <c r="F369"/>
      <c r="G369"/>
      <c r="H369"/>
      <c r="I369"/>
      <c r="J369"/>
      <c r="K369"/>
      <c r="L369"/>
      <c r="M369"/>
      <c r="N369"/>
      <c r="O369"/>
      <c r="P369"/>
      <c r="Q369"/>
      <c r="R369"/>
      <c r="S369" s="59"/>
      <c r="T369" s="59"/>
      <c r="U369" s="59"/>
      <c r="V369" s="59"/>
      <c r="W369" s="59"/>
      <c r="X369" s="59"/>
      <c r="Y369" s="59"/>
      <c r="Z369" s="59"/>
      <c r="AA369" s="59"/>
      <c r="AB369" s="59"/>
      <c r="AC369" s="59"/>
      <c r="AD369" s="59"/>
      <c r="AE369" s="59"/>
      <c r="AF369" s="59"/>
      <c r="AG369" s="59"/>
      <c r="AH369" s="59"/>
      <c r="AI369" s="59"/>
      <c r="AJ369" s="59"/>
      <c r="AK369" s="59"/>
      <c r="AL369" s="59"/>
      <c r="AM369" s="59"/>
      <c r="AN369" s="59"/>
      <c r="AO369" s="59"/>
      <c r="AP369" s="59"/>
      <c r="AQ369" s="59"/>
      <c r="AR369" s="59"/>
      <c r="AS369" s="59"/>
      <c r="AT369" s="59"/>
      <c r="AU369" s="59"/>
      <c r="AV369" s="59"/>
      <c r="AW369" s="59"/>
      <c r="AX369" s="59"/>
      <c r="AY369" s="59"/>
      <c r="AZ369" s="59"/>
      <c r="BA369" s="59"/>
      <c r="BB369" s="59"/>
      <c r="BC369" s="59"/>
      <c r="BD369" s="59"/>
      <c r="BE369" s="59"/>
      <c r="BF369" s="59"/>
      <c r="BG369" s="59"/>
      <c r="BH369" s="59"/>
      <c r="BI369" s="59"/>
      <c r="BJ369" s="59"/>
      <c r="BK369" s="59"/>
      <c r="BL369" s="59"/>
      <c r="BM369" s="59"/>
      <c r="BN369" s="59"/>
      <c r="BO369" s="59"/>
      <c r="BP369" s="59"/>
      <c r="BQ369" s="59"/>
      <c r="BR369" s="59"/>
      <c r="BS369" s="59"/>
      <c r="BT369" s="59"/>
      <c r="BU369" s="59"/>
      <c r="BV369" s="59"/>
      <c r="BW369" s="59"/>
      <c r="BX369" s="59"/>
      <c r="BY369" s="59"/>
      <c r="BZ369" s="59"/>
      <c r="CA369" s="59"/>
      <c r="CB369" s="59"/>
      <c r="CC369" s="59"/>
      <c r="CD369" s="59"/>
      <c r="CE369" s="59"/>
      <c r="CF369" s="59"/>
      <c r="CG369" s="59"/>
      <c r="CH369" s="59"/>
      <c r="CI369" s="59"/>
      <c r="CJ369" s="59"/>
      <c r="CK369" s="59"/>
      <c r="CL369" s="59"/>
      <c r="CM369" s="59"/>
      <c r="CN369" s="59"/>
      <c r="CO369" s="59"/>
      <c r="CP369" s="59"/>
      <c r="CQ369" s="59"/>
      <c r="CR369" s="59"/>
      <c r="CS369" s="59"/>
      <c r="CT369" s="59"/>
      <c r="CU369" s="59"/>
      <c r="CV369" s="59"/>
      <c r="CW369" s="59"/>
      <c r="CX369" s="59"/>
      <c r="CY369" s="59"/>
      <c r="CZ369" s="59"/>
      <c r="DA369" s="59"/>
      <c r="DB369" s="59"/>
      <c r="DC369" s="59"/>
      <c r="DD369" s="59"/>
      <c r="DE369" s="59"/>
      <c r="DF369" s="59"/>
      <c r="DG369" s="59"/>
      <c r="DH369" s="59"/>
      <c r="DI369" s="59"/>
      <c r="DJ369" s="59"/>
      <c r="DK369" s="59"/>
      <c r="DL369" s="59"/>
      <c r="DM369" s="59"/>
      <c r="DN369" s="59"/>
      <c r="DO369" s="59"/>
      <c r="DP369" s="59"/>
      <c r="DQ369" s="59"/>
      <c r="DR369" s="59"/>
      <c r="DS369" s="59"/>
      <c r="DT369" s="59"/>
      <c r="DU369" s="59"/>
      <c r="DV369" s="59"/>
      <c r="DW369" s="59"/>
      <c r="DX369" s="59"/>
      <c r="DY369" s="59"/>
      <c r="DZ369" s="59"/>
      <c r="EA369" s="59"/>
      <c r="EB369" s="59"/>
      <c r="EC369" s="59"/>
      <c r="ED369" s="59"/>
      <c r="EE369" s="59"/>
      <c r="EF369" s="59"/>
      <c r="EG369" s="59"/>
      <c r="EH369" s="59"/>
      <c r="EI369" s="59"/>
      <c r="EJ369" s="59"/>
      <c r="EK369" s="59"/>
      <c r="EL369" s="59"/>
      <c r="EM369" s="59"/>
      <c r="EN369" s="59"/>
      <c r="EO369" s="59"/>
      <c r="EP369" s="59"/>
      <c r="EQ369" s="59"/>
      <c r="ER369" s="59"/>
      <c r="ES369" s="59"/>
      <c r="ET369" s="59"/>
      <c r="EU369" s="59"/>
      <c r="EV369" s="59"/>
      <c r="EW369" s="59"/>
    </row>
    <row r="370" spans="1:153" s="58" customFormat="1" x14ac:dyDescent="0.2">
      <c r="A370" s="59">
        <v>2004</v>
      </c>
      <c r="B370" s="59" t="s">
        <v>449</v>
      </c>
      <c r="C370" s="59">
        <v>11</v>
      </c>
      <c r="D370" s="59" t="s">
        <v>183</v>
      </c>
      <c r="E370">
        <v>64.90034</v>
      </c>
      <c r="F370"/>
      <c r="G370"/>
      <c r="H370"/>
      <c r="I370"/>
      <c r="J370"/>
      <c r="K370"/>
      <c r="L370"/>
      <c r="M370"/>
      <c r="N370"/>
      <c r="O370"/>
      <c r="P370"/>
      <c r="Q370"/>
      <c r="R370"/>
      <c r="S370" s="59"/>
      <c r="T370" s="59"/>
      <c r="U370" s="59"/>
      <c r="V370" s="59"/>
      <c r="W370" s="59"/>
      <c r="X370" s="59"/>
      <c r="Y370" s="59"/>
      <c r="Z370" s="59"/>
      <c r="AA370" s="59"/>
      <c r="AB370" s="59"/>
      <c r="AC370" s="59"/>
      <c r="AD370" s="59"/>
      <c r="AE370" s="59"/>
      <c r="AF370" s="59"/>
      <c r="AG370" s="59"/>
      <c r="AH370" s="59"/>
      <c r="AI370" s="59"/>
      <c r="AJ370" s="59"/>
      <c r="AK370" s="59"/>
      <c r="AL370" s="59"/>
      <c r="AM370" s="59"/>
      <c r="AN370" s="59"/>
      <c r="AO370" s="59"/>
      <c r="AP370" s="59"/>
      <c r="AQ370" s="59"/>
      <c r="AR370" s="59"/>
      <c r="AS370" s="59"/>
      <c r="AT370" s="59"/>
      <c r="AU370" s="59"/>
      <c r="AV370" s="59"/>
      <c r="AW370" s="59"/>
      <c r="AX370" s="59"/>
      <c r="AY370" s="59"/>
      <c r="AZ370" s="59"/>
      <c r="BA370" s="59"/>
      <c r="BB370" s="59"/>
      <c r="BC370" s="59"/>
      <c r="BD370" s="59"/>
      <c r="BE370" s="59"/>
      <c r="BF370" s="59"/>
      <c r="BG370" s="59"/>
      <c r="BH370" s="59"/>
      <c r="BI370" s="59"/>
      <c r="BJ370" s="59"/>
      <c r="BK370" s="59"/>
      <c r="BL370" s="59"/>
      <c r="BM370" s="59"/>
      <c r="BN370" s="59"/>
      <c r="BO370" s="59"/>
      <c r="BP370" s="59"/>
      <c r="BQ370" s="59"/>
      <c r="BR370" s="59"/>
      <c r="BS370" s="59"/>
      <c r="BT370" s="59"/>
      <c r="BU370" s="59"/>
      <c r="BV370" s="59"/>
      <c r="BW370" s="59"/>
      <c r="BX370" s="59"/>
      <c r="BY370" s="59"/>
      <c r="BZ370" s="59"/>
      <c r="CA370" s="59"/>
      <c r="CB370" s="59"/>
      <c r="CC370" s="59"/>
      <c r="CD370" s="59"/>
      <c r="CE370" s="59"/>
      <c r="CF370" s="59"/>
      <c r="CG370" s="59"/>
      <c r="CH370" s="59"/>
      <c r="CI370" s="59"/>
      <c r="CJ370" s="59"/>
      <c r="CK370" s="59"/>
      <c r="CL370" s="59"/>
      <c r="CM370" s="59"/>
      <c r="CN370" s="59"/>
      <c r="CO370" s="59"/>
      <c r="CP370" s="59"/>
      <c r="CQ370" s="59"/>
      <c r="CR370" s="59"/>
      <c r="CS370" s="59"/>
      <c r="CT370" s="59"/>
      <c r="CU370" s="59"/>
      <c r="CV370" s="59"/>
      <c r="CW370" s="59"/>
      <c r="CX370" s="59"/>
      <c r="CY370" s="59"/>
      <c r="CZ370" s="59"/>
      <c r="DA370" s="59"/>
      <c r="DB370" s="59"/>
      <c r="DC370" s="59"/>
      <c r="DD370" s="59"/>
      <c r="DE370" s="59"/>
      <c r="DF370" s="59"/>
      <c r="DG370" s="59"/>
      <c r="DH370" s="59"/>
      <c r="DI370" s="59"/>
      <c r="DJ370" s="59"/>
      <c r="DK370" s="59"/>
      <c r="DL370" s="59"/>
      <c r="DM370" s="59"/>
      <c r="DN370" s="59"/>
      <c r="DO370" s="59"/>
      <c r="DP370" s="59"/>
      <c r="DQ370" s="59"/>
      <c r="DR370" s="59"/>
      <c r="DS370" s="59"/>
      <c r="DT370" s="59"/>
      <c r="DU370" s="59"/>
      <c r="DV370" s="59"/>
      <c r="DW370" s="59"/>
      <c r="DX370" s="59"/>
      <c r="DY370" s="59"/>
      <c r="DZ370" s="59"/>
      <c r="EA370" s="59"/>
      <c r="EB370" s="59"/>
      <c r="EC370" s="59"/>
      <c r="ED370" s="59"/>
      <c r="EE370" s="59"/>
      <c r="EF370" s="59"/>
      <c r="EG370" s="59"/>
      <c r="EH370" s="59"/>
      <c r="EI370" s="59"/>
      <c r="EJ370" s="59"/>
      <c r="EK370" s="59"/>
      <c r="EL370" s="59"/>
      <c r="EM370" s="59"/>
      <c r="EN370" s="59"/>
      <c r="EO370" s="59"/>
      <c r="EP370" s="59"/>
      <c r="EQ370" s="59"/>
      <c r="ER370" s="59"/>
      <c r="ES370" s="59"/>
      <c r="ET370" s="59"/>
      <c r="EU370" s="59"/>
      <c r="EV370" s="59"/>
      <c r="EW370" s="59"/>
    </row>
    <row r="371" spans="1:153" s="58" customFormat="1" x14ac:dyDescent="0.2">
      <c r="A371" s="59">
        <v>2004</v>
      </c>
      <c r="B371" s="59" t="s">
        <v>450</v>
      </c>
      <c r="C371" s="59">
        <v>15</v>
      </c>
      <c r="D371" s="59" t="s">
        <v>91</v>
      </c>
      <c r="E371">
        <v>58.232489999999999</v>
      </c>
      <c r="F371"/>
      <c r="G371"/>
      <c r="H371"/>
      <c r="I371"/>
      <c r="J371"/>
      <c r="K371"/>
      <c r="L371"/>
      <c r="M371"/>
      <c r="N371"/>
      <c r="O371"/>
      <c r="P371"/>
      <c r="Q371"/>
      <c r="R371"/>
      <c r="S371" s="59"/>
      <c r="T371" s="59"/>
      <c r="U371" s="59"/>
      <c r="V371" s="59"/>
      <c r="W371" s="59"/>
      <c r="X371" s="59"/>
      <c r="Y371" s="59"/>
      <c r="Z371" s="59"/>
      <c r="AA371" s="59"/>
      <c r="AB371" s="59"/>
      <c r="AC371" s="59"/>
      <c r="AD371" s="59"/>
      <c r="AE371" s="59"/>
      <c r="AF371" s="59"/>
      <c r="AG371" s="59"/>
      <c r="AH371" s="59"/>
      <c r="AI371" s="59"/>
      <c r="AJ371" s="59"/>
      <c r="AK371" s="59"/>
      <c r="AL371" s="59"/>
      <c r="AM371" s="59"/>
      <c r="AN371" s="59"/>
      <c r="AO371" s="59"/>
      <c r="AP371" s="59"/>
      <c r="AQ371" s="59"/>
      <c r="AR371" s="59"/>
      <c r="AS371" s="59"/>
      <c r="AT371" s="59"/>
      <c r="AU371" s="59"/>
      <c r="AV371" s="59"/>
      <c r="AW371" s="59"/>
      <c r="AX371" s="59"/>
      <c r="AY371" s="59"/>
      <c r="AZ371" s="59"/>
      <c r="BA371" s="59"/>
      <c r="BB371" s="59"/>
      <c r="BC371" s="59"/>
      <c r="BD371" s="59"/>
      <c r="BE371" s="59"/>
      <c r="BF371" s="59"/>
      <c r="BG371" s="59"/>
      <c r="BH371" s="59"/>
      <c r="BI371" s="59"/>
      <c r="BJ371" s="59"/>
      <c r="BK371" s="59"/>
      <c r="BL371" s="59"/>
      <c r="BM371" s="59"/>
      <c r="BN371" s="59"/>
      <c r="BO371" s="59"/>
      <c r="BP371" s="59"/>
      <c r="BQ371" s="59"/>
      <c r="BR371" s="59"/>
      <c r="BS371" s="59"/>
      <c r="BT371" s="59"/>
      <c r="BU371" s="59"/>
      <c r="BV371" s="59"/>
      <c r="BW371" s="59"/>
      <c r="BX371" s="59"/>
      <c r="BY371" s="59"/>
      <c r="BZ371" s="59"/>
      <c r="CA371" s="59"/>
      <c r="CB371" s="59"/>
      <c r="CC371" s="59"/>
      <c r="CD371" s="59"/>
      <c r="CE371" s="59"/>
      <c r="CF371" s="59"/>
      <c r="CG371" s="59"/>
      <c r="CH371" s="59"/>
      <c r="CI371" s="59"/>
      <c r="CJ371" s="59"/>
      <c r="CK371" s="59"/>
      <c r="CL371" s="59"/>
      <c r="CM371" s="59"/>
      <c r="CN371" s="59"/>
      <c r="CO371" s="59"/>
      <c r="CP371" s="59"/>
      <c r="CQ371" s="59"/>
      <c r="CR371" s="59"/>
      <c r="CS371" s="59"/>
      <c r="CT371" s="59"/>
      <c r="CU371" s="59"/>
      <c r="CV371" s="59"/>
      <c r="CW371" s="59"/>
      <c r="CX371" s="59"/>
      <c r="CY371" s="59"/>
      <c r="CZ371" s="59"/>
      <c r="DA371" s="59"/>
      <c r="DB371" s="59"/>
      <c r="DC371" s="59"/>
      <c r="DD371" s="59"/>
      <c r="DE371" s="59"/>
      <c r="DF371" s="59"/>
      <c r="DG371" s="59"/>
      <c r="DH371" s="59"/>
      <c r="DI371" s="59"/>
      <c r="DJ371" s="59"/>
      <c r="DK371" s="59"/>
      <c r="DL371" s="59"/>
      <c r="DM371" s="59"/>
      <c r="DN371" s="59"/>
      <c r="DO371" s="59"/>
      <c r="DP371" s="59"/>
      <c r="DQ371" s="59"/>
      <c r="DR371" s="59"/>
      <c r="DS371" s="59"/>
      <c r="DT371" s="59"/>
      <c r="DU371" s="59"/>
      <c r="DV371" s="59"/>
      <c r="DW371" s="59"/>
      <c r="DX371" s="59"/>
      <c r="DY371" s="59"/>
      <c r="DZ371" s="59"/>
      <c r="EA371" s="59"/>
      <c r="EB371" s="59"/>
      <c r="EC371" s="59"/>
      <c r="ED371" s="59"/>
      <c r="EE371" s="59"/>
      <c r="EF371" s="59"/>
      <c r="EG371" s="59"/>
      <c r="EH371" s="59"/>
      <c r="EI371" s="59"/>
      <c r="EJ371" s="59"/>
      <c r="EK371" s="59"/>
      <c r="EL371" s="59"/>
      <c r="EM371" s="59"/>
      <c r="EN371" s="59"/>
      <c r="EO371" s="59"/>
      <c r="EP371" s="59"/>
      <c r="EQ371" s="59"/>
      <c r="ER371" s="59"/>
      <c r="ES371" s="59"/>
      <c r="ET371" s="59"/>
      <c r="EU371" s="59"/>
      <c r="EV371" s="59"/>
      <c r="EW371" s="59"/>
    </row>
    <row r="372" spans="1:153" s="58" customFormat="1" x14ac:dyDescent="0.2">
      <c r="A372" s="59">
        <v>2004</v>
      </c>
      <c r="B372" s="59" t="s">
        <v>451</v>
      </c>
      <c r="C372" s="59">
        <v>12</v>
      </c>
      <c r="D372" s="59" t="s">
        <v>97</v>
      </c>
      <c r="E372">
        <v>12.466150000000001</v>
      </c>
      <c r="F372"/>
      <c r="G372"/>
      <c r="H372"/>
      <c r="I372"/>
      <c r="J372"/>
      <c r="K372"/>
      <c r="L372"/>
      <c r="M372"/>
      <c r="N372"/>
      <c r="O372"/>
      <c r="P372"/>
      <c r="Q372"/>
      <c r="R372"/>
      <c r="S372" s="59"/>
      <c r="T372" s="59"/>
      <c r="U372" s="59"/>
      <c r="V372" s="59"/>
      <c r="W372" s="59"/>
      <c r="X372" s="59"/>
      <c r="Y372" s="59"/>
      <c r="Z372" s="59"/>
      <c r="AA372" s="59"/>
      <c r="AB372" s="59"/>
      <c r="AC372" s="59"/>
      <c r="AD372" s="59"/>
      <c r="AE372" s="59"/>
      <c r="AF372" s="59"/>
      <c r="AG372" s="59"/>
      <c r="AH372" s="59"/>
      <c r="AI372" s="59"/>
      <c r="AJ372" s="59"/>
      <c r="AK372" s="59"/>
      <c r="AL372" s="59"/>
      <c r="AM372" s="59"/>
      <c r="AN372" s="59"/>
      <c r="AO372" s="59"/>
      <c r="AP372" s="59"/>
      <c r="AQ372" s="59"/>
      <c r="AR372" s="59"/>
      <c r="AS372" s="59"/>
      <c r="AT372" s="59"/>
      <c r="AU372" s="59"/>
      <c r="AV372" s="59"/>
      <c r="AW372" s="59"/>
      <c r="AX372" s="59"/>
      <c r="AY372" s="59"/>
      <c r="AZ372" s="59"/>
      <c r="BA372" s="59"/>
      <c r="BB372" s="59"/>
      <c r="BC372" s="59"/>
      <c r="BD372" s="59"/>
      <c r="BE372" s="59"/>
      <c r="BF372" s="59"/>
      <c r="BG372" s="59"/>
      <c r="BH372" s="59"/>
      <c r="BI372" s="59"/>
      <c r="BJ372" s="59"/>
      <c r="BK372" s="59"/>
      <c r="BL372" s="59"/>
      <c r="BM372" s="59"/>
      <c r="BN372" s="59"/>
      <c r="BO372" s="59"/>
      <c r="BP372" s="59"/>
      <c r="BQ372" s="59"/>
      <c r="BR372" s="59"/>
      <c r="BS372" s="59"/>
      <c r="BT372" s="59"/>
      <c r="BU372" s="59"/>
      <c r="BV372" s="59"/>
      <c r="BW372" s="59"/>
      <c r="BX372" s="59"/>
      <c r="BY372" s="59"/>
      <c r="BZ372" s="59"/>
      <c r="CA372" s="59"/>
      <c r="CB372" s="59"/>
      <c r="CC372" s="59"/>
      <c r="CD372" s="59"/>
      <c r="CE372" s="59"/>
      <c r="CF372" s="59"/>
      <c r="CG372" s="59"/>
      <c r="CH372" s="59"/>
      <c r="CI372" s="59"/>
      <c r="CJ372" s="59"/>
      <c r="CK372" s="59"/>
      <c r="CL372" s="59"/>
      <c r="CM372" s="59"/>
      <c r="CN372" s="59"/>
      <c r="CO372" s="59"/>
      <c r="CP372" s="59"/>
      <c r="CQ372" s="59"/>
      <c r="CR372" s="59"/>
      <c r="CS372" s="59"/>
      <c r="CT372" s="59"/>
      <c r="CU372" s="59"/>
      <c r="CV372" s="59"/>
      <c r="CW372" s="59"/>
      <c r="CX372" s="59"/>
      <c r="CY372" s="59"/>
      <c r="CZ372" s="59"/>
      <c r="DA372" s="59"/>
      <c r="DB372" s="59"/>
      <c r="DC372" s="59"/>
      <c r="DD372" s="59"/>
      <c r="DE372" s="59"/>
      <c r="DF372" s="59"/>
      <c r="DG372" s="59"/>
      <c r="DH372" s="59"/>
      <c r="DI372" s="59"/>
      <c r="DJ372" s="59"/>
      <c r="DK372" s="59"/>
      <c r="DL372" s="59"/>
      <c r="DM372" s="59"/>
      <c r="DN372" s="59"/>
      <c r="DO372" s="59"/>
      <c r="DP372" s="59"/>
      <c r="DQ372" s="59"/>
      <c r="DR372" s="59"/>
      <c r="DS372" s="59"/>
      <c r="DT372" s="59"/>
      <c r="DU372" s="59"/>
      <c r="DV372" s="59"/>
      <c r="DW372" s="59"/>
      <c r="DX372" s="59"/>
      <c r="DY372" s="59"/>
      <c r="DZ372" s="59"/>
      <c r="EA372" s="59"/>
      <c r="EB372" s="59"/>
      <c r="EC372" s="59"/>
      <c r="ED372" s="59"/>
      <c r="EE372" s="59"/>
      <c r="EF372" s="59"/>
      <c r="EG372" s="59"/>
      <c r="EH372" s="59"/>
      <c r="EI372" s="59"/>
      <c r="EJ372" s="59"/>
      <c r="EK372" s="59"/>
      <c r="EL372" s="59"/>
      <c r="EM372" s="59"/>
      <c r="EN372" s="59"/>
      <c r="EO372" s="59"/>
      <c r="EP372" s="59"/>
      <c r="EQ372" s="59"/>
      <c r="ER372" s="59"/>
      <c r="ES372" s="59"/>
      <c r="ET372" s="59"/>
      <c r="EU372" s="59"/>
      <c r="EV372" s="59"/>
      <c r="EW372" s="59"/>
    </row>
    <row r="373" spans="1:153" s="58" customFormat="1" x14ac:dyDescent="0.2">
      <c r="A373" s="59">
        <v>2004</v>
      </c>
      <c r="B373" s="59" t="s">
        <v>452</v>
      </c>
      <c r="C373" s="59">
        <v>13</v>
      </c>
      <c r="D373" s="59" t="s">
        <v>95</v>
      </c>
      <c r="E373">
        <v>82.556399999999996</v>
      </c>
      <c r="F373"/>
      <c r="G373"/>
      <c r="H373"/>
      <c r="I373"/>
      <c r="J373"/>
      <c r="K373"/>
      <c r="L373"/>
      <c r="M373"/>
      <c r="N373"/>
      <c r="O373"/>
      <c r="P373"/>
      <c r="Q373"/>
      <c r="R373"/>
      <c r="S373" s="59"/>
      <c r="T373" s="59"/>
      <c r="U373" s="59"/>
      <c r="V373" s="59"/>
      <c r="W373" s="59"/>
      <c r="X373" s="59"/>
      <c r="Y373" s="59"/>
      <c r="Z373" s="59"/>
      <c r="AA373" s="59"/>
      <c r="AB373" s="59"/>
      <c r="AC373" s="59"/>
      <c r="AD373" s="59"/>
      <c r="AE373" s="59"/>
      <c r="AF373" s="59"/>
      <c r="AG373" s="59"/>
      <c r="AH373" s="59"/>
      <c r="AI373" s="59"/>
      <c r="AJ373" s="59"/>
      <c r="AK373" s="59"/>
      <c r="AL373" s="59"/>
      <c r="AM373" s="59"/>
      <c r="AN373" s="59"/>
      <c r="AO373" s="59"/>
      <c r="AP373" s="59"/>
      <c r="AQ373" s="59"/>
      <c r="AR373" s="59"/>
      <c r="AS373" s="59"/>
      <c r="AT373" s="59"/>
      <c r="AU373" s="59"/>
      <c r="AV373" s="59"/>
      <c r="AW373" s="59"/>
      <c r="AX373" s="59"/>
      <c r="AY373" s="59"/>
      <c r="AZ373" s="59"/>
      <c r="BA373" s="59"/>
      <c r="BB373" s="59"/>
      <c r="BC373" s="59"/>
      <c r="BD373" s="59"/>
      <c r="BE373" s="59"/>
      <c r="BF373" s="59"/>
      <c r="BG373" s="59"/>
      <c r="BH373" s="59"/>
      <c r="BI373" s="59"/>
      <c r="BJ373" s="59"/>
      <c r="BK373" s="59"/>
      <c r="BL373" s="59"/>
      <c r="BM373" s="59"/>
      <c r="BN373" s="59"/>
      <c r="BO373" s="59"/>
      <c r="BP373" s="59"/>
      <c r="BQ373" s="59"/>
      <c r="BR373" s="59"/>
      <c r="BS373" s="59"/>
      <c r="BT373" s="59"/>
      <c r="BU373" s="59"/>
      <c r="BV373" s="59"/>
      <c r="BW373" s="59"/>
      <c r="BX373" s="59"/>
      <c r="BY373" s="59"/>
      <c r="BZ373" s="59"/>
      <c r="CA373" s="59"/>
      <c r="CB373" s="59"/>
      <c r="CC373" s="59"/>
      <c r="CD373" s="59"/>
      <c r="CE373" s="59"/>
      <c r="CF373" s="59"/>
      <c r="CG373" s="59"/>
      <c r="CH373" s="59"/>
      <c r="CI373" s="59"/>
      <c r="CJ373" s="59"/>
      <c r="CK373" s="59"/>
      <c r="CL373" s="59"/>
      <c r="CM373" s="59"/>
      <c r="CN373" s="59"/>
      <c r="CO373" s="59"/>
      <c r="CP373" s="59"/>
      <c r="CQ373" s="59"/>
      <c r="CR373" s="59"/>
      <c r="CS373" s="59"/>
      <c r="CT373" s="59"/>
      <c r="CU373" s="59"/>
      <c r="CV373" s="59"/>
      <c r="CW373" s="59"/>
      <c r="CX373" s="59"/>
      <c r="CY373" s="59"/>
      <c r="CZ373" s="59"/>
      <c r="DA373" s="59"/>
      <c r="DB373" s="59"/>
      <c r="DC373" s="59"/>
      <c r="DD373" s="59"/>
      <c r="DE373" s="59"/>
      <c r="DF373" s="59"/>
      <c r="DG373" s="59"/>
      <c r="DH373" s="59"/>
      <c r="DI373" s="59"/>
      <c r="DJ373" s="59"/>
      <c r="DK373" s="59"/>
      <c r="DL373" s="59"/>
      <c r="DM373" s="59"/>
      <c r="DN373" s="59"/>
      <c r="DO373" s="59"/>
      <c r="DP373" s="59"/>
      <c r="DQ373" s="59"/>
      <c r="DR373" s="59"/>
      <c r="DS373" s="59"/>
      <c r="DT373" s="59"/>
      <c r="DU373" s="59"/>
      <c r="DV373" s="59"/>
      <c r="DW373" s="59"/>
      <c r="DX373" s="59"/>
      <c r="DY373" s="59"/>
      <c r="DZ373" s="59"/>
      <c r="EA373" s="59"/>
      <c r="EB373" s="59"/>
      <c r="EC373" s="59"/>
      <c r="ED373" s="59"/>
      <c r="EE373" s="59"/>
      <c r="EF373" s="59"/>
      <c r="EG373" s="59"/>
      <c r="EH373" s="59"/>
      <c r="EI373" s="59"/>
      <c r="EJ373" s="59"/>
      <c r="EK373" s="59"/>
      <c r="EL373" s="59"/>
      <c r="EM373" s="59"/>
      <c r="EN373" s="59"/>
      <c r="EO373" s="59"/>
      <c r="EP373" s="59"/>
      <c r="EQ373" s="59"/>
      <c r="ER373" s="59"/>
      <c r="ES373" s="59"/>
      <c r="ET373" s="59"/>
      <c r="EU373" s="59"/>
      <c r="EV373" s="59"/>
      <c r="EW373" s="59"/>
    </row>
    <row r="374" spans="1:153" s="58" customFormat="1" x14ac:dyDescent="0.2">
      <c r="A374" s="59">
        <v>2004</v>
      </c>
      <c r="B374" s="59" t="s">
        <v>453</v>
      </c>
      <c r="C374" s="59">
        <v>14</v>
      </c>
      <c r="D374" s="59" t="s">
        <v>93</v>
      </c>
      <c r="E374">
        <v>55.614109999999997</v>
      </c>
      <c r="F374"/>
      <c r="G374"/>
      <c r="H374"/>
      <c r="I374"/>
      <c r="J374"/>
      <c r="K374"/>
      <c r="L374"/>
      <c r="M374"/>
      <c r="N374"/>
      <c r="O374"/>
      <c r="P374"/>
      <c r="Q374"/>
      <c r="R374"/>
      <c r="S374" s="59"/>
      <c r="T374" s="59"/>
      <c r="U374" s="59"/>
      <c r="V374" s="59"/>
      <c r="W374" s="59"/>
      <c r="X374" s="59"/>
      <c r="Y374" s="59"/>
      <c r="Z374" s="59"/>
      <c r="AA374" s="59"/>
      <c r="AB374" s="59"/>
      <c r="AC374" s="59"/>
      <c r="AD374" s="59"/>
      <c r="AE374" s="59"/>
      <c r="AF374" s="59"/>
      <c r="AG374" s="59"/>
      <c r="AH374" s="59"/>
      <c r="AI374" s="59"/>
      <c r="AJ374" s="59"/>
      <c r="AK374" s="59"/>
      <c r="AL374" s="59"/>
      <c r="AM374" s="59"/>
      <c r="AN374" s="59"/>
      <c r="AO374" s="59"/>
      <c r="AP374" s="59"/>
      <c r="AQ374" s="59"/>
      <c r="AR374" s="59"/>
      <c r="AS374" s="59"/>
      <c r="AT374" s="59"/>
      <c r="AU374" s="59"/>
      <c r="AV374" s="59"/>
      <c r="AW374" s="59"/>
      <c r="AX374" s="59"/>
      <c r="AY374" s="59"/>
      <c r="AZ374" s="59"/>
      <c r="BA374" s="59"/>
      <c r="BB374" s="59"/>
      <c r="BC374" s="59"/>
      <c r="BD374" s="59"/>
      <c r="BE374" s="59"/>
      <c r="BF374" s="59"/>
      <c r="BG374" s="59"/>
      <c r="BH374" s="59"/>
      <c r="BI374" s="59"/>
      <c r="BJ374" s="59"/>
      <c r="BK374" s="59"/>
      <c r="BL374" s="59"/>
      <c r="BM374" s="59"/>
      <c r="BN374" s="59"/>
      <c r="BO374" s="59"/>
      <c r="BP374" s="59"/>
      <c r="BQ374" s="59"/>
      <c r="BR374" s="59"/>
      <c r="BS374" s="59"/>
      <c r="BT374" s="59"/>
      <c r="BU374" s="59"/>
      <c r="BV374" s="59"/>
      <c r="BW374" s="59"/>
      <c r="BX374" s="59"/>
      <c r="BY374" s="59"/>
      <c r="BZ374" s="59"/>
      <c r="CA374" s="59"/>
      <c r="CB374" s="59"/>
      <c r="CC374" s="59"/>
      <c r="CD374" s="59"/>
      <c r="CE374" s="59"/>
      <c r="CF374" s="59"/>
      <c r="CG374" s="59"/>
      <c r="CH374" s="59"/>
      <c r="CI374" s="59"/>
      <c r="CJ374" s="59"/>
      <c r="CK374" s="59"/>
      <c r="CL374" s="59"/>
      <c r="CM374" s="59"/>
      <c r="CN374" s="59"/>
      <c r="CO374" s="59"/>
      <c r="CP374" s="59"/>
      <c r="CQ374" s="59"/>
      <c r="CR374" s="59"/>
      <c r="CS374" s="59"/>
      <c r="CT374" s="59"/>
      <c r="CU374" s="59"/>
      <c r="CV374" s="59"/>
      <c r="CW374" s="59"/>
      <c r="CX374" s="59"/>
      <c r="CY374" s="59"/>
      <c r="CZ374" s="59"/>
      <c r="DA374" s="59"/>
      <c r="DB374" s="59"/>
      <c r="DC374" s="59"/>
      <c r="DD374" s="59"/>
      <c r="DE374" s="59"/>
      <c r="DF374" s="59"/>
      <c r="DG374" s="59"/>
      <c r="DH374" s="59"/>
      <c r="DI374" s="59"/>
      <c r="DJ374" s="59"/>
      <c r="DK374" s="59"/>
      <c r="DL374" s="59"/>
      <c r="DM374" s="59"/>
      <c r="DN374" s="59"/>
      <c r="DO374" s="59"/>
      <c r="DP374" s="59"/>
      <c r="DQ374" s="59"/>
      <c r="DR374" s="59"/>
      <c r="DS374" s="59"/>
      <c r="DT374" s="59"/>
      <c r="DU374" s="59"/>
      <c r="DV374" s="59"/>
      <c r="DW374" s="59"/>
      <c r="DX374" s="59"/>
      <c r="DY374" s="59"/>
      <c r="DZ374" s="59"/>
      <c r="EA374" s="59"/>
      <c r="EB374" s="59"/>
      <c r="EC374" s="59"/>
      <c r="ED374" s="59"/>
      <c r="EE374" s="59"/>
      <c r="EF374" s="59"/>
      <c r="EG374" s="59"/>
      <c r="EH374" s="59"/>
      <c r="EI374" s="59"/>
      <c r="EJ374" s="59"/>
      <c r="EK374" s="59"/>
      <c r="EL374" s="59"/>
      <c r="EM374" s="59"/>
      <c r="EN374" s="59"/>
      <c r="EO374" s="59"/>
      <c r="EP374" s="59"/>
      <c r="EQ374" s="59"/>
      <c r="ER374" s="59"/>
      <c r="ES374" s="59"/>
      <c r="ET374" s="59"/>
      <c r="EU374" s="59"/>
      <c r="EV374" s="59"/>
      <c r="EW374" s="59"/>
    </row>
    <row r="375" spans="1:153" s="58" customFormat="1" x14ac:dyDescent="0.2">
      <c r="A375" s="59">
        <v>2004</v>
      </c>
      <c r="B375" s="59" t="s">
        <v>454</v>
      </c>
      <c r="C375" s="59">
        <v>16</v>
      </c>
      <c r="D375" s="59" t="s">
        <v>89</v>
      </c>
      <c r="E375">
        <v>45.812449999999998</v>
      </c>
      <c r="F375"/>
      <c r="G375"/>
      <c r="H375"/>
      <c r="I375"/>
      <c r="J375"/>
      <c r="K375"/>
      <c r="L375"/>
      <c r="M375"/>
      <c r="N375"/>
      <c r="O375"/>
      <c r="P375"/>
      <c r="Q375"/>
      <c r="R375"/>
      <c r="S375" s="59"/>
      <c r="T375" s="59"/>
      <c r="U375" s="59"/>
      <c r="V375" s="59"/>
      <c r="W375" s="59"/>
      <c r="X375" s="59"/>
      <c r="Y375" s="59"/>
      <c r="Z375" s="59"/>
      <c r="AA375" s="59"/>
      <c r="AB375" s="59"/>
      <c r="AC375" s="59"/>
      <c r="AD375" s="59"/>
      <c r="AE375" s="59"/>
      <c r="AF375" s="59"/>
      <c r="AG375" s="59"/>
      <c r="AH375" s="59"/>
      <c r="AI375" s="59"/>
      <c r="AJ375" s="59"/>
      <c r="AK375" s="59"/>
      <c r="AL375" s="59"/>
      <c r="AM375" s="59"/>
      <c r="AN375" s="59"/>
      <c r="AO375" s="59"/>
      <c r="AP375" s="59"/>
      <c r="AQ375" s="59"/>
      <c r="AR375" s="59"/>
      <c r="AS375" s="59"/>
      <c r="AT375" s="59"/>
      <c r="AU375" s="59"/>
      <c r="AV375" s="59"/>
      <c r="AW375" s="59"/>
      <c r="AX375" s="59"/>
      <c r="AY375" s="59"/>
      <c r="AZ375" s="59"/>
      <c r="BA375" s="59"/>
      <c r="BB375" s="59"/>
      <c r="BC375" s="59"/>
      <c r="BD375" s="59"/>
      <c r="BE375" s="59"/>
      <c r="BF375" s="59"/>
      <c r="BG375" s="59"/>
      <c r="BH375" s="59"/>
      <c r="BI375" s="59"/>
      <c r="BJ375" s="59"/>
      <c r="BK375" s="59"/>
      <c r="BL375" s="59"/>
      <c r="BM375" s="59"/>
      <c r="BN375" s="59"/>
      <c r="BO375" s="59"/>
      <c r="BP375" s="59"/>
      <c r="BQ375" s="59"/>
      <c r="BR375" s="59"/>
      <c r="BS375" s="59"/>
      <c r="BT375" s="59"/>
      <c r="BU375" s="59"/>
      <c r="BV375" s="59"/>
      <c r="BW375" s="59"/>
      <c r="BX375" s="59"/>
      <c r="BY375" s="59"/>
      <c r="BZ375" s="59"/>
      <c r="CA375" s="59"/>
      <c r="CB375" s="59"/>
      <c r="CC375" s="59"/>
      <c r="CD375" s="59"/>
      <c r="CE375" s="59"/>
      <c r="CF375" s="59"/>
      <c r="CG375" s="59"/>
      <c r="CH375" s="59"/>
      <c r="CI375" s="59"/>
      <c r="CJ375" s="59"/>
      <c r="CK375" s="59"/>
      <c r="CL375" s="59"/>
      <c r="CM375" s="59"/>
      <c r="CN375" s="59"/>
      <c r="CO375" s="59"/>
      <c r="CP375" s="59"/>
      <c r="CQ375" s="59"/>
      <c r="CR375" s="59"/>
      <c r="CS375" s="59"/>
      <c r="CT375" s="59"/>
      <c r="CU375" s="59"/>
      <c r="CV375" s="59"/>
      <c r="CW375" s="59"/>
      <c r="CX375" s="59"/>
      <c r="CY375" s="59"/>
      <c r="CZ375" s="59"/>
      <c r="DA375" s="59"/>
      <c r="DB375" s="59"/>
      <c r="DC375" s="59"/>
      <c r="DD375" s="59"/>
      <c r="DE375" s="59"/>
      <c r="DF375" s="59"/>
      <c r="DG375" s="59"/>
      <c r="DH375" s="59"/>
      <c r="DI375" s="59"/>
      <c r="DJ375" s="59"/>
      <c r="DK375" s="59"/>
      <c r="DL375" s="59"/>
      <c r="DM375" s="59"/>
      <c r="DN375" s="59"/>
      <c r="DO375" s="59"/>
      <c r="DP375" s="59"/>
      <c r="DQ375" s="59"/>
      <c r="DR375" s="59"/>
      <c r="DS375" s="59"/>
      <c r="DT375" s="59"/>
      <c r="DU375" s="59"/>
      <c r="DV375" s="59"/>
      <c r="DW375" s="59"/>
      <c r="DX375" s="59"/>
      <c r="DY375" s="59"/>
      <c r="DZ375" s="59"/>
      <c r="EA375" s="59"/>
      <c r="EB375" s="59"/>
      <c r="EC375" s="59"/>
      <c r="ED375" s="59"/>
      <c r="EE375" s="59"/>
      <c r="EF375" s="59"/>
      <c r="EG375" s="59"/>
      <c r="EH375" s="59"/>
      <c r="EI375" s="59"/>
      <c r="EJ375" s="59"/>
      <c r="EK375" s="59"/>
      <c r="EL375" s="59"/>
      <c r="EM375" s="59"/>
      <c r="EN375" s="59"/>
      <c r="EO375" s="59"/>
      <c r="EP375" s="59"/>
      <c r="EQ375" s="59"/>
      <c r="ER375" s="59"/>
      <c r="ES375" s="59"/>
      <c r="ET375" s="59"/>
      <c r="EU375" s="59"/>
      <c r="EV375" s="59"/>
      <c r="EW375" s="59"/>
    </row>
    <row r="376" spans="1:153" s="58" customFormat="1" x14ac:dyDescent="0.2">
      <c r="A376" s="59">
        <v>2004</v>
      </c>
      <c r="B376" s="59" t="s">
        <v>455</v>
      </c>
      <c r="C376" s="59">
        <v>17</v>
      </c>
      <c r="D376" s="59" t="s">
        <v>87</v>
      </c>
      <c r="E376">
        <v>35.073680000000003</v>
      </c>
      <c r="F376"/>
      <c r="G376"/>
      <c r="H376"/>
      <c r="I376"/>
      <c r="J376"/>
      <c r="K376"/>
      <c r="L376"/>
      <c r="M376"/>
      <c r="N376"/>
      <c r="O376"/>
      <c r="P376"/>
      <c r="Q376"/>
      <c r="R376"/>
      <c r="S376" s="59"/>
      <c r="T376" s="59"/>
      <c r="U376" s="59"/>
      <c r="V376" s="59"/>
      <c r="W376" s="59"/>
      <c r="X376" s="59"/>
      <c r="Y376" s="59"/>
      <c r="Z376" s="59"/>
      <c r="AA376" s="59"/>
      <c r="AB376" s="59"/>
      <c r="AC376" s="59"/>
      <c r="AD376" s="59"/>
      <c r="AE376" s="59"/>
      <c r="AF376" s="59"/>
      <c r="AG376" s="59"/>
      <c r="AH376" s="59"/>
      <c r="AI376" s="59"/>
      <c r="AJ376" s="59"/>
      <c r="AK376" s="59"/>
      <c r="AL376" s="59"/>
      <c r="AM376" s="59"/>
      <c r="AN376" s="59"/>
      <c r="AO376" s="59"/>
      <c r="AP376" s="59"/>
      <c r="AQ376" s="59"/>
      <c r="AR376" s="59"/>
      <c r="AS376" s="59"/>
      <c r="AT376" s="59"/>
      <c r="AU376" s="59"/>
      <c r="AV376" s="59"/>
      <c r="AW376" s="59"/>
      <c r="AX376" s="59"/>
      <c r="AY376" s="59"/>
      <c r="AZ376" s="59"/>
      <c r="BA376" s="59"/>
      <c r="BB376" s="59"/>
      <c r="BC376" s="59"/>
      <c r="BD376" s="59"/>
      <c r="BE376" s="59"/>
      <c r="BF376" s="59"/>
      <c r="BG376" s="59"/>
      <c r="BH376" s="59"/>
      <c r="BI376" s="59"/>
      <c r="BJ376" s="59"/>
      <c r="BK376" s="59"/>
      <c r="BL376" s="59"/>
      <c r="BM376" s="59"/>
      <c r="BN376" s="59"/>
      <c r="BO376" s="59"/>
      <c r="BP376" s="59"/>
      <c r="BQ376" s="59"/>
      <c r="BR376" s="59"/>
      <c r="BS376" s="59"/>
      <c r="BT376" s="59"/>
      <c r="BU376" s="59"/>
      <c r="BV376" s="59"/>
      <c r="BW376" s="59"/>
      <c r="BX376" s="59"/>
      <c r="BY376" s="59"/>
      <c r="BZ376" s="59"/>
      <c r="CA376" s="59"/>
      <c r="CB376" s="59"/>
      <c r="CC376" s="59"/>
      <c r="CD376" s="59"/>
      <c r="CE376" s="59"/>
      <c r="CF376" s="59"/>
      <c r="CG376" s="59"/>
      <c r="CH376" s="59"/>
      <c r="CI376" s="59"/>
      <c r="CJ376" s="59"/>
      <c r="CK376" s="59"/>
      <c r="CL376" s="59"/>
      <c r="CM376" s="59"/>
      <c r="CN376" s="59"/>
      <c r="CO376" s="59"/>
      <c r="CP376" s="59"/>
      <c r="CQ376" s="59"/>
      <c r="CR376" s="59"/>
      <c r="CS376" s="59"/>
      <c r="CT376" s="59"/>
      <c r="CU376" s="59"/>
      <c r="CV376" s="59"/>
      <c r="CW376" s="59"/>
      <c r="CX376" s="59"/>
      <c r="CY376" s="59"/>
      <c r="CZ376" s="59"/>
      <c r="DA376" s="59"/>
      <c r="DB376" s="59"/>
      <c r="DC376" s="59"/>
      <c r="DD376" s="59"/>
      <c r="DE376" s="59"/>
      <c r="DF376" s="59"/>
      <c r="DG376" s="59"/>
      <c r="DH376" s="59"/>
      <c r="DI376" s="59"/>
      <c r="DJ376" s="59"/>
      <c r="DK376" s="59"/>
      <c r="DL376" s="59"/>
      <c r="DM376" s="59"/>
      <c r="DN376" s="59"/>
      <c r="DO376" s="59"/>
      <c r="DP376" s="59"/>
      <c r="DQ376" s="59"/>
      <c r="DR376" s="59"/>
      <c r="DS376" s="59"/>
      <c r="DT376" s="59"/>
      <c r="DU376" s="59"/>
      <c r="DV376" s="59"/>
      <c r="DW376" s="59"/>
      <c r="DX376" s="59"/>
      <c r="DY376" s="59"/>
      <c r="DZ376" s="59"/>
      <c r="EA376" s="59"/>
      <c r="EB376" s="59"/>
      <c r="EC376" s="59"/>
      <c r="ED376" s="59"/>
      <c r="EE376" s="59"/>
      <c r="EF376" s="59"/>
      <c r="EG376" s="59"/>
      <c r="EH376" s="59"/>
      <c r="EI376" s="59"/>
      <c r="EJ376" s="59"/>
      <c r="EK376" s="59"/>
      <c r="EL376" s="59"/>
      <c r="EM376" s="59"/>
      <c r="EN376" s="59"/>
      <c r="EO376" s="59"/>
      <c r="EP376" s="59"/>
      <c r="EQ376" s="59"/>
      <c r="ER376" s="59"/>
      <c r="ES376" s="59"/>
      <c r="ET376" s="59"/>
      <c r="EU376" s="59"/>
      <c r="EV376" s="59"/>
      <c r="EW376" s="59"/>
    </row>
    <row r="377" spans="1:153" s="58" customFormat="1" x14ac:dyDescent="0.2">
      <c r="A377" s="59">
        <v>2004</v>
      </c>
      <c r="B377" s="59" t="s">
        <v>456</v>
      </c>
      <c r="C377" s="59">
        <v>18</v>
      </c>
      <c r="D377" s="59" t="s">
        <v>85</v>
      </c>
      <c r="E377">
        <v>71.963440000000006</v>
      </c>
      <c r="F377"/>
      <c r="G377"/>
      <c r="H377"/>
      <c r="I377"/>
      <c r="J377"/>
      <c r="K377"/>
      <c r="L377"/>
      <c r="M377"/>
      <c r="N377"/>
      <c r="O377"/>
      <c r="P377"/>
      <c r="Q377"/>
      <c r="R377"/>
      <c r="S377" s="59"/>
      <c r="T377" s="59"/>
      <c r="U377" s="59"/>
      <c r="V377" s="59"/>
      <c r="W377" s="59"/>
      <c r="X377" s="59"/>
      <c r="Y377" s="59"/>
      <c r="Z377" s="59"/>
      <c r="AA377" s="59"/>
      <c r="AB377" s="59"/>
      <c r="AC377" s="59"/>
      <c r="AD377" s="59"/>
      <c r="AE377" s="59"/>
      <c r="AF377" s="59"/>
      <c r="AG377" s="59"/>
      <c r="AH377" s="59"/>
      <c r="AI377" s="59"/>
      <c r="AJ377" s="59"/>
      <c r="AK377" s="59"/>
      <c r="AL377" s="59"/>
      <c r="AM377" s="59"/>
      <c r="AN377" s="59"/>
      <c r="AO377" s="59"/>
      <c r="AP377" s="59"/>
      <c r="AQ377" s="59"/>
      <c r="AR377" s="59"/>
      <c r="AS377" s="59"/>
      <c r="AT377" s="59"/>
      <c r="AU377" s="59"/>
      <c r="AV377" s="59"/>
      <c r="AW377" s="59"/>
      <c r="AX377" s="59"/>
      <c r="AY377" s="59"/>
      <c r="AZ377" s="59"/>
      <c r="BA377" s="59"/>
      <c r="BB377" s="59"/>
      <c r="BC377" s="59"/>
      <c r="BD377" s="59"/>
      <c r="BE377" s="59"/>
      <c r="BF377" s="59"/>
      <c r="BG377" s="59"/>
      <c r="BH377" s="59"/>
      <c r="BI377" s="59"/>
      <c r="BJ377" s="59"/>
      <c r="BK377" s="59"/>
      <c r="BL377" s="59"/>
      <c r="BM377" s="59"/>
      <c r="BN377" s="59"/>
      <c r="BO377" s="59"/>
      <c r="BP377" s="59"/>
      <c r="BQ377" s="59"/>
      <c r="BR377" s="59"/>
      <c r="BS377" s="59"/>
      <c r="BT377" s="59"/>
      <c r="BU377" s="59"/>
      <c r="BV377" s="59"/>
      <c r="BW377" s="59"/>
      <c r="BX377" s="59"/>
      <c r="BY377" s="59"/>
      <c r="BZ377" s="59"/>
      <c r="CA377" s="59"/>
      <c r="CB377" s="59"/>
      <c r="CC377" s="59"/>
      <c r="CD377" s="59"/>
      <c r="CE377" s="59"/>
      <c r="CF377" s="59"/>
      <c r="CG377" s="59"/>
      <c r="CH377" s="59"/>
      <c r="CI377" s="59"/>
      <c r="CJ377" s="59"/>
      <c r="CK377" s="59"/>
      <c r="CL377" s="59"/>
      <c r="CM377" s="59"/>
      <c r="CN377" s="59"/>
      <c r="CO377" s="59"/>
      <c r="CP377" s="59"/>
      <c r="CQ377" s="59"/>
      <c r="CR377" s="59"/>
      <c r="CS377" s="59"/>
      <c r="CT377" s="59"/>
      <c r="CU377" s="59"/>
      <c r="CV377" s="59"/>
      <c r="CW377" s="59"/>
      <c r="CX377" s="59"/>
      <c r="CY377" s="59"/>
      <c r="CZ377" s="59"/>
      <c r="DA377" s="59"/>
      <c r="DB377" s="59"/>
      <c r="DC377" s="59"/>
      <c r="DD377" s="59"/>
      <c r="DE377" s="59"/>
      <c r="DF377" s="59"/>
      <c r="DG377" s="59"/>
      <c r="DH377" s="59"/>
      <c r="DI377" s="59"/>
      <c r="DJ377" s="59"/>
      <c r="DK377" s="59"/>
      <c r="DL377" s="59"/>
      <c r="DM377" s="59"/>
      <c r="DN377" s="59"/>
      <c r="DO377" s="59"/>
      <c r="DP377" s="59"/>
      <c r="DQ377" s="59"/>
      <c r="DR377" s="59"/>
      <c r="DS377" s="59"/>
      <c r="DT377" s="59"/>
      <c r="DU377" s="59"/>
      <c r="DV377" s="59"/>
      <c r="DW377" s="59"/>
      <c r="DX377" s="59"/>
      <c r="DY377" s="59"/>
      <c r="DZ377" s="59"/>
      <c r="EA377" s="59"/>
      <c r="EB377" s="59"/>
      <c r="EC377" s="59"/>
      <c r="ED377" s="59"/>
      <c r="EE377" s="59"/>
      <c r="EF377" s="59"/>
      <c r="EG377" s="59"/>
      <c r="EH377" s="59"/>
      <c r="EI377" s="59"/>
      <c r="EJ377" s="59"/>
      <c r="EK377" s="59"/>
      <c r="EL377" s="59"/>
      <c r="EM377" s="59"/>
      <c r="EN377" s="59"/>
      <c r="EO377" s="59"/>
      <c r="EP377" s="59"/>
      <c r="EQ377" s="59"/>
      <c r="ER377" s="59"/>
      <c r="ES377" s="59"/>
      <c r="ET377" s="59"/>
      <c r="EU377" s="59"/>
      <c r="EV377" s="59"/>
      <c r="EW377" s="59"/>
    </row>
    <row r="378" spans="1:153" s="58" customFormat="1" x14ac:dyDescent="0.2">
      <c r="A378" s="59">
        <v>2004</v>
      </c>
      <c r="B378" s="59" t="s">
        <v>457</v>
      </c>
      <c r="C378" s="59">
        <v>21</v>
      </c>
      <c r="D378" s="59" t="s">
        <v>79</v>
      </c>
      <c r="E378">
        <v>71.640590000000003</v>
      </c>
      <c r="F378"/>
      <c r="G378"/>
      <c r="H378"/>
      <c r="I378"/>
      <c r="J378"/>
      <c r="K378"/>
      <c r="L378"/>
      <c r="M378"/>
      <c r="N378"/>
      <c r="O378"/>
      <c r="P378"/>
      <c r="Q378"/>
      <c r="R378"/>
      <c r="S378" s="59"/>
      <c r="T378" s="59"/>
      <c r="U378" s="59"/>
      <c r="V378" s="59"/>
      <c r="W378" s="59"/>
      <c r="X378" s="59"/>
      <c r="Y378" s="59"/>
      <c r="Z378" s="59"/>
      <c r="AA378" s="59"/>
      <c r="AB378" s="59"/>
      <c r="AC378" s="59"/>
      <c r="AD378" s="59"/>
      <c r="AE378" s="59"/>
      <c r="AF378" s="59"/>
      <c r="AG378" s="59"/>
      <c r="AH378" s="59"/>
      <c r="AI378" s="59"/>
      <c r="AJ378" s="59"/>
      <c r="AK378" s="59"/>
      <c r="AL378" s="59"/>
      <c r="AM378" s="59"/>
      <c r="AN378" s="59"/>
      <c r="AO378" s="59"/>
      <c r="AP378" s="59"/>
      <c r="AQ378" s="59"/>
      <c r="AR378" s="59"/>
      <c r="AS378" s="59"/>
      <c r="AT378" s="59"/>
      <c r="AU378" s="59"/>
      <c r="AV378" s="59"/>
      <c r="AW378" s="59"/>
      <c r="AX378" s="59"/>
      <c r="AY378" s="59"/>
      <c r="AZ378" s="59"/>
      <c r="BA378" s="59"/>
      <c r="BB378" s="59"/>
      <c r="BC378" s="59"/>
      <c r="BD378" s="59"/>
      <c r="BE378" s="59"/>
      <c r="BF378" s="59"/>
      <c r="BG378" s="59"/>
      <c r="BH378" s="59"/>
      <c r="BI378" s="59"/>
      <c r="BJ378" s="59"/>
      <c r="BK378" s="59"/>
      <c r="BL378" s="59"/>
      <c r="BM378" s="59"/>
      <c r="BN378" s="59"/>
      <c r="BO378" s="59"/>
      <c r="BP378" s="59"/>
      <c r="BQ378" s="59"/>
      <c r="BR378" s="59"/>
      <c r="BS378" s="59"/>
      <c r="BT378" s="59"/>
      <c r="BU378" s="59"/>
      <c r="BV378" s="59"/>
      <c r="BW378" s="59"/>
      <c r="BX378" s="59"/>
      <c r="BY378" s="59"/>
      <c r="BZ378" s="59"/>
      <c r="CA378" s="59"/>
      <c r="CB378" s="59"/>
      <c r="CC378" s="59"/>
      <c r="CD378" s="59"/>
      <c r="CE378" s="59"/>
      <c r="CF378" s="59"/>
      <c r="CG378" s="59"/>
      <c r="CH378" s="59"/>
      <c r="CI378" s="59"/>
      <c r="CJ378" s="59"/>
      <c r="CK378" s="59"/>
      <c r="CL378" s="59"/>
      <c r="CM378" s="59"/>
      <c r="CN378" s="59"/>
      <c r="CO378" s="59"/>
      <c r="CP378" s="59"/>
      <c r="CQ378" s="59"/>
      <c r="CR378" s="59"/>
      <c r="CS378" s="59"/>
      <c r="CT378" s="59"/>
      <c r="CU378" s="59"/>
      <c r="CV378" s="59"/>
      <c r="CW378" s="59"/>
      <c r="CX378" s="59"/>
      <c r="CY378" s="59"/>
      <c r="CZ378" s="59"/>
      <c r="DA378" s="59"/>
      <c r="DB378" s="59"/>
      <c r="DC378" s="59"/>
      <c r="DD378" s="59"/>
      <c r="DE378" s="59"/>
      <c r="DF378" s="59"/>
      <c r="DG378" s="59"/>
      <c r="DH378" s="59"/>
      <c r="DI378" s="59"/>
      <c r="DJ378" s="59"/>
      <c r="DK378" s="59"/>
      <c r="DL378" s="59"/>
      <c r="DM378" s="59"/>
      <c r="DN378" s="59"/>
      <c r="DO378" s="59"/>
      <c r="DP378" s="59"/>
      <c r="DQ378" s="59"/>
      <c r="DR378" s="59"/>
      <c r="DS378" s="59"/>
      <c r="DT378" s="59"/>
      <c r="DU378" s="59"/>
      <c r="DV378" s="59"/>
      <c r="DW378" s="59"/>
      <c r="DX378" s="59"/>
      <c r="DY378" s="59"/>
      <c r="DZ378" s="59"/>
      <c r="EA378" s="59"/>
      <c r="EB378" s="59"/>
      <c r="EC378" s="59"/>
      <c r="ED378" s="59"/>
      <c r="EE378" s="59"/>
      <c r="EF378" s="59"/>
      <c r="EG378" s="59"/>
      <c r="EH378" s="59"/>
      <c r="EI378" s="59"/>
      <c r="EJ378" s="59"/>
      <c r="EK378" s="59"/>
      <c r="EL378" s="59"/>
      <c r="EM378" s="59"/>
      <c r="EN378" s="59"/>
      <c r="EO378" s="59"/>
      <c r="EP378" s="59"/>
      <c r="EQ378" s="59"/>
      <c r="ER378" s="59"/>
      <c r="ES378" s="59"/>
      <c r="ET378" s="59"/>
      <c r="EU378" s="59"/>
      <c r="EV378" s="59"/>
      <c r="EW378" s="59"/>
    </row>
    <row r="379" spans="1:153" s="58" customFormat="1" x14ac:dyDescent="0.2">
      <c r="A379" s="59">
        <v>2004</v>
      </c>
      <c r="B379" s="59" t="s">
        <v>458</v>
      </c>
      <c r="C379" s="59">
        <v>20</v>
      </c>
      <c r="D379" s="59" t="s">
        <v>81</v>
      </c>
      <c r="E379">
        <v>51.330820000000003</v>
      </c>
      <c r="F379"/>
      <c r="G379"/>
      <c r="H379"/>
      <c r="I379"/>
      <c r="J379"/>
      <c r="K379"/>
      <c r="L379"/>
      <c r="M379"/>
      <c r="N379"/>
      <c r="O379"/>
      <c r="P379"/>
      <c r="Q379"/>
      <c r="R379"/>
      <c r="S379" s="59"/>
      <c r="T379" s="59"/>
      <c r="U379" s="59"/>
      <c r="V379" s="59"/>
      <c r="W379" s="59"/>
      <c r="X379" s="59"/>
      <c r="Y379" s="59"/>
      <c r="Z379" s="59"/>
      <c r="AA379" s="59"/>
      <c r="AB379" s="59"/>
      <c r="AC379" s="59"/>
      <c r="AD379" s="59"/>
      <c r="AE379" s="59"/>
      <c r="AF379" s="59"/>
      <c r="AG379" s="59"/>
      <c r="AH379" s="59"/>
      <c r="AI379" s="59"/>
      <c r="AJ379" s="59"/>
      <c r="AK379" s="59"/>
      <c r="AL379" s="59"/>
      <c r="AM379" s="59"/>
      <c r="AN379" s="59"/>
      <c r="AO379" s="59"/>
      <c r="AP379" s="59"/>
      <c r="AQ379" s="59"/>
      <c r="AR379" s="59"/>
      <c r="AS379" s="59"/>
      <c r="AT379" s="59"/>
      <c r="AU379" s="59"/>
      <c r="AV379" s="59"/>
      <c r="AW379" s="59"/>
      <c r="AX379" s="59"/>
      <c r="AY379" s="59"/>
      <c r="AZ379" s="59"/>
      <c r="BA379" s="59"/>
      <c r="BB379" s="59"/>
      <c r="BC379" s="59"/>
      <c r="BD379" s="59"/>
      <c r="BE379" s="59"/>
      <c r="BF379" s="59"/>
      <c r="BG379" s="59"/>
      <c r="BH379" s="59"/>
      <c r="BI379" s="59"/>
      <c r="BJ379" s="59"/>
      <c r="BK379" s="59"/>
      <c r="BL379" s="59"/>
      <c r="BM379" s="59"/>
      <c r="BN379" s="59"/>
      <c r="BO379" s="59"/>
      <c r="BP379" s="59"/>
      <c r="BQ379" s="59"/>
      <c r="BR379" s="59"/>
      <c r="BS379" s="59"/>
      <c r="BT379" s="59"/>
      <c r="BU379" s="59"/>
      <c r="BV379" s="59"/>
      <c r="BW379" s="59"/>
      <c r="BX379" s="59"/>
      <c r="BY379" s="59"/>
      <c r="BZ379" s="59"/>
      <c r="CA379" s="59"/>
      <c r="CB379" s="59"/>
      <c r="CC379" s="59"/>
      <c r="CD379" s="59"/>
      <c r="CE379" s="59"/>
      <c r="CF379" s="59"/>
      <c r="CG379" s="59"/>
      <c r="CH379" s="59"/>
      <c r="CI379" s="59"/>
      <c r="CJ379" s="59"/>
      <c r="CK379" s="59"/>
      <c r="CL379" s="59"/>
      <c r="CM379" s="59"/>
      <c r="CN379" s="59"/>
      <c r="CO379" s="59"/>
      <c r="CP379" s="59"/>
      <c r="CQ379" s="59"/>
      <c r="CR379" s="59"/>
      <c r="CS379" s="59"/>
      <c r="CT379" s="59"/>
      <c r="CU379" s="59"/>
      <c r="CV379" s="59"/>
      <c r="CW379" s="59"/>
      <c r="CX379" s="59"/>
      <c r="CY379" s="59"/>
      <c r="CZ379" s="59"/>
      <c r="DA379" s="59"/>
      <c r="DB379" s="59"/>
      <c r="DC379" s="59"/>
      <c r="DD379" s="59"/>
      <c r="DE379" s="59"/>
      <c r="DF379" s="59"/>
      <c r="DG379" s="59"/>
      <c r="DH379" s="59"/>
      <c r="DI379" s="59"/>
      <c r="DJ379" s="59"/>
      <c r="DK379" s="59"/>
      <c r="DL379" s="59"/>
      <c r="DM379" s="59"/>
      <c r="DN379" s="59"/>
      <c r="DO379" s="59"/>
      <c r="DP379" s="59"/>
      <c r="DQ379" s="59"/>
      <c r="DR379" s="59"/>
      <c r="DS379" s="59"/>
      <c r="DT379" s="59"/>
      <c r="DU379" s="59"/>
      <c r="DV379" s="59"/>
      <c r="DW379" s="59"/>
      <c r="DX379" s="59"/>
      <c r="DY379" s="59"/>
      <c r="DZ379" s="59"/>
      <c r="EA379" s="59"/>
      <c r="EB379" s="59"/>
      <c r="EC379" s="59"/>
      <c r="ED379" s="59"/>
      <c r="EE379" s="59"/>
      <c r="EF379" s="59"/>
      <c r="EG379" s="59"/>
      <c r="EH379" s="59"/>
      <c r="EI379" s="59"/>
      <c r="EJ379" s="59"/>
      <c r="EK379" s="59"/>
      <c r="EL379" s="59"/>
      <c r="EM379" s="59"/>
      <c r="EN379" s="59"/>
      <c r="EO379" s="59"/>
      <c r="EP379" s="59"/>
      <c r="EQ379" s="59"/>
      <c r="ER379" s="59"/>
      <c r="ES379" s="59"/>
      <c r="ET379" s="59"/>
      <c r="EU379" s="59"/>
      <c r="EV379" s="59"/>
      <c r="EW379" s="59"/>
    </row>
    <row r="380" spans="1:153" s="58" customFormat="1" x14ac:dyDescent="0.2">
      <c r="A380" s="59">
        <v>2004</v>
      </c>
      <c r="B380" s="59" t="s">
        <v>459</v>
      </c>
      <c r="C380" s="59">
        <v>19</v>
      </c>
      <c r="D380" s="59" t="s">
        <v>83</v>
      </c>
      <c r="E380">
        <v>78.707729999999998</v>
      </c>
      <c r="F380"/>
      <c r="G380"/>
      <c r="H380"/>
      <c r="I380"/>
      <c r="J380"/>
      <c r="K380"/>
      <c r="L380"/>
      <c r="M380"/>
      <c r="N380"/>
      <c r="O380"/>
      <c r="P380"/>
      <c r="Q380"/>
      <c r="R380"/>
      <c r="S380" s="59"/>
      <c r="T380" s="59"/>
      <c r="U380" s="59"/>
      <c r="V380" s="59"/>
      <c r="W380" s="59"/>
      <c r="X380" s="59"/>
      <c r="Y380" s="59"/>
      <c r="Z380" s="59"/>
      <c r="AA380" s="59"/>
      <c r="AB380" s="59"/>
      <c r="AC380" s="59"/>
      <c r="AD380" s="59"/>
      <c r="AE380" s="59"/>
      <c r="AF380" s="59"/>
      <c r="AG380" s="59"/>
      <c r="AH380" s="59"/>
      <c r="AI380" s="59"/>
      <c r="AJ380" s="59"/>
      <c r="AK380" s="59"/>
      <c r="AL380" s="59"/>
      <c r="AM380" s="59"/>
      <c r="AN380" s="59"/>
      <c r="AO380" s="59"/>
      <c r="AP380" s="59"/>
      <c r="AQ380" s="59"/>
      <c r="AR380" s="59"/>
      <c r="AS380" s="59"/>
      <c r="AT380" s="59"/>
      <c r="AU380" s="59"/>
      <c r="AV380" s="59"/>
      <c r="AW380" s="59"/>
      <c r="AX380" s="59"/>
      <c r="AY380" s="59"/>
      <c r="AZ380" s="59"/>
      <c r="BA380" s="59"/>
      <c r="BB380" s="59"/>
      <c r="BC380" s="59"/>
      <c r="BD380" s="59"/>
      <c r="BE380" s="59"/>
      <c r="BF380" s="59"/>
      <c r="BG380" s="59"/>
      <c r="BH380" s="59"/>
      <c r="BI380" s="59"/>
      <c r="BJ380" s="59"/>
      <c r="BK380" s="59"/>
      <c r="BL380" s="59"/>
      <c r="BM380" s="59"/>
      <c r="BN380" s="59"/>
      <c r="BO380" s="59"/>
      <c r="BP380" s="59"/>
      <c r="BQ380" s="59"/>
      <c r="BR380" s="59"/>
      <c r="BS380" s="59"/>
      <c r="BT380" s="59"/>
      <c r="BU380" s="59"/>
      <c r="BV380" s="59"/>
      <c r="BW380" s="59"/>
      <c r="BX380" s="59"/>
      <c r="BY380" s="59"/>
      <c r="BZ380" s="59"/>
      <c r="CA380" s="59"/>
      <c r="CB380" s="59"/>
      <c r="CC380" s="59"/>
      <c r="CD380" s="59"/>
      <c r="CE380" s="59"/>
      <c r="CF380" s="59"/>
      <c r="CG380" s="59"/>
      <c r="CH380" s="59"/>
      <c r="CI380" s="59"/>
      <c r="CJ380" s="59"/>
      <c r="CK380" s="59"/>
      <c r="CL380" s="59"/>
      <c r="CM380" s="59"/>
      <c r="CN380" s="59"/>
      <c r="CO380" s="59"/>
      <c r="CP380" s="59"/>
      <c r="CQ380" s="59"/>
      <c r="CR380" s="59"/>
      <c r="CS380" s="59"/>
      <c r="CT380" s="59"/>
      <c r="CU380" s="59"/>
      <c r="CV380" s="59"/>
      <c r="CW380" s="59"/>
      <c r="CX380" s="59"/>
      <c r="CY380" s="59"/>
      <c r="CZ380" s="59"/>
      <c r="DA380" s="59"/>
      <c r="DB380" s="59"/>
      <c r="DC380" s="59"/>
      <c r="DD380" s="59"/>
      <c r="DE380" s="59"/>
      <c r="DF380" s="59"/>
      <c r="DG380" s="59"/>
      <c r="DH380" s="59"/>
      <c r="DI380" s="59"/>
      <c r="DJ380" s="59"/>
      <c r="DK380" s="59"/>
      <c r="DL380" s="59"/>
      <c r="DM380" s="59"/>
      <c r="DN380" s="59"/>
      <c r="DO380" s="59"/>
      <c r="DP380" s="59"/>
      <c r="DQ380" s="59"/>
      <c r="DR380" s="59"/>
      <c r="DS380" s="59"/>
      <c r="DT380" s="59"/>
      <c r="DU380" s="59"/>
      <c r="DV380" s="59"/>
      <c r="DW380" s="59"/>
      <c r="DX380" s="59"/>
      <c r="DY380" s="59"/>
      <c r="DZ380" s="59"/>
      <c r="EA380" s="59"/>
      <c r="EB380" s="59"/>
      <c r="EC380" s="59"/>
      <c r="ED380" s="59"/>
      <c r="EE380" s="59"/>
      <c r="EF380" s="59"/>
      <c r="EG380" s="59"/>
      <c r="EH380" s="59"/>
      <c r="EI380" s="59"/>
      <c r="EJ380" s="59"/>
      <c r="EK380" s="59"/>
      <c r="EL380" s="59"/>
      <c r="EM380" s="59"/>
      <c r="EN380" s="59"/>
      <c r="EO380" s="59"/>
      <c r="EP380" s="59"/>
      <c r="EQ380" s="59"/>
      <c r="ER380" s="59"/>
      <c r="ES380" s="59"/>
      <c r="ET380" s="59"/>
      <c r="EU380" s="59"/>
      <c r="EV380" s="59"/>
      <c r="EW380" s="59"/>
    </row>
    <row r="381" spans="1:153" s="58" customFormat="1" x14ac:dyDescent="0.2">
      <c r="A381" s="59">
        <v>2004</v>
      </c>
      <c r="B381" s="59" t="s">
        <v>460</v>
      </c>
      <c r="C381" s="59">
        <v>22</v>
      </c>
      <c r="D381" s="59" t="s">
        <v>77</v>
      </c>
      <c r="E381">
        <v>71.517099999999999</v>
      </c>
      <c r="F381"/>
      <c r="G381"/>
      <c r="H381"/>
      <c r="I381"/>
      <c r="J381"/>
      <c r="K381"/>
      <c r="L381"/>
      <c r="M381"/>
      <c r="N381"/>
      <c r="O381"/>
      <c r="P381"/>
      <c r="Q381"/>
      <c r="R381"/>
      <c r="S381" s="59"/>
      <c r="T381" s="59"/>
      <c r="U381" s="59"/>
      <c r="V381" s="59"/>
      <c r="W381" s="59"/>
      <c r="X381" s="59"/>
      <c r="Y381" s="59"/>
      <c r="Z381" s="59"/>
      <c r="AA381" s="59"/>
      <c r="AB381" s="59"/>
      <c r="AC381" s="59"/>
      <c r="AD381" s="59"/>
      <c r="AE381" s="59"/>
      <c r="AF381" s="59"/>
      <c r="AG381" s="59"/>
      <c r="AH381" s="59"/>
      <c r="AI381" s="59"/>
      <c r="AJ381" s="59"/>
      <c r="AK381" s="59"/>
      <c r="AL381" s="59"/>
      <c r="AM381" s="59"/>
      <c r="AN381" s="59"/>
      <c r="AO381" s="59"/>
      <c r="AP381" s="59"/>
      <c r="AQ381" s="59"/>
      <c r="AR381" s="59"/>
      <c r="AS381" s="59"/>
      <c r="AT381" s="59"/>
      <c r="AU381" s="59"/>
      <c r="AV381" s="59"/>
      <c r="AW381" s="59"/>
      <c r="AX381" s="59"/>
      <c r="AY381" s="59"/>
      <c r="AZ381" s="59"/>
      <c r="BA381" s="59"/>
      <c r="BB381" s="59"/>
      <c r="BC381" s="59"/>
      <c r="BD381" s="59"/>
      <c r="BE381" s="59"/>
      <c r="BF381" s="59"/>
      <c r="BG381" s="59"/>
      <c r="BH381" s="59"/>
      <c r="BI381" s="59"/>
      <c r="BJ381" s="59"/>
      <c r="BK381" s="59"/>
      <c r="BL381" s="59"/>
      <c r="BM381" s="59"/>
      <c r="BN381" s="59"/>
      <c r="BO381" s="59"/>
      <c r="BP381" s="59"/>
      <c r="BQ381" s="59"/>
      <c r="BR381" s="59"/>
      <c r="BS381" s="59"/>
      <c r="BT381" s="59"/>
      <c r="BU381" s="59"/>
      <c r="BV381" s="59"/>
      <c r="BW381" s="59"/>
      <c r="BX381" s="59"/>
      <c r="BY381" s="59"/>
      <c r="BZ381" s="59"/>
      <c r="CA381" s="59"/>
      <c r="CB381" s="59"/>
      <c r="CC381" s="59"/>
      <c r="CD381" s="59"/>
      <c r="CE381" s="59"/>
      <c r="CF381" s="59"/>
      <c r="CG381" s="59"/>
      <c r="CH381" s="59"/>
      <c r="CI381" s="59"/>
      <c r="CJ381" s="59"/>
      <c r="CK381" s="59"/>
      <c r="CL381" s="59"/>
      <c r="CM381" s="59"/>
      <c r="CN381" s="59"/>
      <c r="CO381" s="59"/>
      <c r="CP381" s="59"/>
      <c r="CQ381" s="59"/>
      <c r="CR381" s="59"/>
      <c r="CS381" s="59"/>
      <c r="CT381" s="59"/>
      <c r="CU381" s="59"/>
      <c r="CV381" s="59"/>
      <c r="CW381" s="59"/>
      <c r="CX381" s="59"/>
      <c r="CY381" s="59"/>
      <c r="CZ381" s="59"/>
      <c r="DA381" s="59"/>
      <c r="DB381" s="59"/>
      <c r="DC381" s="59"/>
      <c r="DD381" s="59"/>
      <c r="DE381" s="59"/>
      <c r="DF381" s="59"/>
      <c r="DG381" s="59"/>
      <c r="DH381" s="59"/>
      <c r="DI381" s="59"/>
      <c r="DJ381" s="59"/>
      <c r="DK381" s="59"/>
      <c r="DL381" s="59"/>
      <c r="DM381" s="59"/>
      <c r="DN381" s="59"/>
      <c r="DO381" s="59"/>
      <c r="DP381" s="59"/>
      <c r="DQ381" s="59"/>
      <c r="DR381" s="59"/>
      <c r="DS381" s="59"/>
      <c r="DT381" s="59"/>
      <c r="DU381" s="59"/>
      <c r="DV381" s="59"/>
      <c r="DW381" s="59"/>
      <c r="DX381" s="59"/>
      <c r="DY381" s="59"/>
      <c r="DZ381" s="59"/>
      <c r="EA381" s="59"/>
      <c r="EB381" s="59"/>
      <c r="EC381" s="59"/>
      <c r="ED381" s="59"/>
      <c r="EE381" s="59"/>
      <c r="EF381" s="59"/>
      <c r="EG381" s="59"/>
      <c r="EH381" s="59"/>
      <c r="EI381" s="59"/>
      <c r="EJ381" s="59"/>
      <c r="EK381" s="59"/>
      <c r="EL381" s="59"/>
      <c r="EM381" s="59"/>
      <c r="EN381" s="59"/>
      <c r="EO381" s="59"/>
      <c r="EP381" s="59"/>
      <c r="EQ381" s="59"/>
      <c r="ER381" s="59"/>
      <c r="ES381" s="59"/>
      <c r="ET381" s="59"/>
      <c r="EU381" s="59"/>
      <c r="EV381" s="59"/>
      <c r="EW381" s="59"/>
    </row>
    <row r="382" spans="1:153" x14ac:dyDescent="0.2">
      <c r="A382" s="59">
        <v>2004</v>
      </c>
      <c r="B382" s="59" t="s">
        <v>461</v>
      </c>
      <c r="C382" s="59">
        <v>23</v>
      </c>
      <c r="D382" s="59" t="s">
        <v>75</v>
      </c>
      <c r="E382">
        <v>26.97073</v>
      </c>
    </row>
    <row r="383" spans="1:153" x14ac:dyDescent="0.2">
      <c r="A383" s="59">
        <v>2004</v>
      </c>
      <c r="B383" s="59" t="s">
        <v>462</v>
      </c>
      <c r="C383" s="59">
        <v>25</v>
      </c>
      <c r="D383" s="59" t="s">
        <v>71</v>
      </c>
      <c r="E383">
        <v>54.7714</v>
      </c>
    </row>
    <row r="384" spans="1:153" x14ac:dyDescent="0.2">
      <c r="A384" s="59">
        <v>2004</v>
      </c>
      <c r="B384" s="59" t="s">
        <v>463</v>
      </c>
      <c r="C384" s="59">
        <v>24</v>
      </c>
      <c r="D384" s="59" t="s">
        <v>73</v>
      </c>
      <c r="E384">
        <v>50.253630000000001</v>
      </c>
    </row>
    <row r="385" spans="1:5" x14ac:dyDescent="0.2">
      <c r="A385" s="59">
        <v>2004</v>
      </c>
      <c r="B385" s="59" t="s">
        <v>464</v>
      </c>
      <c r="C385" s="59">
        <v>26</v>
      </c>
      <c r="D385" s="59" t="s">
        <v>69</v>
      </c>
      <c r="E385">
        <v>28.101389999999999</v>
      </c>
    </row>
    <row r="386" spans="1:5" x14ac:dyDescent="0.2">
      <c r="A386" s="59">
        <v>2004</v>
      </c>
      <c r="B386" s="59" t="s">
        <v>465</v>
      </c>
      <c r="C386" s="59">
        <v>33</v>
      </c>
      <c r="D386" s="59" t="s">
        <v>55</v>
      </c>
      <c r="E386">
        <v>74.172740000000005</v>
      </c>
    </row>
    <row r="387" spans="1:5" x14ac:dyDescent="0.2">
      <c r="A387" s="59">
        <v>2004</v>
      </c>
      <c r="B387" s="59" t="s">
        <v>466</v>
      </c>
      <c r="C387" s="59">
        <v>34</v>
      </c>
      <c r="D387" s="59" t="s">
        <v>53</v>
      </c>
      <c r="E387">
        <v>28.82996</v>
      </c>
    </row>
    <row r="388" spans="1:5" x14ac:dyDescent="0.2">
      <c r="A388" s="59">
        <v>2004</v>
      </c>
      <c r="B388" s="59" t="s">
        <v>467</v>
      </c>
      <c r="C388" s="59">
        <v>27</v>
      </c>
      <c r="D388" s="59" t="s">
        <v>67</v>
      </c>
      <c r="E388">
        <v>28.354769999999998</v>
      </c>
    </row>
    <row r="389" spans="1:5" x14ac:dyDescent="0.2">
      <c r="A389" s="59">
        <v>2004</v>
      </c>
      <c r="B389" s="59" t="s">
        <v>468</v>
      </c>
      <c r="C389" s="59">
        <v>29</v>
      </c>
      <c r="D389" s="59" t="s">
        <v>63</v>
      </c>
      <c r="E389">
        <v>16.02065</v>
      </c>
    </row>
    <row r="390" spans="1:5" x14ac:dyDescent="0.2">
      <c r="A390" s="59">
        <v>2004</v>
      </c>
      <c r="B390" s="59" t="s">
        <v>469</v>
      </c>
      <c r="C390" s="59">
        <v>30</v>
      </c>
      <c r="D390" s="59" t="s">
        <v>61</v>
      </c>
      <c r="E390">
        <v>84.396150000000006</v>
      </c>
    </row>
    <row r="391" spans="1:5" x14ac:dyDescent="0.2">
      <c r="A391" s="59">
        <v>2004</v>
      </c>
      <c r="B391" s="59" t="s">
        <v>470</v>
      </c>
      <c r="C391" s="59">
        <v>31</v>
      </c>
      <c r="D391" s="59" t="s">
        <v>59</v>
      </c>
      <c r="E391">
        <v>82.358059999999995</v>
      </c>
    </row>
    <row r="392" spans="1:5" x14ac:dyDescent="0.2">
      <c r="A392" s="59">
        <v>2004</v>
      </c>
      <c r="B392" s="59" t="s">
        <v>471</v>
      </c>
      <c r="C392" s="59">
        <v>28</v>
      </c>
      <c r="D392" s="59" t="s">
        <v>65</v>
      </c>
      <c r="E392">
        <v>27.034739999999999</v>
      </c>
    </row>
    <row r="393" spans="1:5" x14ac:dyDescent="0.2">
      <c r="A393" s="59">
        <v>2004</v>
      </c>
      <c r="B393" s="59" t="s">
        <v>472</v>
      </c>
      <c r="C393" s="59">
        <v>32</v>
      </c>
      <c r="D393" s="59" t="s">
        <v>57</v>
      </c>
      <c r="E393">
        <v>44.129950000000001</v>
      </c>
    </row>
    <row r="394" spans="1:5" x14ac:dyDescent="0.2">
      <c r="A394" s="59">
        <v>2004</v>
      </c>
      <c r="B394" s="59" t="s">
        <v>473</v>
      </c>
      <c r="C394" s="59">
        <v>35</v>
      </c>
      <c r="D394" s="59" t="s">
        <v>51</v>
      </c>
      <c r="E394">
        <v>23.793399999999998</v>
      </c>
    </row>
    <row r="395" spans="1:5" x14ac:dyDescent="0.2">
      <c r="A395" s="59">
        <v>2004</v>
      </c>
      <c r="B395" s="59" t="s">
        <v>474</v>
      </c>
      <c r="C395" s="59">
        <v>36</v>
      </c>
      <c r="D395" s="59" t="s">
        <v>49</v>
      </c>
      <c r="E395">
        <v>65.829589999999996</v>
      </c>
    </row>
    <row r="396" spans="1:5" x14ac:dyDescent="0.2">
      <c r="A396" s="59">
        <v>2004</v>
      </c>
      <c r="B396" s="59" t="s">
        <v>475</v>
      </c>
      <c r="C396" s="59">
        <v>37</v>
      </c>
      <c r="D396" s="59" t="s">
        <v>47</v>
      </c>
      <c r="E396">
        <v>65.769379999999998</v>
      </c>
    </row>
    <row r="397" spans="1:5" x14ac:dyDescent="0.2">
      <c r="A397" s="59">
        <v>2004</v>
      </c>
      <c r="B397" s="59" t="s">
        <v>476</v>
      </c>
      <c r="C397" s="59">
        <v>38</v>
      </c>
      <c r="D397" s="59" t="s">
        <v>45</v>
      </c>
      <c r="E397">
        <v>58.126370000000001</v>
      </c>
    </row>
    <row r="398" spans="1:5" x14ac:dyDescent="0.2">
      <c r="A398" s="59">
        <v>2004</v>
      </c>
      <c r="B398" s="59" t="s">
        <v>477</v>
      </c>
      <c r="C398" s="59">
        <v>39</v>
      </c>
      <c r="D398" s="59" t="s">
        <v>43</v>
      </c>
      <c r="E398">
        <v>73.036559999999994</v>
      </c>
    </row>
    <row r="399" spans="1:5" x14ac:dyDescent="0.2">
      <c r="A399" s="59">
        <v>2004</v>
      </c>
      <c r="B399" s="59" t="s">
        <v>478</v>
      </c>
      <c r="C399" s="59">
        <v>40</v>
      </c>
      <c r="D399" s="59" t="s">
        <v>41</v>
      </c>
      <c r="E399">
        <v>13.75192</v>
      </c>
    </row>
    <row r="400" spans="1:5" x14ac:dyDescent="0.2">
      <c r="A400" s="59">
        <v>2004</v>
      </c>
      <c r="B400" s="59" t="s">
        <v>479</v>
      </c>
      <c r="C400" s="59">
        <v>41</v>
      </c>
      <c r="D400" s="59" t="s">
        <v>39</v>
      </c>
      <c r="E400">
        <v>32.498309999999996</v>
      </c>
    </row>
    <row r="401" spans="1:5" x14ac:dyDescent="0.2">
      <c r="A401" s="59">
        <v>2004</v>
      </c>
      <c r="B401" s="59" t="s">
        <v>480</v>
      </c>
      <c r="C401" s="59">
        <v>42</v>
      </c>
      <c r="D401" s="59" t="s">
        <v>37</v>
      </c>
      <c r="E401">
        <v>68.963260000000005</v>
      </c>
    </row>
    <row r="402" spans="1:5" x14ac:dyDescent="0.2">
      <c r="A402" s="59">
        <v>2004</v>
      </c>
      <c r="B402" s="59" t="s">
        <v>481</v>
      </c>
      <c r="C402" s="59">
        <v>43</v>
      </c>
      <c r="D402" s="59" t="s">
        <v>35</v>
      </c>
      <c r="E402">
        <v>11.18412</v>
      </c>
    </row>
    <row r="403" spans="1:5" x14ac:dyDescent="0.2">
      <c r="A403" s="59">
        <v>2004</v>
      </c>
      <c r="B403" s="59" t="s">
        <v>482</v>
      </c>
      <c r="C403" s="59">
        <v>44</v>
      </c>
      <c r="D403" s="59" t="s">
        <v>33</v>
      </c>
      <c r="E403">
        <v>16.046040000000001</v>
      </c>
    </row>
    <row r="404" spans="1:5" x14ac:dyDescent="0.2">
      <c r="A404" s="59">
        <v>2004</v>
      </c>
      <c r="B404" s="59" t="s">
        <v>483</v>
      </c>
      <c r="C404" s="59">
        <v>46</v>
      </c>
      <c r="D404" s="59" t="s">
        <v>29</v>
      </c>
      <c r="E404">
        <v>51.494579999999999</v>
      </c>
    </row>
    <row r="405" spans="1:5" x14ac:dyDescent="0.2">
      <c r="A405" s="59">
        <v>2004</v>
      </c>
      <c r="B405" s="59" t="s">
        <v>484</v>
      </c>
      <c r="C405" s="59">
        <v>45</v>
      </c>
      <c r="D405" s="59" t="s">
        <v>31</v>
      </c>
      <c r="E405">
        <v>67.405140000000003</v>
      </c>
    </row>
    <row r="406" spans="1:5" x14ac:dyDescent="0.2">
      <c r="A406" s="59">
        <v>2004</v>
      </c>
      <c r="B406" s="59" t="s">
        <v>485</v>
      </c>
      <c r="C406" s="59">
        <v>47</v>
      </c>
      <c r="D406" s="59" t="s">
        <v>27</v>
      </c>
      <c r="E406">
        <v>69.951800000000006</v>
      </c>
    </row>
    <row r="407" spans="1:5" x14ac:dyDescent="0.2">
      <c r="A407" s="59">
        <v>2004</v>
      </c>
      <c r="B407" s="59" t="s">
        <v>486</v>
      </c>
      <c r="C407" s="59">
        <v>49</v>
      </c>
      <c r="D407" s="59" t="s">
        <v>23</v>
      </c>
      <c r="E407">
        <v>49.338410000000003</v>
      </c>
    </row>
    <row r="408" spans="1:5" x14ac:dyDescent="0.2">
      <c r="A408" s="59">
        <v>2004</v>
      </c>
      <c r="B408" s="59" t="s">
        <v>487</v>
      </c>
      <c r="C408" s="59">
        <v>48</v>
      </c>
      <c r="D408" s="59" t="s">
        <v>25</v>
      </c>
      <c r="E408">
        <v>81.245769999999993</v>
      </c>
    </row>
    <row r="409" spans="1:5" x14ac:dyDescent="0.2">
      <c r="A409" s="59">
        <v>2004</v>
      </c>
      <c r="B409" s="59" t="s">
        <v>488</v>
      </c>
      <c r="C409" s="59">
        <v>50</v>
      </c>
      <c r="D409" s="59" t="s">
        <v>21</v>
      </c>
      <c r="E409">
        <v>52.291609999999999</v>
      </c>
    </row>
    <row r="410" spans="1:5" x14ac:dyDescent="0.2">
      <c r="A410" s="59">
        <v>2005</v>
      </c>
      <c r="B410" s="59" t="s">
        <v>438</v>
      </c>
      <c r="C410" s="59">
        <v>2</v>
      </c>
      <c r="D410" s="59" t="s">
        <v>182</v>
      </c>
      <c r="E410">
        <v>35.985109999999999</v>
      </c>
    </row>
    <row r="411" spans="1:5" x14ac:dyDescent="0.2">
      <c r="A411" s="59">
        <v>2005</v>
      </c>
      <c r="B411" s="59" t="s">
        <v>439</v>
      </c>
      <c r="C411" s="59">
        <v>1</v>
      </c>
      <c r="D411" s="59" t="s">
        <v>121</v>
      </c>
      <c r="E411">
        <v>46.099719999999998</v>
      </c>
    </row>
    <row r="412" spans="1:5" x14ac:dyDescent="0.2">
      <c r="A412" s="59">
        <v>2005</v>
      </c>
      <c r="B412" s="59" t="s">
        <v>440</v>
      </c>
      <c r="C412" s="59">
        <v>4</v>
      </c>
      <c r="D412" s="59" t="s">
        <v>115</v>
      </c>
      <c r="E412">
        <v>46.88897</v>
      </c>
    </row>
    <row r="413" spans="1:5" x14ac:dyDescent="0.2">
      <c r="A413" s="59">
        <v>2005</v>
      </c>
      <c r="B413" s="59" t="s">
        <v>441</v>
      </c>
      <c r="C413" s="59">
        <v>3</v>
      </c>
      <c r="D413" s="59" t="s">
        <v>117</v>
      </c>
      <c r="E413">
        <v>51.673580000000001</v>
      </c>
    </row>
    <row r="414" spans="1:5" x14ac:dyDescent="0.2">
      <c r="A414" s="59">
        <v>2005</v>
      </c>
      <c r="B414" s="59" t="s">
        <v>442</v>
      </c>
      <c r="C414" s="59">
        <v>5</v>
      </c>
      <c r="D414" s="59" t="s">
        <v>113</v>
      </c>
      <c r="E414">
        <v>50.917879999999997</v>
      </c>
    </row>
    <row r="415" spans="1:5" x14ac:dyDescent="0.2">
      <c r="A415" s="59">
        <v>2005</v>
      </c>
      <c r="B415" s="59" t="s">
        <v>443</v>
      </c>
      <c r="C415" s="59">
        <v>6</v>
      </c>
      <c r="D415" s="59" t="s">
        <v>111</v>
      </c>
      <c r="E415">
        <v>29.29824</v>
      </c>
    </row>
    <row r="416" spans="1:5" x14ac:dyDescent="0.2">
      <c r="A416" s="59">
        <v>2005</v>
      </c>
      <c r="B416" s="59" t="s">
        <v>444</v>
      </c>
      <c r="C416" s="59">
        <v>7</v>
      </c>
      <c r="D416" s="59" t="s">
        <v>109</v>
      </c>
      <c r="E416">
        <v>59.068210000000001</v>
      </c>
    </row>
    <row r="417" spans="1:5" x14ac:dyDescent="0.2">
      <c r="A417" s="59">
        <v>2005</v>
      </c>
      <c r="B417" s="59" t="s">
        <v>445</v>
      </c>
      <c r="C417" s="59">
        <v>8.5</v>
      </c>
      <c r="D417" s="59" t="s">
        <v>105</v>
      </c>
      <c r="E417" t="s">
        <v>329</v>
      </c>
    </row>
    <row r="418" spans="1:5" x14ac:dyDescent="0.2">
      <c r="A418" s="59">
        <v>2005</v>
      </c>
      <c r="B418" s="59" t="s">
        <v>446</v>
      </c>
      <c r="C418" s="59">
        <v>8</v>
      </c>
      <c r="D418" s="59" t="s">
        <v>107</v>
      </c>
      <c r="E418">
        <v>65.364760000000004</v>
      </c>
    </row>
    <row r="419" spans="1:5" x14ac:dyDescent="0.2">
      <c r="A419" s="59">
        <v>2005</v>
      </c>
      <c r="B419" s="59" t="s">
        <v>447</v>
      </c>
      <c r="C419" s="59">
        <v>9</v>
      </c>
      <c r="D419" s="59" t="s">
        <v>103</v>
      </c>
      <c r="E419">
        <v>16.831769999999999</v>
      </c>
    </row>
    <row r="420" spans="1:5" x14ac:dyDescent="0.2">
      <c r="A420" s="59">
        <v>2005</v>
      </c>
      <c r="B420" s="59" t="s">
        <v>448</v>
      </c>
      <c r="C420" s="59">
        <v>10</v>
      </c>
      <c r="D420" s="59" t="s">
        <v>101</v>
      </c>
      <c r="E420">
        <v>12.73964</v>
      </c>
    </row>
    <row r="421" spans="1:5" x14ac:dyDescent="0.2">
      <c r="A421" s="59">
        <v>2005</v>
      </c>
      <c r="B421" s="59" t="s">
        <v>449</v>
      </c>
      <c r="C421" s="59">
        <v>11</v>
      </c>
      <c r="D421" s="59" t="s">
        <v>183</v>
      </c>
      <c r="E421">
        <v>64.90034</v>
      </c>
    </row>
    <row r="422" spans="1:5" x14ac:dyDescent="0.2">
      <c r="A422" s="59">
        <v>2005</v>
      </c>
      <c r="B422" s="59" t="s">
        <v>450</v>
      </c>
      <c r="C422" s="59">
        <v>15</v>
      </c>
      <c r="D422" s="59" t="s">
        <v>91</v>
      </c>
      <c r="E422">
        <v>65.651250000000005</v>
      </c>
    </row>
    <row r="423" spans="1:5" x14ac:dyDescent="0.2">
      <c r="A423" s="59">
        <v>2005</v>
      </c>
      <c r="B423" s="59" t="s">
        <v>451</v>
      </c>
      <c r="C423" s="59">
        <v>12</v>
      </c>
      <c r="D423" s="59" t="s">
        <v>97</v>
      </c>
      <c r="E423">
        <v>12.466150000000001</v>
      </c>
    </row>
    <row r="424" spans="1:5" x14ac:dyDescent="0.2">
      <c r="A424" s="59">
        <v>2005</v>
      </c>
      <c r="B424" s="59" t="s">
        <v>452</v>
      </c>
      <c r="C424" s="59">
        <v>13</v>
      </c>
      <c r="D424" s="59" t="s">
        <v>95</v>
      </c>
      <c r="E424">
        <v>79.968800000000002</v>
      </c>
    </row>
    <row r="425" spans="1:5" x14ac:dyDescent="0.2">
      <c r="A425" s="59">
        <v>2005</v>
      </c>
      <c r="B425" s="59" t="s">
        <v>453</v>
      </c>
      <c r="C425" s="59">
        <v>14</v>
      </c>
      <c r="D425" s="59" t="s">
        <v>93</v>
      </c>
      <c r="E425">
        <v>16.357479999999999</v>
      </c>
    </row>
    <row r="426" spans="1:5" x14ac:dyDescent="0.2">
      <c r="A426" s="59">
        <v>2005</v>
      </c>
      <c r="B426" s="59" t="s">
        <v>454</v>
      </c>
      <c r="C426" s="59">
        <v>16</v>
      </c>
      <c r="D426" s="59" t="s">
        <v>89</v>
      </c>
      <c r="E426">
        <v>45.812449999999998</v>
      </c>
    </row>
    <row r="427" spans="1:5" x14ac:dyDescent="0.2">
      <c r="A427" s="59">
        <v>2005</v>
      </c>
      <c r="B427" s="59" t="s">
        <v>455</v>
      </c>
      <c r="C427" s="59">
        <v>17</v>
      </c>
      <c r="D427" s="59" t="s">
        <v>87</v>
      </c>
      <c r="E427">
        <v>33.378369999999997</v>
      </c>
    </row>
    <row r="428" spans="1:5" x14ac:dyDescent="0.2">
      <c r="A428" s="59">
        <v>2005</v>
      </c>
      <c r="B428" s="59" t="s">
        <v>456</v>
      </c>
      <c r="C428" s="59">
        <v>18</v>
      </c>
      <c r="D428" s="59" t="s">
        <v>85</v>
      </c>
      <c r="E428">
        <v>78.029790000000006</v>
      </c>
    </row>
    <row r="429" spans="1:5" x14ac:dyDescent="0.2">
      <c r="A429" s="59">
        <v>2005</v>
      </c>
      <c r="B429" s="59" t="s">
        <v>457</v>
      </c>
      <c r="C429" s="59">
        <v>21</v>
      </c>
      <c r="D429" s="59" t="s">
        <v>79</v>
      </c>
      <c r="E429">
        <v>71.103260000000006</v>
      </c>
    </row>
    <row r="430" spans="1:5" x14ac:dyDescent="0.2">
      <c r="A430" s="59">
        <v>2005</v>
      </c>
      <c r="B430" s="59" t="s">
        <v>458</v>
      </c>
      <c r="C430" s="59">
        <v>20</v>
      </c>
      <c r="D430" s="59" t="s">
        <v>81</v>
      </c>
      <c r="E430">
        <v>51.330820000000003</v>
      </c>
    </row>
    <row r="431" spans="1:5" x14ac:dyDescent="0.2">
      <c r="A431" s="59">
        <v>2005</v>
      </c>
      <c r="B431" s="59" t="s">
        <v>459</v>
      </c>
      <c r="C431" s="59">
        <v>19</v>
      </c>
      <c r="D431" s="59" t="s">
        <v>83</v>
      </c>
      <c r="E431">
        <v>78.525570000000002</v>
      </c>
    </row>
    <row r="432" spans="1:5" x14ac:dyDescent="0.2">
      <c r="A432" s="59">
        <v>2005</v>
      </c>
      <c r="B432" s="59" t="s">
        <v>460</v>
      </c>
      <c r="C432" s="59">
        <v>22</v>
      </c>
      <c r="D432" s="59" t="s">
        <v>77</v>
      </c>
      <c r="E432">
        <v>61.195709999999998</v>
      </c>
    </row>
    <row r="433" spans="1:153" x14ac:dyDescent="0.2">
      <c r="A433" s="59">
        <v>2005</v>
      </c>
      <c r="B433" s="59" t="s">
        <v>461</v>
      </c>
      <c r="C433" s="59">
        <v>23</v>
      </c>
      <c r="D433" s="59" t="s">
        <v>75</v>
      </c>
      <c r="E433">
        <v>33.911960000000001</v>
      </c>
    </row>
    <row r="434" spans="1:153" x14ac:dyDescent="0.2">
      <c r="A434" s="59">
        <v>2005</v>
      </c>
      <c r="B434" s="59" t="s">
        <v>462</v>
      </c>
      <c r="C434" s="59">
        <v>25</v>
      </c>
      <c r="D434" s="59" t="s">
        <v>71</v>
      </c>
      <c r="E434">
        <v>18.799420000000001</v>
      </c>
    </row>
    <row r="435" spans="1:153" x14ac:dyDescent="0.2">
      <c r="A435" s="59">
        <v>2005</v>
      </c>
      <c r="B435" s="59" t="s">
        <v>463</v>
      </c>
      <c r="C435" s="59">
        <v>24</v>
      </c>
      <c r="D435" s="59" t="s">
        <v>73</v>
      </c>
      <c r="E435">
        <v>48.17268</v>
      </c>
    </row>
    <row r="436" spans="1:153" x14ac:dyDescent="0.2">
      <c r="A436" s="59">
        <v>2005</v>
      </c>
      <c r="B436" s="59" t="s">
        <v>464</v>
      </c>
      <c r="C436" s="59">
        <v>26</v>
      </c>
      <c r="D436" s="59" t="s">
        <v>69</v>
      </c>
      <c r="E436">
        <v>65.11909</v>
      </c>
    </row>
    <row r="437" spans="1:153" x14ac:dyDescent="0.2">
      <c r="A437" s="59">
        <v>2005</v>
      </c>
      <c r="B437" s="59" t="s">
        <v>465</v>
      </c>
      <c r="C437" s="59">
        <v>33</v>
      </c>
      <c r="D437" s="59" t="s">
        <v>55</v>
      </c>
      <c r="E437">
        <v>75.487189999999998</v>
      </c>
    </row>
    <row r="438" spans="1:153" x14ac:dyDescent="0.2">
      <c r="A438" s="59">
        <v>2005</v>
      </c>
      <c r="B438" s="59" t="s">
        <v>466</v>
      </c>
      <c r="C438" s="59">
        <v>34</v>
      </c>
      <c r="D438" s="59" t="s">
        <v>53</v>
      </c>
      <c r="E438">
        <v>28.82996</v>
      </c>
    </row>
    <row r="439" spans="1:153" x14ac:dyDescent="0.2">
      <c r="A439" s="59">
        <v>2005</v>
      </c>
      <c r="B439" s="59" t="s">
        <v>467</v>
      </c>
      <c r="C439" s="59">
        <v>27</v>
      </c>
      <c r="D439" s="59" t="s">
        <v>67</v>
      </c>
      <c r="E439">
        <v>25.269970000000001</v>
      </c>
    </row>
    <row r="440" spans="1:153" x14ac:dyDescent="0.2">
      <c r="A440" s="59">
        <v>2005</v>
      </c>
      <c r="B440" s="59" t="s">
        <v>468</v>
      </c>
      <c r="C440" s="59">
        <v>29</v>
      </c>
      <c r="D440" s="59" t="s">
        <v>63</v>
      </c>
      <c r="E440">
        <v>44.812890000000003</v>
      </c>
    </row>
    <row r="441" spans="1:153" x14ac:dyDescent="0.2">
      <c r="A441" s="59">
        <v>2005</v>
      </c>
      <c r="B441" s="59" t="s">
        <v>469</v>
      </c>
      <c r="C441" s="59">
        <v>30</v>
      </c>
      <c r="D441" s="59" t="s">
        <v>61</v>
      </c>
      <c r="E441">
        <v>84.108410000000006</v>
      </c>
    </row>
    <row r="442" spans="1:153" x14ac:dyDescent="0.2">
      <c r="A442" s="59">
        <v>2005</v>
      </c>
      <c r="B442" s="59" t="s">
        <v>470</v>
      </c>
      <c r="C442" s="59">
        <v>31</v>
      </c>
      <c r="D442" s="59" t="s">
        <v>59</v>
      </c>
      <c r="E442">
        <v>82.358059999999995</v>
      </c>
    </row>
    <row r="443" spans="1:153" x14ac:dyDescent="0.2">
      <c r="A443" s="59">
        <v>2005</v>
      </c>
      <c r="B443" s="59" t="s">
        <v>471</v>
      </c>
      <c r="C443" s="59">
        <v>28</v>
      </c>
      <c r="D443" s="59" t="s">
        <v>65</v>
      </c>
      <c r="E443">
        <v>32.437489999999997</v>
      </c>
    </row>
    <row r="444" spans="1:153" x14ac:dyDescent="0.2">
      <c r="A444" s="59">
        <v>2005</v>
      </c>
      <c r="B444" s="59" t="s">
        <v>472</v>
      </c>
      <c r="C444" s="59">
        <v>32</v>
      </c>
      <c r="D444" s="59" t="s">
        <v>57</v>
      </c>
      <c r="E444">
        <v>45.72748</v>
      </c>
    </row>
    <row r="445" spans="1:153" x14ac:dyDescent="0.2">
      <c r="A445" s="59">
        <v>2005</v>
      </c>
      <c r="B445" s="59" t="s">
        <v>473</v>
      </c>
      <c r="C445" s="59">
        <v>35</v>
      </c>
      <c r="D445" s="59" t="s">
        <v>51</v>
      </c>
      <c r="E445">
        <v>23.173120000000001</v>
      </c>
    </row>
    <row r="446" spans="1:153" s="58" customFormat="1" x14ac:dyDescent="0.2">
      <c r="A446" s="59">
        <v>2005</v>
      </c>
      <c r="B446" s="59" t="s">
        <v>474</v>
      </c>
      <c r="C446" s="59">
        <v>36</v>
      </c>
      <c r="D446" s="59" t="s">
        <v>49</v>
      </c>
      <c r="E446">
        <v>51.385370000000002</v>
      </c>
      <c r="F446"/>
      <c r="G446"/>
      <c r="H446"/>
      <c r="I446"/>
      <c r="J446"/>
      <c r="K446"/>
      <c r="L446"/>
      <c r="M446"/>
      <c r="N446"/>
      <c r="O446"/>
      <c r="P446"/>
      <c r="Q446"/>
      <c r="R446"/>
      <c r="S446" s="59"/>
      <c r="T446" s="59"/>
      <c r="U446" s="59"/>
      <c r="V446" s="59"/>
      <c r="W446" s="59"/>
      <c r="X446" s="59"/>
      <c r="Y446" s="59"/>
      <c r="Z446" s="59"/>
      <c r="AA446" s="59"/>
      <c r="AB446" s="59"/>
      <c r="AC446" s="59"/>
      <c r="AD446" s="59"/>
      <c r="AE446" s="59"/>
      <c r="AF446" s="59"/>
      <c r="AG446" s="59"/>
      <c r="AH446" s="59"/>
      <c r="AI446" s="59"/>
      <c r="AJ446" s="59"/>
      <c r="AK446" s="59"/>
      <c r="AL446" s="59"/>
      <c r="AM446" s="59"/>
      <c r="AN446" s="59"/>
      <c r="AO446" s="59"/>
      <c r="AP446" s="59"/>
      <c r="AQ446" s="59"/>
      <c r="AR446" s="59"/>
      <c r="AS446" s="59"/>
      <c r="AT446" s="59"/>
      <c r="AU446" s="59"/>
      <c r="AV446" s="59"/>
      <c r="AW446" s="59"/>
      <c r="AX446" s="59"/>
      <c r="AY446" s="59"/>
      <c r="AZ446" s="59"/>
      <c r="BA446" s="59"/>
      <c r="BB446" s="59"/>
      <c r="BC446" s="59"/>
      <c r="BD446" s="59"/>
      <c r="BE446" s="59"/>
      <c r="BF446" s="59"/>
      <c r="BG446" s="59"/>
      <c r="BH446" s="59"/>
      <c r="BI446" s="59"/>
      <c r="BJ446" s="59"/>
      <c r="BK446" s="59"/>
      <c r="BL446" s="59"/>
      <c r="BM446" s="59"/>
      <c r="BN446" s="59"/>
      <c r="BO446" s="59"/>
      <c r="BP446" s="59"/>
      <c r="BQ446" s="59"/>
      <c r="BR446" s="59"/>
      <c r="BS446" s="59"/>
      <c r="BT446" s="59"/>
      <c r="BU446" s="59"/>
      <c r="BV446" s="59"/>
      <c r="BW446" s="59"/>
      <c r="BX446" s="59"/>
      <c r="BY446" s="59"/>
      <c r="BZ446" s="59"/>
      <c r="CA446" s="59"/>
      <c r="CB446" s="59"/>
      <c r="CC446" s="59"/>
      <c r="CD446" s="59"/>
      <c r="CE446" s="59"/>
      <c r="CF446" s="59"/>
      <c r="CG446" s="59"/>
      <c r="CH446" s="59"/>
      <c r="CI446" s="59"/>
      <c r="CJ446" s="59"/>
      <c r="CK446" s="59"/>
      <c r="CL446" s="59"/>
      <c r="CM446" s="59"/>
      <c r="CN446" s="59"/>
      <c r="CO446" s="59"/>
      <c r="CP446" s="59"/>
      <c r="CQ446" s="59"/>
      <c r="CR446" s="59"/>
      <c r="CS446" s="59"/>
      <c r="CT446" s="59"/>
      <c r="CU446" s="59"/>
      <c r="CV446" s="59"/>
      <c r="CW446" s="59"/>
      <c r="CX446" s="59"/>
      <c r="CY446" s="59"/>
      <c r="CZ446" s="59"/>
      <c r="DA446" s="59"/>
      <c r="DB446" s="59"/>
      <c r="DC446" s="59"/>
      <c r="DD446" s="59"/>
      <c r="DE446" s="59"/>
      <c r="DF446" s="59"/>
      <c r="DG446" s="59"/>
      <c r="DH446" s="59"/>
      <c r="DI446" s="59"/>
      <c r="DJ446" s="59"/>
      <c r="DK446" s="59"/>
      <c r="DL446" s="59"/>
      <c r="DM446" s="59"/>
      <c r="DN446" s="59"/>
      <c r="DO446" s="59"/>
      <c r="DP446" s="59"/>
      <c r="DQ446" s="59"/>
      <c r="DR446" s="59"/>
      <c r="DS446" s="59"/>
      <c r="DT446" s="59"/>
      <c r="DU446" s="59"/>
      <c r="DV446" s="59"/>
      <c r="DW446" s="59"/>
      <c r="DX446" s="59"/>
      <c r="DY446" s="59"/>
      <c r="DZ446" s="59"/>
      <c r="EA446" s="59"/>
      <c r="EB446" s="59"/>
      <c r="EC446" s="59"/>
      <c r="ED446" s="59"/>
      <c r="EE446" s="59"/>
      <c r="EF446" s="59"/>
      <c r="EG446" s="59"/>
      <c r="EH446" s="59"/>
      <c r="EI446" s="59"/>
      <c r="EJ446" s="59"/>
      <c r="EK446" s="59"/>
      <c r="EL446" s="59"/>
      <c r="EM446" s="59"/>
      <c r="EN446" s="59"/>
      <c r="EO446" s="59"/>
      <c r="EP446" s="59"/>
      <c r="EQ446" s="59"/>
      <c r="ER446" s="59"/>
      <c r="ES446" s="59"/>
      <c r="ET446" s="59"/>
      <c r="EU446" s="59"/>
      <c r="EV446" s="59"/>
      <c r="EW446" s="59"/>
    </row>
    <row r="447" spans="1:153" s="58" customFormat="1" x14ac:dyDescent="0.2">
      <c r="A447" s="59">
        <v>2005</v>
      </c>
      <c r="B447" s="59" t="s">
        <v>475</v>
      </c>
      <c r="C447" s="59">
        <v>37</v>
      </c>
      <c r="D447" s="59" t="s">
        <v>47</v>
      </c>
      <c r="E447">
        <v>74.618139999999997</v>
      </c>
      <c r="F447"/>
      <c r="G447"/>
      <c r="H447"/>
      <c r="I447"/>
      <c r="J447"/>
      <c r="K447"/>
      <c r="L447"/>
      <c r="M447"/>
      <c r="N447"/>
      <c r="O447"/>
      <c r="P447"/>
      <c r="Q447"/>
      <c r="R447"/>
      <c r="S447" s="59"/>
      <c r="T447" s="59"/>
      <c r="U447" s="59"/>
      <c r="V447" s="59"/>
      <c r="W447" s="59"/>
      <c r="X447" s="59"/>
      <c r="Y447" s="59"/>
      <c r="Z447" s="59"/>
      <c r="AA447" s="59"/>
      <c r="AB447" s="59"/>
      <c r="AC447" s="59"/>
      <c r="AD447" s="59"/>
      <c r="AE447" s="59"/>
      <c r="AF447" s="59"/>
      <c r="AG447" s="59"/>
      <c r="AH447" s="59"/>
      <c r="AI447" s="59"/>
      <c r="AJ447" s="59"/>
      <c r="AK447" s="59"/>
      <c r="AL447" s="59"/>
      <c r="AM447" s="59"/>
      <c r="AN447" s="59"/>
      <c r="AO447" s="59"/>
      <c r="AP447" s="59"/>
      <c r="AQ447" s="59"/>
      <c r="AR447" s="59"/>
      <c r="AS447" s="59"/>
      <c r="AT447" s="59"/>
      <c r="AU447" s="59"/>
      <c r="AV447" s="59"/>
      <c r="AW447" s="59"/>
      <c r="AX447" s="59"/>
      <c r="AY447" s="59"/>
      <c r="AZ447" s="59"/>
      <c r="BA447" s="59"/>
      <c r="BB447" s="59"/>
      <c r="BC447" s="59"/>
      <c r="BD447" s="59"/>
      <c r="BE447" s="59"/>
      <c r="BF447" s="59"/>
      <c r="BG447" s="59"/>
      <c r="BH447" s="59"/>
      <c r="BI447" s="59"/>
      <c r="BJ447" s="59"/>
      <c r="BK447" s="59"/>
      <c r="BL447" s="59"/>
      <c r="BM447" s="59"/>
      <c r="BN447" s="59"/>
      <c r="BO447" s="59"/>
      <c r="BP447" s="59"/>
      <c r="BQ447" s="59"/>
      <c r="BR447" s="59"/>
      <c r="BS447" s="59"/>
      <c r="BT447" s="59"/>
      <c r="BU447" s="59"/>
      <c r="BV447" s="59"/>
      <c r="BW447" s="59"/>
      <c r="BX447" s="59"/>
      <c r="BY447" s="59"/>
      <c r="BZ447" s="59"/>
      <c r="CA447" s="59"/>
      <c r="CB447" s="59"/>
      <c r="CC447" s="59"/>
      <c r="CD447" s="59"/>
      <c r="CE447" s="59"/>
      <c r="CF447" s="59"/>
      <c r="CG447" s="59"/>
      <c r="CH447" s="59"/>
      <c r="CI447" s="59"/>
      <c r="CJ447" s="59"/>
      <c r="CK447" s="59"/>
      <c r="CL447" s="59"/>
      <c r="CM447" s="59"/>
      <c r="CN447" s="59"/>
      <c r="CO447" s="59"/>
      <c r="CP447" s="59"/>
      <c r="CQ447" s="59"/>
      <c r="CR447" s="59"/>
      <c r="CS447" s="59"/>
      <c r="CT447" s="59"/>
      <c r="CU447" s="59"/>
      <c r="CV447" s="59"/>
      <c r="CW447" s="59"/>
      <c r="CX447" s="59"/>
      <c r="CY447" s="59"/>
      <c r="CZ447" s="59"/>
      <c r="DA447" s="59"/>
      <c r="DB447" s="59"/>
      <c r="DC447" s="59"/>
      <c r="DD447" s="59"/>
      <c r="DE447" s="59"/>
      <c r="DF447" s="59"/>
      <c r="DG447" s="59"/>
      <c r="DH447" s="59"/>
      <c r="DI447" s="59"/>
      <c r="DJ447" s="59"/>
      <c r="DK447" s="59"/>
      <c r="DL447" s="59"/>
      <c r="DM447" s="59"/>
      <c r="DN447" s="59"/>
      <c r="DO447" s="59"/>
      <c r="DP447" s="59"/>
      <c r="DQ447" s="59"/>
      <c r="DR447" s="59"/>
      <c r="DS447" s="59"/>
      <c r="DT447" s="59"/>
      <c r="DU447" s="59"/>
      <c r="DV447" s="59"/>
      <c r="DW447" s="59"/>
      <c r="DX447" s="59"/>
      <c r="DY447" s="59"/>
      <c r="DZ447" s="59"/>
      <c r="EA447" s="59"/>
      <c r="EB447" s="59"/>
      <c r="EC447" s="59"/>
      <c r="ED447" s="59"/>
      <c r="EE447" s="59"/>
      <c r="EF447" s="59"/>
      <c r="EG447" s="59"/>
      <c r="EH447" s="59"/>
      <c r="EI447" s="59"/>
      <c r="EJ447" s="59"/>
      <c r="EK447" s="59"/>
      <c r="EL447" s="59"/>
      <c r="EM447" s="59"/>
      <c r="EN447" s="59"/>
      <c r="EO447" s="59"/>
      <c r="EP447" s="59"/>
      <c r="EQ447" s="59"/>
      <c r="ER447" s="59"/>
      <c r="ES447" s="59"/>
      <c r="ET447" s="59"/>
      <c r="EU447" s="59"/>
      <c r="EV447" s="59"/>
      <c r="EW447" s="59"/>
    </row>
    <row r="448" spans="1:153" s="58" customFormat="1" x14ac:dyDescent="0.2">
      <c r="A448" s="59">
        <v>2005</v>
      </c>
      <c r="B448" s="59" t="s">
        <v>476</v>
      </c>
      <c r="C448" s="59">
        <v>38</v>
      </c>
      <c r="D448" s="59" t="s">
        <v>45</v>
      </c>
      <c r="E448">
        <v>57.048839999999998</v>
      </c>
      <c r="F448"/>
      <c r="G448"/>
      <c r="H448"/>
      <c r="I448"/>
      <c r="J448"/>
      <c r="K448"/>
      <c r="L448"/>
      <c r="M448"/>
      <c r="N448"/>
      <c r="O448"/>
      <c r="P448"/>
      <c r="Q448"/>
      <c r="R448"/>
      <c r="S448" s="59"/>
      <c r="T448" s="59"/>
      <c r="U448" s="59"/>
      <c r="V448" s="59"/>
      <c r="W448" s="59"/>
      <c r="X448" s="59"/>
      <c r="Y448" s="59"/>
      <c r="Z448" s="59"/>
      <c r="AA448" s="59"/>
      <c r="AB448" s="59"/>
      <c r="AC448" s="59"/>
      <c r="AD448" s="59"/>
      <c r="AE448" s="59"/>
      <c r="AF448" s="59"/>
      <c r="AG448" s="59"/>
      <c r="AH448" s="59"/>
      <c r="AI448" s="59"/>
      <c r="AJ448" s="59"/>
      <c r="AK448" s="59"/>
      <c r="AL448" s="59"/>
      <c r="AM448" s="59"/>
      <c r="AN448" s="59"/>
      <c r="AO448" s="59"/>
      <c r="AP448" s="59"/>
      <c r="AQ448" s="59"/>
      <c r="AR448" s="59"/>
      <c r="AS448" s="59"/>
      <c r="AT448" s="59"/>
      <c r="AU448" s="59"/>
      <c r="AV448" s="59"/>
      <c r="AW448" s="59"/>
      <c r="AX448" s="59"/>
      <c r="AY448" s="59"/>
      <c r="AZ448" s="59"/>
      <c r="BA448" s="59"/>
      <c r="BB448" s="59"/>
      <c r="BC448" s="59"/>
      <c r="BD448" s="59"/>
      <c r="BE448" s="59"/>
      <c r="BF448" s="59"/>
      <c r="BG448" s="59"/>
      <c r="BH448" s="59"/>
      <c r="BI448" s="59"/>
      <c r="BJ448" s="59"/>
      <c r="BK448" s="59"/>
      <c r="BL448" s="59"/>
      <c r="BM448" s="59"/>
      <c r="BN448" s="59"/>
      <c r="BO448" s="59"/>
      <c r="BP448" s="59"/>
      <c r="BQ448" s="59"/>
      <c r="BR448" s="59"/>
      <c r="BS448" s="59"/>
      <c r="BT448" s="59"/>
      <c r="BU448" s="59"/>
      <c r="BV448" s="59"/>
      <c r="BW448" s="59"/>
      <c r="BX448" s="59"/>
      <c r="BY448" s="59"/>
      <c r="BZ448" s="59"/>
      <c r="CA448" s="59"/>
      <c r="CB448" s="59"/>
      <c r="CC448" s="59"/>
      <c r="CD448" s="59"/>
      <c r="CE448" s="59"/>
      <c r="CF448" s="59"/>
      <c r="CG448" s="59"/>
      <c r="CH448" s="59"/>
      <c r="CI448" s="59"/>
      <c r="CJ448" s="59"/>
      <c r="CK448" s="59"/>
      <c r="CL448" s="59"/>
      <c r="CM448" s="59"/>
      <c r="CN448" s="59"/>
      <c r="CO448" s="59"/>
      <c r="CP448" s="59"/>
      <c r="CQ448" s="59"/>
      <c r="CR448" s="59"/>
      <c r="CS448" s="59"/>
      <c r="CT448" s="59"/>
      <c r="CU448" s="59"/>
      <c r="CV448" s="59"/>
      <c r="CW448" s="59"/>
      <c r="CX448" s="59"/>
      <c r="CY448" s="59"/>
      <c r="CZ448" s="59"/>
      <c r="DA448" s="59"/>
      <c r="DB448" s="59"/>
      <c r="DC448" s="59"/>
      <c r="DD448" s="59"/>
      <c r="DE448" s="59"/>
      <c r="DF448" s="59"/>
      <c r="DG448" s="59"/>
      <c r="DH448" s="59"/>
      <c r="DI448" s="59"/>
      <c r="DJ448" s="59"/>
      <c r="DK448" s="59"/>
      <c r="DL448" s="59"/>
      <c r="DM448" s="59"/>
      <c r="DN448" s="59"/>
      <c r="DO448" s="59"/>
      <c r="DP448" s="59"/>
      <c r="DQ448" s="59"/>
      <c r="DR448" s="59"/>
      <c r="DS448" s="59"/>
      <c r="DT448" s="59"/>
      <c r="DU448" s="59"/>
      <c r="DV448" s="59"/>
      <c r="DW448" s="59"/>
      <c r="DX448" s="59"/>
      <c r="DY448" s="59"/>
      <c r="DZ448" s="59"/>
      <c r="EA448" s="59"/>
      <c r="EB448" s="59"/>
      <c r="EC448" s="59"/>
      <c r="ED448" s="59"/>
      <c r="EE448" s="59"/>
      <c r="EF448" s="59"/>
      <c r="EG448" s="59"/>
      <c r="EH448" s="59"/>
      <c r="EI448" s="59"/>
      <c r="EJ448" s="59"/>
      <c r="EK448" s="59"/>
      <c r="EL448" s="59"/>
      <c r="EM448" s="59"/>
      <c r="EN448" s="59"/>
      <c r="EO448" s="59"/>
      <c r="EP448" s="59"/>
      <c r="EQ448" s="59"/>
      <c r="ER448" s="59"/>
      <c r="ES448" s="59"/>
      <c r="ET448" s="59"/>
      <c r="EU448" s="59"/>
      <c r="EV448" s="59"/>
      <c r="EW448" s="59"/>
    </row>
    <row r="449" spans="1:153" s="58" customFormat="1" x14ac:dyDescent="0.2">
      <c r="A449" s="59">
        <v>2005</v>
      </c>
      <c r="B449" s="59" t="s">
        <v>477</v>
      </c>
      <c r="C449" s="59">
        <v>39</v>
      </c>
      <c r="D449" s="59" t="s">
        <v>43</v>
      </c>
      <c r="E449">
        <v>73.036559999999994</v>
      </c>
      <c r="F449"/>
      <c r="G449"/>
      <c r="H449"/>
      <c r="I449"/>
      <c r="J449"/>
      <c r="K449"/>
      <c r="L449"/>
      <c r="M449"/>
      <c r="N449"/>
      <c r="O449"/>
      <c r="P449"/>
      <c r="Q449"/>
      <c r="R449"/>
      <c r="S449" s="59"/>
      <c r="T449" s="59"/>
      <c r="U449" s="59"/>
      <c r="V449" s="59"/>
      <c r="W449" s="59"/>
      <c r="X449" s="59"/>
      <c r="Y449" s="59"/>
      <c r="Z449" s="59"/>
      <c r="AA449" s="59"/>
      <c r="AB449" s="59"/>
      <c r="AC449" s="59"/>
      <c r="AD449" s="59"/>
      <c r="AE449" s="59"/>
      <c r="AF449" s="59"/>
      <c r="AG449" s="59"/>
      <c r="AH449" s="59"/>
      <c r="AI449" s="59"/>
      <c r="AJ449" s="59"/>
      <c r="AK449" s="59"/>
      <c r="AL449" s="59"/>
      <c r="AM449" s="59"/>
      <c r="AN449" s="59"/>
      <c r="AO449" s="59"/>
      <c r="AP449" s="59"/>
      <c r="AQ449" s="59"/>
      <c r="AR449" s="59"/>
      <c r="AS449" s="59"/>
      <c r="AT449" s="59"/>
      <c r="AU449" s="59"/>
      <c r="AV449" s="59"/>
      <c r="AW449" s="59"/>
      <c r="AX449" s="59"/>
      <c r="AY449" s="59"/>
      <c r="AZ449" s="59"/>
      <c r="BA449" s="59"/>
      <c r="BB449" s="59"/>
      <c r="BC449" s="59"/>
      <c r="BD449" s="59"/>
      <c r="BE449" s="59"/>
      <c r="BF449" s="59"/>
      <c r="BG449" s="59"/>
      <c r="BH449" s="59"/>
      <c r="BI449" s="59"/>
      <c r="BJ449" s="59"/>
      <c r="BK449" s="59"/>
      <c r="BL449" s="59"/>
      <c r="BM449" s="59"/>
      <c r="BN449" s="59"/>
      <c r="BO449" s="59"/>
      <c r="BP449" s="59"/>
      <c r="BQ449" s="59"/>
      <c r="BR449" s="59"/>
      <c r="BS449" s="59"/>
      <c r="BT449" s="59"/>
      <c r="BU449" s="59"/>
      <c r="BV449" s="59"/>
      <c r="BW449" s="59"/>
      <c r="BX449" s="59"/>
      <c r="BY449" s="59"/>
      <c r="BZ449" s="59"/>
      <c r="CA449" s="59"/>
      <c r="CB449" s="59"/>
      <c r="CC449" s="59"/>
      <c r="CD449" s="59"/>
      <c r="CE449" s="59"/>
      <c r="CF449" s="59"/>
      <c r="CG449" s="59"/>
      <c r="CH449" s="59"/>
      <c r="CI449" s="59"/>
      <c r="CJ449" s="59"/>
      <c r="CK449" s="59"/>
      <c r="CL449" s="59"/>
      <c r="CM449" s="59"/>
      <c r="CN449" s="59"/>
      <c r="CO449" s="59"/>
      <c r="CP449" s="59"/>
      <c r="CQ449" s="59"/>
      <c r="CR449" s="59"/>
      <c r="CS449" s="59"/>
      <c r="CT449" s="59"/>
      <c r="CU449" s="59"/>
      <c r="CV449" s="59"/>
      <c r="CW449" s="59"/>
      <c r="CX449" s="59"/>
      <c r="CY449" s="59"/>
      <c r="CZ449" s="59"/>
      <c r="DA449" s="59"/>
      <c r="DB449" s="59"/>
      <c r="DC449" s="59"/>
      <c r="DD449" s="59"/>
      <c r="DE449" s="59"/>
      <c r="DF449" s="59"/>
      <c r="DG449" s="59"/>
      <c r="DH449" s="59"/>
      <c r="DI449" s="59"/>
      <c r="DJ449" s="59"/>
      <c r="DK449" s="59"/>
      <c r="DL449" s="59"/>
      <c r="DM449" s="59"/>
      <c r="DN449" s="59"/>
      <c r="DO449" s="59"/>
      <c r="DP449" s="59"/>
      <c r="DQ449" s="59"/>
      <c r="DR449" s="59"/>
      <c r="DS449" s="59"/>
      <c r="DT449" s="59"/>
      <c r="DU449" s="59"/>
      <c r="DV449" s="59"/>
      <c r="DW449" s="59"/>
      <c r="DX449" s="59"/>
      <c r="DY449" s="59"/>
      <c r="DZ449" s="59"/>
      <c r="EA449" s="59"/>
      <c r="EB449" s="59"/>
      <c r="EC449" s="59"/>
      <c r="ED449" s="59"/>
      <c r="EE449" s="59"/>
      <c r="EF449" s="59"/>
      <c r="EG449" s="59"/>
      <c r="EH449" s="59"/>
      <c r="EI449" s="59"/>
      <c r="EJ449" s="59"/>
      <c r="EK449" s="59"/>
      <c r="EL449" s="59"/>
      <c r="EM449" s="59"/>
      <c r="EN449" s="59"/>
      <c r="EO449" s="59"/>
      <c r="EP449" s="59"/>
      <c r="EQ449" s="59"/>
      <c r="ER449" s="59"/>
      <c r="ES449" s="59"/>
      <c r="ET449" s="59"/>
      <c r="EU449" s="59"/>
      <c r="EV449" s="59"/>
      <c r="EW449" s="59"/>
    </row>
    <row r="450" spans="1:153" s="58" customFormat="1" x14ac:dyDescent="0.2">
      <c r="A450" s="59">
        <v>2005</v>
      </c>
      <c r="B450" s="59" t="s">
        <v>478</v>
      </c>
      <c r="C450" s="59">
        <v>40</v>
      </c>
      <c r="D450" s="59" t="s">
        <v>41</v>
      </c>
      <c r="E450">
        <v>11.24044</v>
      </c>
      <c r="F450"/>
      <c r="G450"/>
      <c r="H450"/>
      <c r="I450"/>
      <c r="J450"/>
      <c r="K450"/>
      <c r="L450"/>
      <c r="M450"/>
      <c r="N450"/>
      <c r="O450"/>
      <c r="P450"/>
      <c r="Q450"/>
      <c r="R450"/>
      <c r="S450" s="59"/>
      <c r="T450" s="59"/>
      <c r="U450" s="59"/>
      <c r="V450" s="59"/>
      <c r="W450" s="59"/>
      <c r="X450" s="59"/>
      <c r="Y450" s="59"/>
      <c r="Z450" s="59"/>
      <c r="AA450" s="59"/>
      <c r="AB450" s="59"/>
      <c r="AC450" s="59"/>
      <c r="AD450" s="59"/>
      <c r="AE450" s="59"/>
      <c r="AF450" s="59"/>
      <c r="AG450" s="59"/>
      <c r="AH450" s="59"/>
      <c r="AI450" s="59"/>
      <c r="AJ450" s="59"/>
      <c r="AK450" s="59"/>
      <c r="AL450" s="59"/>
      <c r="AM450" s="59"/>
      <c r="AN450" s="59"/>
      <c r="AO450" s="59"/>
      <c r="AP450" s="59"/>
      <c r="AQ450" s="59"/>
      <c r="AR450" s="59"/>
      <c r="AS450" s="59"/>
      <c r="AT450" s="59"/>
      <c r="AU450" s="59"/>
      <c r="AV450" s="59"/>
      <c r="AW450" s="59"/>
      <c r="AX450" s="59"/>
      <c r="AY450" s="59"/>
      <c r="AZ450" s="59"/>
      <c r="BA450" s="59"/>
      <c r="BB450" s="59"/>
      <c r="BC450" s="59"/>
      <c r="BD450" s="59"/>
      <c r="BE450" s="59"/>
      <c r="BF450" s="59"/>
      <c r="BG450" s="59"/>
      <c r="BH450" s="59"/>
      <c r="BI450" s="59"/>
      <c r="BJ450" s="59"/>
      <c r="BK450" s="59"/>
      <c r="BL450" s="59"/>
      <c r="BM450" s="59"/>
      <c r="BN450" s="59"/>
      <c r="BO450" s="59"/>
      <c r="BP450" s="59"/>
      <c r="BQ450" s="59"/>
      <c r="BR450" s="59"/>
      <c r="BS450" s="59"/>
      <c r="BT450" s="59"/>
      <c r="BU450" s="59"/>
      <c r="BV450" s="59"/>
      <c r="BW450" s="59"/>
      <c r="BX450" s="59"/>
      <c r="BY450" s="59"/>
      <c r="BZ450" s="59"/>
      <c r="CA450" s="59"/>
      <c r="CB450" s="59"/>
      <c r="CC450" s="59"/>
      <c r="CD450" s="59"/>
      <c r="CE450" s="59"/>
      <c r="CF450" s="59"/>
      <c r="CG450" s="59"/>
      <c r="CH450" s="59"/>
      <c r="CI450" s="59"/>
      <c r="CJ450" s="59"/>
      <c r="CK450" s="59"/>
      <c r="CL450" s="59"/>
      <c r="CM450" s="59"/>
      <c r="CN450" s="59"/>
      <c r="CO450" s="59"/>
      <c r="CP450" s="59"/>
      <c r="CQ450" s="59"/>
      <c r="CR450" s="59"/>
      <c r="CS450" s="59"/>
      <c r="CT450" s="59"/>
      <c r="CU450" s="59"/>
      <c r="CV450" s="59"/>
      <c r="CW450" s="59"/>
      <c r="CX450" s="59"/>
      <c r="CY450" s="59"/>
      <c r="CZ450" s="59"/>
      <c r="DA450" s="59"/>
      <c r="DB450" s="59"/>
      <c r="DC450" s="59"/>
      <c r="DD450" s="59"/>
      <c r="DE450" s="59"/>
      <c r="DF450" s="59"/>
      <c r="DG450" s="59"/>
      <c r="DH450" s="59"/>
      <c r="DI450" s="59"/>
      <c r="DJ450" s="59"/>
      <c r="DK450" s="59"/>
      <c r="DL450" s="59"/>
      <c r="DM450" s="59"/>
      <c r="DN450" s="59"/>
      <c r="DO450" s="59"/>
      <c r="DP450" s="59"/>
      <c r="DQ450" s="59"/>
      <c r="DR450" s="59"/>
      <c r="DS450" s="59"/>
      <c r="DT450" s="59"/>
      <c r="DU450" s="59"/>
      <c r="DV450" s="59"/>
      <c r="DW450" s="59"/>
      <c r="DX450" s="59"/>
      <c r="DY450" s="59"/>
      <c r="DZ450" s="59"/>
      <c r="EA450" s="59"/>
      <c r="EB450" s="59"/>
      <c r="EC450" s="59"/>
      <c r="ED450" s="59"/>
      <c r="EE450" s="59"/>
      <c r="EF450" s="59"/>
      <c r="EG450" s="59"/>
      <c r="EH450" s="59"/>
      <c r="EI450" s="59"/>
      <c r="EJ450" s="59"/>
      <c r="EK450" s="59"/>
      <c r="EL450" s="59"/>
      <c r="EM450" s="59"/>
      <c r="EN450" s="59"/>
      <c r="EO450" s="59"/>
      <c r="EP450" s="59"/>
      <c r="EQ450" s="59"/>
      <c r="ER450" s="59"/>
      <c r="ES450" s="59"/>
      <c r="ET450" s="59"/>
      <c r="EU450" s="59"/>
      <c r="EV450" s="59"/>
      <c r="EW450" s="59"/>
    </row>
    <row r="451" spans="1:153" s="58" customFormat="1" x14ac:dyDescent="0.2">
      <c r="A451" s="59">
        <v>2005</v>
      </c>
      <c r="B451" s="59" t="s">
        <v>479</v>
      </c>
      <c r="C451" s="59">
        <v>41</v>
      </c>
      <c r="D451" s="59" t="s">
        <v>39</v>
      </c>
      <c r="E451">
        <v>21.834800000000001</v>
      </c>
      <c r="F451"/>
      <c r="G451"/>
      <c r="H451"/>
      <c r="I451"/>
      <c r="J451"/>
      <c r="K451"/>
      <c r="L451"/>
      <c r="M451"/>
      <c r="N451"/>
      <c r="O451"/>
      <c r="P451"/>
      <c r="Q451"/>
      <c r="R451"/>
      <c r="S451" s="59"/>
      <c r="T451" s="59"/>
      <c r="U451" s="59"/>
      <c r="V451" s="59"/>
      <c r="W451" s="59"/>
      <c r="X451" s="59"/>
      <c r="Y451" s="59"/>
      <c r="Z451" s="59"/>
      <c r="AA451" s="59"/>
      <c r="AB451" s="59"/>
      <c r="AC451" s="59"/>
      <c r="AD451" s="59"/>
      <c r="AE451" s="59"/>
      <c r="AF451" s="59"/>
      <c r="AG451" s="59"/>
      <c r="AH451" s="59"/>
      <c r="AI451" s="59"/>
      <c r="AJ451" s="59"/>
      <c r="AK451" s="59"/>
      <c r="AL451" s="59"/>
      <c r="AM451" s="59"/>
      <c r="AN451" s="59"/>
      <c r="AO451" s="59"/>
      <c r="AP451" s="59"/>
      <c r="AQ451" s="59"/>
      <c r="AR451" s="59"/>
      <c r="AS451" s="59"/>
      <c r="AT451" s="59"/>
      <c r="AU451" s="59"/>
      <c r="AV451" s="59"/>
      <c r="AW451" s="59"/>
      <c r="AX451" s="59"/>
      <c r="AY451" s="59"/>
      <c r="AZ451" s="59"/>
      <c r="BA451" s="59"/>
      <c r="BB451" s="59"/>
      <c r="BC451" s="59"/>
      <c r="BD451" s="59"/>
      <c r="BE451" s="59"/>
      <c r="BF451" s="59"/>
      <c r="BG451" s="59"/>
      <c r="BH451" s="59"/>
      <c r="BI451" s="59"/>
      <c r="BJ451" s="59"/>
      <c r="BK451" s="59"/>
      <c r="BL451" s="59"/>
      <c r="BM451" s="59"/>
      <c r="BN451" s="59"/>
      <c r="BO451" s="59"/>
      <c r="BP451" s="59"/>
      <c r="BQ451" s="59"/>
      <c r="BR451" s="59"/>
      <c r="BS451" s="59"/>
      <c r="BT451" s="59"/>
      <c r="BU451" s="59"/>
      <c r="BV451" s="59"/>
      <c r="BW451" s="59"/>
      <c r="BX451" s="59"/>
      <c r="BY451" s="59"/>
      <c r="BZ451" s="59"/>
      <c r="CA451" s="59"/>
      <c r="CB451" s="59"/>
      <c r="CC451" s="59"/>
      <c r="CD451" s="59"/>
      <c r="CE451" s="59"/>
      <c r="CF451" s="59"/>
      <c r="CG451" s="59"/>
      <c r="CH451" s="59"/>
      <c r="CI451" s="59"/>
      <c r="CJ451" s="59"/>
      <c r="CK451" s="59"/>
      <c r="CL451" s="59"/>
      <c r="CM451" s="59"/>
      <c r="CN451" s="59"/>
      <c r="CO451" s="59"/>
      <c r="CP451" s="59"/>
      <c r="CQ451" s="59"/>
      <c r="CR451" s="59"/>
      <c r="CS451" s="59"/>
      <c r="CT451" s="59"/>
      <c r="CU451" s="59"/>
      <c r="CV451" s="59"/>
      <c r="CW451" s="59"/>
      <c r="CX451" s="59"/>
      <c r="CY451" s="59"/>
      <c r="CZ451" s="59"/>
      <c r="DA451" s="59"/>
      <c r="DB451" s="59"/>
      <c r="DC451" s="59"/>
      <c r="DD451" s="59"/>
      <c r="DE451" s="59"/>
      <c r="DF451" s="59"/>
      <c r="DG451" s="59"/>
      <c r="DH451" s="59"/>
      <c r="DI451" s="59"/>
      <c r="DJ451" s="59"/>
      <c r="DK451" s="59"/>
      <c r="DL451" s="59"/>
      <c r="DM451" s="59"/>
      <c r="DN451" s="59"/>
      <c r="DO451" s="59"/>
      <c r="DP451" s="59"/>
      <c r="DQ451" s="59"/>
      <c r="DR451" s="59"/>
      <c r="DS451" s="59"/>
      <c r="DT451" s="59"/>
      <c r="DU451" s="59"/>
      <c r="DV451" s="59"/>
      <c r="DW451" s="59"/>
      <c r="DX451" s="59"/>
      <c r="DY451" s="59"/>
      <c r="DZ451" s="59"/>
      <c r="EA451" s="59"/>
      <c r="EB451" s="59"/>
      <c r="EC451" s="59"/>
      <c r="ED451" s="59"/>
      <c r="EE451" s="59"/>
      <c r="EF451" s="59"/>
      <c r="EG451" s="59"/>
      <c r="EH451" s="59"/>
      <c r="EI451" s="59"/>
      <c r="EJ451" s="59"/>
      <c r="EK451" s="59"/>
      <c r="EL451" s="59"/>
      <c r="EM451" s="59"/>
      <c r="EN451" s="59"/>
      <c r="EO451" s="59"/>
      <c r="EP451" s="59"/>
      <c r="EQ451" s="59"/>
      <c r="ER451" s="59"/>
      <c r="ES451" s="59"/>
      <c r="ET451" s="59"/>
      <c r="EU451" s="59"/>
      <c r="EV451" s="59"/>
      <c r="EW451" s="59"/>
    </row>
    <row r="452" spans="1:153" s="58" customFormat="1" x14ac:dyDescent="0.2">
      <c r="A452" s="59">
        <v>2005</v>
      </c>
      <c r="B452" s="59" t="s">
        <v>480</v>
      </c>
      <c r="C452" s="59">
        <v>42</v>
      </c>
      <c r="D452" s="59" t="s">
        <v>37</v>
      </c>
      <c r="E452">
        <v>61.688139999999997</v>
      </c>
      <c r="F452"/>
      <c r="G452"/>
      <c r="H452"/>
      <c r="I452"/>
      <c r="J452"/>
      <c r="K452"/>
      <c r="L452"/>
      <c r="M452"/>
      <c r="N452"/>
      <c r="O452"/>
      <c r="P452"/>
      <c r="Q452"/>
      <c r="R452"/>
      <c r="S452" s="59"/>
      <c r="T452" s="59"/>
      <c r="U452" s="59"/>
      <c r="V452" s="59"/>
      <c r="W452" s="59"/>
      <c r="X452" s="59"/>
      <c r="Y452" s="59"/>
      <c r="Z452" s="59"/>
      <c r="AA452" s="59"/>
      <c r="AB452" s="59"/>
      <c r="AC452" s="59"/>
      <c r="AD452" s="59"/>
      <c r="AE452" s="59"/>
      <c r="AF452" s="59"/>
      <c r="AG452" s="59"/>
      <c r="AH452" s="59"/>
      <c r="AI452" s="59"/>
      <c r="AJ452" s="59"/>
      <c r="AK452" s="59"/>
      <c r="AL452" s="59"/>
      <c r="AM452" s="59"/>
      <c r="AN452" s="59"/>
      <c r="AO452" s="59"/>
      <c r="AP452" s="59"/>
      <c r="AQ452" s="59"/>
      <c r="AR452" s="59"/>
      <c r="AS452" s="59"/>
      <c r="AT452" s="59"/>
      <c r="AU452" s="59"/>
      <c r="AV452" s="59"/>
      <c r="AW452" s="59"/>
      <c r="AX452" s="59"/>
      <c r="AY452" s="59"/>
      <c r="AZ452" s="59"/>
      <c r="BA452" s="59"/>
      <c r="BB452" s="59"/>
      <c r="BC452" s="59"/>
      <c r="BD452" s="59"/>
      <c r="BE452" s="59"/>
      <c r="BF452" s="59"/>
      <c r="BG452" s="59"/>
      <c r="BH452" s="59"/>
      <c r="BI452" s="59"/>
      <c r="BJ452" s="59"/>
      <c r="BK452" s="59"/>
      <c r="BL452" s="59"/>
      <c r="BM452" s="59"/>
      <c r="BN452" s="59"/>
      <c r="BO452" s="59"/>
      <c r="BP452" s="59"/>
      <c r="BQ452" s="59"/>
      <c r="BR452" s="59"/>
      <c r="BS452" s="59"/>
      <c r="BT452" s="59"/>
      <c r="BU452" s="59"/>
      <c r="BV452" s="59"/>
      <c r="BW452" s="59"/>
      <c r="BX452" s="59"/>
      <c r="BY452" s="59"/>
      <c r="BZ452" s="59"/>
      <c r="CA452" s="59"/>
      <c r="CB452" s="59"/>
      <c r="CC452" s="59"/>
      <c r="CD452" s="59"/>
      <c r="CE452" s="59"/>
      <c r="CF452" s="59"/>
      <c r="CG452" s="59"/>
      <c r="CH452" s="59"/>
      <c r="CI452" s="59"/>
      <c r="CJ452" s="59"/>
      <c r="CK452" s="59"/>
      <c r="CL452" s="59"/>
      <c r="CM452" s="59"/>
      <c r="CN452" s="59"/>
      <c r="CO452" s="59"/>
      <c r="CP452" s="59"/>
      <c r="CQ452" s="59"/>
      <c r="CR452" s="59"/>
      <c r="CS452" s="59"/>
      <c r="CT452" s="59"/>
      <c r="CU452" s="59"/>
      <c r="CV452" s="59"/>
      <c r="CW452" s="59"/>
      <c r="CX452" s="59"/>
      <c r="CY452" s="59"/>
      <c r="CZ452" s="59"/>
      <c r="DA452" s="59"/>
      <c r="DB452" s="59"/>
      <c r="DC452" s="59"/>
      <c r="DD452" s="59"/>
      <c r="DE452" s="59"/>
      <c r="DF452" s="59"/>
      <c r="DG452" s="59"/>
      <c r="DH452" s="59"/>
      <c r="DI452" s="59"/>
      <c r="DJ452" s="59"/>
      <c r="DK452" s="59"/>
      <c r="DL452" s="59"/>
      <c r="DM452" s="59"/>
      <c r="DN452" s="59"/>
      <c r="DO452" s="59"/>
      <c r="DP452" s="59"/>
      <c r="DQ452" s="59"/>
      <c r="DR452" s="59"/>
      <c r="DS452" s="59"/>
      <c r="DT452" s="59"/>
      <c r="DU452" s="59"/>
      <c r="DV452" s="59"/>
      <c r="DW452" s="59"/>
      <c r="DX452" s="59"/>
      <c r="DY452" s="59"/>
      <c r="DZ452" s="59"/>
      <c r="EA452" s="59"/>
      <c r="EB452" s="59"/>
      <c r="EC452" s="59"/>
      <c r="ED452" s="59"/>
      <c r="EE452" s="59"/>
      <c r="EF452" s="59"/>
      <c r="EG452" s="59"/>
      <c r="EH452" s="59"/>
      <c r="EI452" s="59"/>
      <c r="EJ452" s="59"/>
      <c r="EK452" s="59"/>
      <c r="EL452" s="59"/>
      <c r="EM452" s="59"/>
      <c r="EN452" s="59"/>
      <c r="EO452" s="59"/>
      <c r="EP452" s="59"/>
      <c r="EQ452" s="59"/>
      <c r="ER452" s="59"/>
      <c r="ES452" s="59"/>
      <c r="ET452" s="59"/>
      <c r="EU452" s="59"/>
      <c r="EV452" s="59"/>
      <c r="EW452" s="59"/>
    </row>
    <row r="453" spans="1:153" s="58" customFormat="1" x14ac:dyDescent="0.2">
      <c r="A453" s="59">
        <v>2005</v>
      </c>
      <c r="B453" s="59" t="s">
        <v>481</v>
      </c>
      <c r="C453" s="59">
        <v>43</v>
      </c>
      <c r="D453" s="59" t="s">
        <v>35</v>
      </c>
      <c r="E453">
        <v>10.36111</v>
      </c>
      <c r="F453"/>
      <c r="G453"/>
      <c r="H453"/>
      <c r="I453"/>
      <c r="J453"/>
      <c r="K453"/>
      <c r="L453"/>
      <c r="M453"/>
      <c r="N453"/>
      <c r="O453"/>
      <c r="P453"/>
      <c r="Q453"/>
      <c r="R453"/>
      <c r="S453" s="59"/>
      <c r="T453" s="59"/>
      <c r="U453" s="59"/>
      <c r="V453" s="59"/>
      <c r="W453" s="59"/>
      <c r="X453" s="59"/>
      <c r="Y453" s="59"/>
      <c r="Z453" s="59"/>
      <c r="AA453" s="59"/>
      <c r="AB453" s="59"/>
      <c r="AC453" s="59"/>
      <c r="AD453" s="59"/>
      <c r="AE453" s="59"/>
      <c r="AF453" s="59"/>
      <c r="AG453" s="59"/>
      <c r="AH453" s="59"/>
      <c r="AI453" s="59"/>
      <c r="AJ453" s="59"/>
      <c r="AK453" s="59"/>
      <c r="AL453" s="59"/>
      <c r="AM453" s="59"/>
      <c r="AN453" s="59"/>
      <c r="AO453" s="59"/>
      <c r="AP453" s="59"/>
      <c r="AQ453" s="59"/>
      <c r="AR453" s="59"/>
      <c r="AS453" s="59"/>
      <c r="AT453" s="59"/>
      <c r="AU453" s="59"/>
      <c r="AV453" s="59"/>
      <c r="AW453" s="59"/>
      <c r="AX453" s="59"/>
      <c r="AY453" s="59"/>
      <c r="AZ453" s="59"/>
      <c r="BA453" s="59"/>
      <c r="BB453" s="59"/>
      <c r="BC453" s="59"/>
      <c r="BD453" s="59"/>
      <c r="BE453" s="59"/>
      <c r="BF453" s="59"/>
      <c r="BG453" s="59"/>
      <c r="BH453" s="59"/>
      <c r="BI453" s="59"/>
      <c r="BJ453" s="59"/>
      <c r="BK453" s="59"/>
      <c r="BL453" s="59"/>
      <c r="BM453" s="59"/>
      <c r="BN453" s="59"/>
      <c r="BO453" s="59"/>
      <c r="BP453" s="59"/>
      <c r="BQ453" s="59"/>
      <c r="BR453" s="59"/>
      <c r="BS453" s="59"/>
      <c r="BT453" s="59"/>
      <c r="BU453" s="59"/>
      <c r="BV453" s="59"/>
      <c r="BW453" s="59"/>
      <c r="BX453" s="59"/>
      <c r="BY453" s="59"/>
      <c r="BZ453" s="59"/>
      <c r="CA453" s="59"/>
      <c r="CB453" s="59"/>
      <c r="CC453" s="59"/>
      <c r="CD453" s="59"/>
      <c r="CE453" s="59"/>
      <c r="CF453" s="59"/>
      <c r="CG453" s="59"/>
      <c r="CH453" s="59"/>
      <c r="CI453" s="59"/>
      <c r="CJ453" s="59"/>
      <c r="CK453" s="59"/>
      <c r="CL453" s="59"/>
      <c r="CM453" s="59"/>
      <c r="CN453" s="59"/>
      <c r="CO453" s="59"/>
      <c r="CP453" s="59"/>
      <c r="CQ453" s="59"/>
      <c r="CR453" s="59"/>
      <c r="CS453" s="59"/>
      <c r="CT453" s="59"/>
      <c r="CU453" s="59"/>
      <c r="CV453" s="59"/>
      <c r="CW453" s="59"/>
      <c r="CX453" s="59"/>
      <c r="CY453" s="59"/>
      <c r="CZ453" s="59"/>
      <c r="DA453" s="59"/>
      <c r="DB453" s="59"/>
      <c r="DC453" s="59"/>
      <c r="DD453" s="59"/>
      <c r="DE453" s="59"/>
      <c r="DF453" s="59"/>
      <c r="DG453" s="59"/>
      <c r="DH453" s="59"/>
      <c r="DI453" s="59"/>
      <c r="DJ453" s="59"/>
      <c r="DK453" s="59"/>
      <c r="DL453" s="59"/>
      <c r="DM453" s="59"/>
      <c r="DN453" s="59"/>
      <c r="DO453" s="59"/>
      <c r="DP453" s="59"/>
      <c r="DQ453" s="59"/>
      <c r="DR453" s="59"/>
      <c r="DS453" s="59"/>
      <c r="DT453" s="59"/>
      <c r="DU453" s="59"/>
      <c r="DV453" s="59"/>
      <c r="DW453" s="59"/>
      <c r="DX453" s="59"/>
      <c r="DY453" s="59"/>
      <c r="DZ453" s="59"/>
      <c r="EA453" s="59"/>
      <c r="EB453" s="59"/>
      <c r="EC453" s="59"/>
      <c r="ED453" s="59"/>
      <c r="EE453" s="59"/>
      <c r="EF453" s="59"/>
      <c r="EG453" s="59"/>
      <c r="EH453" s="59"/>
      <c r="EI453" s="59"/>
      <c r="EJ453" s="59"/>
      <c r="EK453" s="59"/>
      <c r="EL453" s="59"/>
      <c r="EM453" s="59"/>
      <c r="EN453" s="59"/>
      <c r="EO453" s="59"/>
      <c r="EP453" s="59"/>
      <c r="EQ453" s="59"/>
      <c r="ER453" s="59"/>
      <c r="ES453" s="59"/>
      <c r="ET453" s="59"/>
      <c r="EU453" s="59"/>
      <c r="EV453" s="59"/>
      <c r="EW453" s="59"/>
    </row>
    <row r="454" spans="1:153" s="58" customFormat="1" x14ac:dyDescent="0.2">
      <c r="A454" s="59">
        <v>2005</v>
      </c>
      <c r="B454" s="59" t="s">
        <v>482</v>
      </c>
      <c r="C454" s="59">
        <v>44</v>
      </c>
      <c r="D454" s="59" t="s">
        <v>33</v>
      </c>
      <c r="E454">
        <v>16.046040000000001</v>
      </c>
      <c r="F454"/>
      <c r="G454"/>
      <c r="H454"/>
      <c r="I454"/>
      <c r="J454"/>
      <c r="K454"/>
      <c r="L454"/>
      <c r="M454"/>
      <c r="N454"/>
      <c r="O454"/>
      <c r="P454"/>
      <c r="Q454"/>
      <c r="R454"/>
      <c r="S454" s="59"/>
      <c r="T454" s="59"/>
      <c r="U454" s="59"/>
      <c r="V454" s="59"/>
      <c r="W454" s="59"/>
      <c r="X454" s="59"/>
      <c r="Y454" s="59"/>
      <c r="Z454" s="59"/>
      <c r="AA454" s="59"/>
      <c r="AB454" s="59"/>
      <c r="AC454" s="59"/>
      <c r="AD454" s="59"/>
      <c r="AE454" s="59"/>
      <c r="AF454" s="59"/>
      <c r="AG454" s="59"/>
      <c r="AH454" s="59"/>
      <c r="AI454" s="59"/>
      <c r="AJ454" s="59"/>
      <c r="AK454" s="59"/>
      <c r="AL454" s="59"/>
      <c r="AM454" s="59"/>
      <c r="AN454" s="59"/>
      <c r="AO454" s="59"/>
      <c r="AP454" s="59"/>
      <c r="AQ454" s="59"/>
      <c r="AR454" s="59"/>
      <c r="AS454" s="59"/>
      <c r="AT454" s="59"/>
      <c r="AU454" s="59"/>
      <c r="AV454" s="59"/>
      <c r="AW454" s="59"/>
      <c r="AX454" s="59"/>
      <c r="AY454" s="59"/>
      <c r="AZ454" s="59"/>
      <c r="BA454" s="59"/>
      <c r="BB454" s="59"/>
      <c r="BC454" s="59"/>
      <c r="BD454" s="59"/>
      <c r="BE454" s="59"/>
      <c r="BF454" s="59"/>
      <c r="BG454" s="59"/>
      <c r="BH454" s="59"/>
      <c r="BI454" s="59"/>
      <c r="BJ454" s="59"/>
      <c r="BK454" s="59"/>
      <c r="BL454" s="59"/>
      <c r="BM454" s="59"/>
      <c r="BN454" s="59"/>
      <c r="BO454" s="59"/>
      <c r="BP454" s="59"/>
      <c r="BQ454" s="59"/>
      <c r="BR454" s="59"/>
      <c r="BS454" s="59"/>
      <c r="BT454" s="59"/>
      <c r="BU454" s="59"/>
      <c r="BV454" s="59"/>
      <c r="BW454" s="59"/>
      <c r="BX454" s="59"/>
      <c r="BY454" s="59"/>
      <c r="BZ454" s="59"/>
      <c r="CA454" s="59"/>
      <c r="CB454" s="59"/>
      <c r="CC454" s="59"/>
      <c r="CD454" s="59"/>
      <c r="CE454" s="59"/>
      <c r="CF454" s="59"/>
      <c r="CG454" s="59"/>
      <c r="CH454" s="59"/>
      <c r="CI454" s="59"/>
      <c r="CJ454" s="59"/>
      <c r="CK454" s="59"/>
      <c r="CL454" s="59"/>
      <c r="CM454" s="59"/>
      <c r="CN454" s="59"/>
      <c r="CO454" s="59"/>
      <c r="CP454" s="59"/>
      <c r="CQ454" s="59"/>
      <c r="CR454" s="59"/>
      <c r="CS454" s="59"/>
      <c r="CT454" s="59"/>
      <c r="CU454" s="59"/>
      <c r="CV454" s="59"/>
      <c r="CW454" s="59"/>
      <c r="CX454" s="59"/>
      <c r="CY454" s="59"/>
      <c r="CZ454" s="59"/>
      <c r="DA454" s="59"/>
      <c r="DB454" s="59"/>
      <c r="DC454" s="59"/>
      <c r="DD454" s="59"/>
      <c r="DE454" s="59"/>
      <c r="DF454" s="59"/>
      <c r="DG454" s="59"/>
      <c r="DH454" s="59"/>
      <c r="DI454" s="59"/>
      <c r="DJ454" s="59"/>
      <c r="DK454" s="59"/>
      <c r="DL454" s="59"/>
      <c r="DM454" s="59"/>
      <c r="DN454" s="59"/>
      <c r="DO454" s="59"/>
      <c r="DP454" s="59"/>
      <c r="DQ454" s="59"/>
      <c r="DR454" s="59"/>
      <c r="DS454" s="59"/>
      <c r="DT454" s="59"/>
      <c r="DU454" s="59"/>
      <c r="DV454" s="59"/>
      <c r="DW454" s="59"/>
      <c r="DX454" s="59"/>
      <c r="DY454" s="59"/>
      <c r="DZ454" s="59"/>
      <c r="EA454" s="59"/>
      <c r="EB454" s="59"/>
      <c r="EC454" s="59"/>
      <c r="ED454" s="59"/>
      <c r="EE454" s="59"/>
      <c r="EF454" s="59"/>
      <c r="EG454" s="59"/>
      <c r="EH454" s="59"/>
      <c r="EI454" s="59"/>
      <c r="EJ454" s="59"/>
      <c r="EK454" s="59"/>
      <c r="EL454" s="59"/>
      <c r="EM454" s="59"/>
      <c r="EN454" s="59"/>
      <c r="EO454" s="59"/>
      <c r="EP454" s="59"/>
      <c r="EQ454" s="59"/>
      <c r="ER454" s="59"/>
      <c r="ES454" s="59"/>
      <c r="ET454" s="59"/>
      <c r="EU454" s="59"/>
      <c r="EV454" s="59"/>
      <c r="EW454" s="59"/>
    </row>
    <row r="455" spans="1:153" s="58" customFormat="1" x14ac:dyDescent="0.2">
      <c r="A455" s="59">
        <v>2005</v>
      </c>
      <c r="B455" s="59" t="s">
        <v>483</v>
      </c>
      <c r="C455" s="59">
        <v>46</v>
      </c>
      <c r="D455" s="59" t="s">
        <v>29</v>
      </c>
      <c r="E455">
        <v>51.733240000000002</v>
      </c>
      <c r="F455"/>
      <c r="G455"/>
      <c r="H455"/>
      <c r="I455"/>
      <c r="J455"/>
      <c r="K455"/>
      <c r="L455"/>
      <c r="M455"/>
      <c r="N455"/>
      <c r="O455"/>
      <c r="P455"/>
      <c r="Q455"/>
      <c r="R455"/>
      <c r="S455" s="59"/>
      <c r="T455" s="59"/>
      <c r="U455" s="59"/>
      <c r="V455" s="59"/>
      <c r="W455" s="59"/>
      <c r="X455" s="59"/>
      <c r="Y455" s="59"/>
      <c r="Z455" s="59"/>
      <c r="AA455" s="59"/>
      <c r="AB455" s="59"/>
      <c r="AC455" s="59"/>
      <c r="AD455" s="59"/>
      <c r="AE455" s="59"/>
      <c r="AF455" s="59"/>
      <c r="AG455" s="59"/>
      <c r="AH455" s="59"/>
      <c r="AI455" s="59"/>
      <c r="AJ455" s="59"/>
      <c r="AK455" s="59"/>
      <c r="AL455" s="59"/>
      <c r="AM455" s="59"/>
      <c r="AN455" s="59"/>
      <c r="AO455" s="59"/>
      <c r="AP455" s="59"/>
      <c r="AQ455" s="59"/>
      <c r="AR455" s="59"/>
      <c r="AS455" s="59"/>
      <c r="AT455" s="59"/>
      <c r="AU455" s="59"/>
      <c r="AV455" s="59"/>
      <c r="AW455" s="59"/>
      <c r="AX455" s="59"/>
      <c r="AY455" s="59"/>
      <c r="AZ455" s="59"/>
      <c r="BA455" s="59"/>
      <c r="BB455" s="59"/>
      <c r="BC455" s="59"/>
      <c r="BD455" s="59"/>
      <c r="BE455" s="59"/>
      <c r="BF455" s="59"/>
      <c r="BG455" s="59"/>
      <c r="BH455" s="59"/>
      <c r="BI455" s="59"/>
      <c r="BJ455" s="59"/>
      <c r="BK455" s="59"/>
      <c r="BL455" s="59"/>
      <c r="BM455" s="59"/>
      <c r="BN455" s="59"/>
      <c r="BO455" s="59"/>
      <c r="BP455" s="59"/>
      <c r="BQ455" s="59"/>
      <c r="BR455" s="59"/>
      <c r="BS455" s="59"/>
      <c r="BT455" s="59"/>
      <c r="BU455" s="59"/>
      <c r="BV455" s="59"/>
      <c r="BW455" s="59"/>
      <c r="BX455" s="59"/>
      <c r="BY455" s="59"/>
      <c r="BZ455" s="59"/>
      <c r="CA455" s="59"/>
      <c r="CB455" s="59"/>
      <c r="CC455" s="59"/>
      <c r="CD455" s="59"/>
      <c r="CE455" s="59"/>
      <c r="CF455" s="59"/>
      <c r="CG455" s="59"/>
      <c r="CH455" s="59"/>
      <c r="CI455" s="59"/>
      <c r="CJ455" s="59"/>
      <c r="CK455" s="59"/>
      <c r="CL455" s="59"/>
      <c r="CM455" s="59"/>
      <c r="CN455" s="59"/>
      <c r="CO455" s="59"/>
      <c r="CP455" s="59"/>
      <c r="CQ455" s="59"/>
      <c r="CR455" s="59"/>
      <c r="CS455" s="59"/>
      <c r="CT455" s="59"/>
      <c r="CU455" s="59"/>
      <c r="CV455" s="59"/>
      <c r="CW455" s="59"/>
      <c r="CX455" s="59"/>
      <c r="CY455" s="59"/>
      <c r="CZ455" s="59"/>
      <c r="DA455" s="59"/>
      <c r="DB455" s="59"/>
      <c r="DC455" s="59"/>
      <c r="DD455" s="59"/>
      <c r="DE455" s="59"/>
      <c r="DF455" s="59"/>
      <c r="DG455" s="59"/>
      <c r="DH455" s="59"/>
      <c r="DI455" s="59"/>
      <c r="DJ455" s="59"/>
      <c r="DK455" s="59"/>
      <c r="DL455" s="59"/>
      <c r="DM455" s="59"/>
      <c r="DN455" s="59"/>
      <c r="DO455" s="59"/>
      <c r="DP455" s="59"/>
      <c r="DQ455" s="59"/>
      <c r="DR455" s="59"/>
      <c r="DS455" s="59"/>
      <c r="DT455" s="59"/>
      <c r="DU455" s="59"/>
      <c r="DV455" s="59"/>
      <c r="DW455" s="59"/>
      <c r="DX455" s="59"/>
      <c r="DY455" s="59"/>
      <c r="DZ455" s="59"/>
      <c r="EA455" s="59"/>
      <c r="EB455" s="59"/>
      <c r="EC455" s="59"/>
      <c r="ED455" s="59"/>
      <c r="EE455" s="59"/>
      <c r="EF455" s="59"/>
      <c r="EG455" s="59"/>
      <c r="EH455" s="59"/>
      <c r="EI455" s="59"/>
      <c r="EJ455" s="59"/>
      <c r="EK455" s="59"/>
      <c r="EL455" s="59"/>
      <c r="EM455" s="59"/>
      <c r="EN455" s="59"/>
      <c r="EO455" s="59"/>
      <c r="EP455" s="59"/>
      <c r="EQ455" s="59"/>
      <c r="ER455" s="59"/>
      <c r="ES455" s="59"/>
      <c r="ET455" s="59"/>
      <c r="EU455" s="59"/>
      <c r="EV455" s="59"/>
      <c r="EW455" s="59"/>
    </row>
    <row r="456" spans="1:153" s="58" customFormat="1" x14ac:dyDescent="0.2">
      <c r="A456" s="59">
        <v>2005</v>
      </c>
      <c r="B456" s="59" t="s">
        <v>484</v>
      </c>
      <c r="C456" s="59">
        <v>45</v>
      </c>
      <c r="D456" s="59" t="s">
        <v>31</v>
      </c>
      <c r="E456">
        <v>72.255889999999994</v>
      </c>
      <c r="F456"/>
      <c r="G456"/>
      <c r="H456"/>
      <c r="I456"/>
      <c r="J456"/>
      <c r="K456"/>
      <c r="L456"/>
      <c r="M456"/>
      <c r="N456"/>
      <c r="O456"/>
      <c r="P456"/>
      <c r="Q456"/>
      <c r="R456"/>
      <c r="S456" s="59"/>
      <c r="T456" s="59"/>
      <c r="U456" s="59"/>
      <c r="V456" s="59"/>
      <c r="W456" s="59"/>
      <c r="X456" s="59"/>
      <c r="Y456" s="59"/>
      <c r="Z456" s="59"/>
      <c r="AA456" s="59"/>
      <c r="AB456" s="59"/>
      <c r="AC456" s="59"/>
      <c r="AD456" s="59"/>
      <c r="AE456" s="59"/>
      <c r="AF456" s="59"/>
      <c r="AG456" s="59"/>
      <c r="AH456" s="59"/>
      <c r="AI456" s="59"/>
      <c r="AJ456" s="59"/>
      <c r="AK456" s="59"/>
      <c r="AL456" s="59"/>
      <c r="AM456" s="59"/>
      <c r="AN456" s="59"/>
      <c r="AO456" s="59"/>
      <c r="AP456" s="59"/>
      <c r="AQ456" s="59"/>
      <c r="AR456" s="59"/>
      <c r="AS456" s="59"/>
      <c r="AT456" s="59"/>
      <c r="AU456" s="59"/>
      <c r="AV456" s="59"/>
      <c r="AW456" s="59"/>
      <c r="AX456" s="59"/>
      <c r="AY456" s="59"/>
      <c r="AZ456" s="59"/>
      <c r="BA456" s="59"/>
      <c r="BB456" s="59"/>
      <c r="BC456" s="59"/>
      <c r="BD456" s="59"/>
      <c r="BE456" s="59"/>
      <c r="BF456" s="59"/>
      <c r="BG456" s="59"/>
      <c r="BH456" s="59"/>
      <c r="BI456" s="59"/>
      <c r="BJ456" s="59"/>
      <c r="BK456" s="59"/>
      <c r="BL456" s="59"/>
      <c r="BM456" s="59"/>
      <c r="BN456" s="59"/>
      <c r="BO456" s="59"/>
      <c r="BP456" s="59"/>
      <c r="BQ456" s="59"/>
      <c r="BR456" s="59"/>
      <c r="BS456" s="59"/>
      <c r="BT456" s="59"/>
      <c r="BU456" s="59"/>
      <c r="BV456" s="59"/>
      <c r="BW456" s="59"/>
      <c r="BX456" s="59"/>
      <c r="BY456" s="59"/>
      <c r="BZ456" s="59"/>
      <c r="CA456" s="59"/>
      <c r="CB456" s="59"/>
      <c r="CC456" s="59"/>
      <c r="CD456" s="59"/>
      <c r="CE456" s="59"/>
      <c r="CF456" s="59"/>
      <c r="CG456" s="59"/>
      <c r="CH456" s="59"/>
      <c r="CI456" s="59"/>
      <c r="CJ456" s="59"/>
      <c r="CK456" s="59"/>
      <c r="CL456" s="59"/>
      <c r="CM456" s="59"/>
      <c r="CN456" s="59"/>
      <c r="CO456" s="59"/>
      <c r="CP456" s="59"/>
      <c r="CQ456" s="59"/>
      <c r="CR456" s="59"/>
      <c r="CS456" s="59"/>
      <c r="CT456" s="59"/>
      <c r="CU456" s="59"/>
      <c r="CV456" s="59"/>
      <c r="CW456" s="59"/>
      <c r="CX456" s="59"/>
      <c r="CY456" s="59"/>
      <c r="CZ456" s="59"/>
      <c r="DA456" s="59"/>
      <c r="DB456" s="59"/>
      <c r="DC456" s="59"/>
      <c r="DD456" s="59"/>
      <c r="DE456" s="59"/>
      <c r="DF456" s="59"/>
      <c r="DG456" s="59"/>
      <c r="DH456" s="59"/>
      <c r="DI456" s="59"/>
      <c r="DJ456" s="59"/>
      <c r="DK456" s="59"/>
      <c r="DL456" s="59"/>
      <c r="DM456" s="59"/>
      <c r="DN456" s="59"/>
      <c r="DO456" s="59"/>
      <c r="DP456" s="59"/>
      <c r="DQ456" s="59"/>
      <c r="DR456" s="59"/>
      <c r="DS456" s="59"/>
      <c r="DT456" s="59"/>
      <c r="DU456" s="59"/>
      <c r="DV456" s="59"/>
      <c r="DW456" s="59"/>
      <c r="DX456" s="59"/>
      <c r="DY456" s="59"/>
      <c r="DZ456" s="59"/>
      <c r="EA456" s="59"/>
      <c r="EB456" s="59"/>
      <c r="EC456" s="59"/>
      <c r="ED456" s="59"/>
      <c r="EE456" s="59"/>
      <c r="EF456" s="59"/>
      <c r="EG456" s="59"/>
      <c r="EH456" s="59"/>
      <c r="EI456" s="59"/>
      <c r="EJ456" s="59"/>
      <c r="EK456" s="59"/>
      <c r="EL456" s="59"/>
      <c r="EM456" s="59"/>
      <c r="EN456" s="59"/>
      <c r="EO456" s="59"/>
      <c r="EP456" s="59"/>
      <c r="EQ456" s="59"/>
      <c r="ER456" s="59"/>
      <c r="ES456" s="59"/>
      <c r="ET456" s="59"/>
      <c r="EU456" s="59"/>
      <c r="EV456" s="59"/>
      <c r="EW456" s="59"/>
    </row>
    <row r="457" spans="1:153" s="58" customFormat="1" x14ac:dyDescent="0.2">
      <c r="A457" s="59">
        <v>2005</v>
      </c>
      <c r="B457" s="59" t="s">
        <v>485</v>
      </c>
      <c r="C457" s="59">
        <v>47</v>
      </c>
      <c r="D457" s="59" t="s">
        <v>27</v>
      </c>
      <c r="E457">
        <v>77.753730000000004</v>
      </c>
      <c r="F457"/>
      <c r="G457"/>
      <c r="H457"/>
      <c r="I457"/>
      <c r="J457"/>
      <c r="K457"/>
      <c r="L457"/>
      <c r="M457"/>
      <c r="N457"/>
      <c r="O457"/>
      <c r="P457"/>
      <c r="Q457"/>
      <c r="R457"/>
      <c r="S457" s="59"/>
      <c r="T457" s="59"/>
      <c r="U457" s="59"/>
      <c r="V457" s="59"/>
      <c r="W457" s="59"/>
      <c r="X457" s="59"/>
      <c r="Y457" s="59"/>
      <c r="Z457" s="59"/>
      <c r="AA457" s="59"/>
      <c r="AB457" s="59"/>
      <c r="AC457" s="59"/>
      <c r="AD457" s="59"/>
      <c r="AE457" s="59"/>
      <c r="AF457" s="59"/>
      <c r="AG457" s="59"/>
      <c r="AH457" s="59"/>
      <c r="AI457" s="59"/>
      <c r="AJ457" s="59"/>
      <c r="AK457" s="59"/>
      <c r="AL457" s="59"/>
      <c r="AM457" s="59"/>
      <c r="AN457" s="59"/>
      <c r="AO457" s="59"/>
      <c r="AP457" s="59"/>
      <c r="AQ457" s="59"/>
      <c r="AR457" s="59"/>
      <c r="AS457" s="59"/>
      <c r="AT457" s="59"/>
      <c r="AU457" s="59"/>
      <c r="AV457" s="59"/>
      <c r="AW457" s="59"/>
      <c r="AX457" s="59"/>
      <c r="AY457" s="59"/>
      <c r="AZ457" s="59"/>
      <c r="BA457" s="59"/>
      <c r="BB457" s="59"/>
      <c r="BC457" s="59"/>
      <c r="BD457" s="59"/>
      <c r="BE457" s="59"/>
      <c r="BF457" s="59"/>
      <c r="BG457" s="59"/>
      <c r="BH457" s="59"/>
      <c r="BI457" s="59"/>
      <c r="BJ457" s="59"/>
      <c r="BK457" s="59"/>
      <c r="BL457" s="59"/>
      <c r="BM457" s="59"/>
      <c r="BN457" s="59"/>
      <c r="BO457" s="59"/>
      <c r="BP457" s="59"/>
      <c r="BQ457" s="59"/>
      <c r="BR457" s="59"/>
      <c r="BS457" s="59"/>
      <c r="BT457" s="59"/>
      <c r="BU457" s="59"/>
      <c r="BV457" s="59"/>
      <c r="BW457" s="59"/>
      <c r="BX457" s="59"/>
      <c r="BY457" s="59"/>
      <c r="BZ457" s="59"/>
      <c r="CA457" s="59"/>
      <c r="CB457" s="59"/>
      <c r="CC457" s="59"/>
      <c r="CD457" s="59"/>
      <c r="CE457" s="59"/>
      <c r="CF457" s="59"/>
      <c r="CG457" s="59"/>
      <c r="CH457" s="59"/>
      <c r="CI457" s="59"/>
      <c r="CJ457" s="59"/>
      <c r="CK457" s="59"/>
      <c r="CL457" s="59"/>
      <c r="CM457" s="59"/>
      <c r="CN457" s="59"/>
      <c r="CO457" s="59"/>
      <c r="CP457" s="59"/>
      <c r="CQ457" s="59"/>
      <c r="CR457" s="59"/>
      <c r="CS457" s="59"/>
      <c r="CT457" s="59"/>
      <c r="CU457" s="59"/>
      <c r="CV457" s="59"/>
      <c r="CW457" s="59"/>
      <c r="CX457" s="59"/>
      <c r="CY457" s="59"/>
      <c r="CZ457" s="59"/>
      <c r="DA457" s="59"/>
      <c r="DB457" s="59"/>
      <c r="DC457" s="59"/>
      <c r="DD457" s="59"/>
      <c r="DE457" s="59"/>
      <c r="DF457" s="59"/>
      <c r="DG457" s="59"/>
      <c r="DH457" s="59"/>
      <c r="DI457" s="59"/>
      <c r="DJ457" s="59"/>
      <c r="DK457" s="59"/>
      <c r="DL457" s="59"/>
      <c r="DM457" s="59"/>
      <c r="DN457" s="59"/>
      <c r="DO457" s="59"/>
      <c r="DP457" s="59"/>
      <c r="DQ457" s="59"/>
      <c r="DR457" s="59"/>
      <c r="DS457" s="59"/>
      <c r="DT457" s="59"/>
      <c r="DU457" s="59"/>
      <c r="DV457" s="59"/>
      <c r="DW457" s="59"/>
      <c r="DX457" s="59"/>
      <c r="DY457" s="59"/>
      <c r="DZ457" s="59"/>
      <c r="EA457" s="59"/>
      <c r="EB457" s="59"/>
      <c r="EC457" s="59"/>
      <c r="ED457" s="59"/>
      <c r="EE457" s="59"/>
      <c r="EF457" s="59"/>
      <c r="EG457" s="59"/>
      <c r="EH457" s="59"/>
      <c r="EI457" s="59"/>
      <c r="EJ457" s="59"/>
      <c r="EK457" s="59"/>
      <c r="EL457" s="59"/>
      <c r="EM457" s="59"/>
      <c r="EN457" s="59"/>
      <c r="EO457" s="59"/>
      <c r="EP457" s="59"/>
      <c r="EQ457" s="59"/>
      <c r="ER457" s="59"/>
      <c r="ES457" s="59"/>
      <c r="ET457" s="59"/>
      <c r="EU457" s="59"/>
      <c r="EV457" s="59"/>
      <c r="EW457" s="59"/>
    </row>
    <row r="458" spans="1:153" s="58" customFormat="1" x14ac:dyDescent="0.2">
      <c r="A458" s="59">
        <v>2005</v>
      </c>
      <c r="B458" s="59" t="s">
        <v>486</v>
      </c>
      <c r="C458" s="59">
        <v>49</v>
      </c>
      <c r="D458" s="59" t="s">
        <v>23</v>
      </c>
      <c r="E458">
        <v>47.599150000000002</v>
      </c>
      <c r="F458"/>
      <c r="G458"/>
      <c r="H458"/>
      <c r="I458"/>
      <c r="J458"/>
      <c r="K458"/>
      <c r="L458"/>
      <c r="M458"/>
      <c r="N458"/>
      <c r="O458"/>
      <c r="P458"/>
      <c r="Q458"/>
      <c r="R458"/>
      <c r="S458" s="59"/>
      <c r="T458" s="59"/>
      <c r="U458" s="59"/>
      <c r="V458" s="59"/>
      <c r="W458" s="59"/>
      <c r="X458" s="59"/>
      <c r="Y458" s="59"/>
      <c r="Z458" s="59"/>
      <c r="AA458" s="59"/>
      <c r="AB458" s="59"/>
      <c r="AC458" s="59"/>
      <c r="AD458" s="59"/>
      <c r="AE458" s="59"/>
      <c r="AF458" s="59"/>
      <c r="AG458" s="59"/>
      <c r="AH458" s="59"/>
      <c r="AI458" s="59"/>
      <c r="AJ458" s="59"/>
      <c r="AK458" s="59"/>
      <c r="AL458" s="59"/>
      <c r="AM458" s="59"/>
      <c r="AN458" s="59"/>
      <c r="AO458" s="59"/>
      <c r="AP458" s="59"/>
      <c r="AQ458" s="59"/>
      <c r="AR458" s="59"/>
      <c r="AS458" s="59"/>
      <c r="AT458" s="59"/>
      <c r="AU458" s="59"/>
      <c r="AV458" s="59"/>
      <c r="AW458" s="59"/>
      <c r="AX458" s="59"/>
      <c r="AY458" s="59"/>
      <c r="AZ458" s="59"/>
      <c r="BA458" s="59"/>
      <c r="BB458" s="59"/>
      <c r="BC458" s="59"/>
      <c r="BD458" s="59"/>
      <c r="BE458" s="59"/>
      <c r="BF458" s="59"/>
      <c r="BG458" s="59"/>
      <c r="BH458" s="59"/>
      <c r="BI458" s="59"/>
      <c r="BJ458" s="59"/>
      <c r="BK458" s="59"/>
      <c r="BL458" s="59"/>
      <c r="BM458" s="59"/>
      <c r="BN458" s="59"/>
      <c r="BO458" s="59"/>
      <c r="BP458" s="59"/>
      <c r="BQ458" s="59"/>
      <c r="BR458" s="59"/>
      <c r="BS458" s="59"/>
      <c r="BT458" s="59"/>
      <c r="BU458" s="59"/>
      <c r="BV458" s="59"/>
      <c r="BW458" s="59"/>
      <c r="BX458" s="59"/>
      <c r="BY458" s="59"/>
      <c r="BZ458" s="59"/>
      <c r="CA458" s="59"/>
      <c r="CB458" s="59"/>
      <c r="CC458" s="59"/>
      <c r="CD458" s="59"/>
      <c r="CE458" s="59"/>
      <c r="CF458" s="59"/>
      <c r="CG458" s="59"/>
      <c r="CH458" s="59"/>
      <c r="CI458" s="59"/>
      <c r="CJ458" s="59"/>
      <c r="CK458" s="59"/>
      <c r="CL458" s="59"/>
      <c r="CM458" s="59"/>
      <c r="CN458" s="59"/>
      <c r="CO458" s="59"/>
      <c r="CP458" s="59"/>
      <c r="CQ458" s="59"/>
      <c r="CR458" s="59"/>
      <c r="CS458" s="59"/>
      <c r="CT458" s="59"/>
      <c r="CU458" s="59"/>
      <c r="CV458" s="59"/>
      <c r="CW458" s="59"/>
      <c r="CX458" s="59"/>
      <c r="CY458" s="59"/>
      <c r="CZ458" s="59"/>
      <c r="DA458" s="59"/>
      <c r="DB458" s="59"/>
      <c r="DC458" s="59"/>
      <c r="DD458" s="59"/>
      <c r="DE458" s="59"/>
      <c r="DF458" s="59"/>
      <c r="DG458" s="59"/>
      <c r="DH458" s="59"/>
      <c r="DI458" s="59"/>
      <c r="DJ458" s="59"/>
      <c r="DK458" s="59"/>
      <c r="DL458" s="59"/>
      <c r="DM458" s="59"/>
      <c r="DN458" s="59"/>
      <c r="DO458" s="59"/>
      <c r="DP458" s="59"/>
      <c r="DQ458" s="59"/>
      <c r="DR458" s="59"/>
      <c r="DS458" s="59"/>
      <c r="DT458" s="59"/>
      <c r="DU458" s="59"/>
      <c r="DV458" s="59"/>
      <c r="DW458" s="59"/>
      <c r="DX458" s="59"/>
      <c r="DY458" s="59"/>
      <c r="DZ458" s="59"/>
      <c r="EA458" s="59"/>
      <c r="EB458" s="59"/>
      <c r="EC458" s="59"/>
      <c r="ED458" s="59"/>
      <c r="EE458" s="59"/>
      <c r="EF458" s="59"/>
      <c r="EG458" s="59"/>
      <c r="EH458" s="59"/>
      <c r="EI458" s="59"/>
      <c r="EJ458" s="59"/>
      <c r="EK458" s="59"/>
      <c r="EL458" s="59"/>
      <c r="EM458" s="59"/>
      <c r="EN458" s="59"/>
      <c r="EO458" s="59"/>
      <c r="EP458" s="59"/>
      <c r="EQ458" s="59"/>
      <c r="ER458" s="59"/>
      <c r="ES458" s="59"/>
      <c r="ET458" s="59"/>
      <c r="EU458" s="59"/>
      <c r="EV458" s="59"/>
      <c r="EW458" s="59"/>
    </row>
    <row r="459" spans="1:153" s="58" customFormat="1" x14ac:dyDescent="0.2">
      <c r="A459" s="59">
        <v>2005</v>
      </c>
      <c r="B459" s="59" t="s">
        <v>487</v>
      </c>
      <c r="C459" s="59">
        <v>48</v>
      </c>
      <c r="D459" s="59" t="s">
        <v>25</v>
      </c>
      <c r="E459">
        <v>81.245769999999993</v>
      </c>
      <c r="F459"/>
      <c r="G459"/>
      <c r="H459"/>
      <c r="I459"/>
      <c r="J459"/>
      <c r="K459"/>
      <c r="L459"/>
      <c r="M459"/>
      <c r="N459"/>
      <c r="O459"/>
      <c r="P459"/>
      <c r="Q459"/>
      <c r="R459"/>
      <c r="S459" s="59"/>
      <c r="T459" s="59"/>
      <c r="U459" s="59"/>
      <c r="V459" s="59"/>
      <c r="W459" s="59"/>
      <c r="X459" s="59"/>
      <c r="Y459" s="59"/>
      <c r="Z459" s="59"/>
      <c r="AA459" s="59"/>
      <c r="AB459" s="59"/>
      <c r="AC459" s="59"/>
      <c r="AD459" s="59"/>
      <c r="AE459" s="59"/>
      <c r="AF459" s="59"/>
      <c r="AG459" s="59"/>
      <c r="AH459" s="59"/>
      <c r="AI459" s="59"/>
      <c r="AJ459" s="59"/>
      <c r="AK459" s="59"/>
      <c r="AL459" s="59"/>
      <c r="AM459" s="59"/>
      <c r="AN459" s="59"/>
      <c r="AO459" s="59"/>
      <c r="AP459" s="59"/>
      <c r="AQ459" s="59"/>
      <c r="AR459" s="59"/>
      <c r="AS459" s="59"/>
      <c r="AT459" s="59"/>
      <c r="AU459" s="59"/>
      <c r="AV459" s="59"/>
      <c r="AW459" s="59"/>
      <c r="AX459" s="59"/>
      <c r="AY459" s="59"/>
      <c r="AZ459" s="59"/>
      <c r="BA459" s="59"/>
      <c r="BB459" s="59"/>
      <c r="BC459" s="59"/>
      <c r="BD459" s="59"/>
      <c r="BE459" s="59"/>
      <c r="BF459" s="59"/>
      <c r="BG459" s="59"/>
      <c r="BH459" s="59"/>
      <c r="BI459" s="59"/>
      <c r="BJ459" s="59"/>
      <c r="BK459" s="59"/>
      <c r="BL459" s="59"/>
      <c r="BM459" s="59"/>
      <c r="BN459" s="59"/>
      <c r="BO459" s="59"/>
      <c r="BP459" s="59"/>
      <c r="BQ459" s="59"/>
      <c r="BR459" s="59"/>
      <c r="BS459" s="59"/>
      <c r="BT459" s="59"/>
      <c r="BU459" s="59"/>
      <c r="BV459" s="59"/>
      <c r="BW459" s="59"/>
      <c r="BX459" s="59"/>
      <c r="BY459" s="59"/>
      <c r="BZ459" s="59"/>
      <c r="CA459" s="59"/>
      <c r="CB459" s="59"/>
      <c r="CC459" s="59"/>
      <c r="CD459" s="59"/>
      <c r="CE459" s="59"/>
      <c r="CF459" s="59"/>
      <c r="CG459" s="59"/>
      <c r="CH459" s="59"/>
      <c r="CI459" s="59"/>
      <c r="CJ459" s="59"/>
      <c r="CK459" s="59"/>
      <c r="CL459" s="59"/>
      <c r="CM459" s="59"/>
      <c r="CN459" s="59"/>
      <c r="CO459" s="59"/>
      <c r="CP459" s="59"/>
      <c r="CQ459" s="59"/>
      <c r="CR459" s="59"/>
      <c r="CS459" s="59"/>
      <c r="CT459" s="59"/>
      <c r="CU459" s="59"/>
      <c r="CV459" s="59"/>
      <c r="CW459" s="59"/>
      <c r="CX459" s="59"/>
      <c r="CY459" s="59"/>
      <c r="CZ459" s="59"/>
      <c r="DA459" s="59"/>
      <c r="DB459" s="59"/>
      <c r="DC459" s="59"/>
      <c r="DD459" s="59"/>
      <c r="DE459" s="59"/>
      <c r="DF459" s="59"/>
      <c r="DG459" s="59"/>
      <c r="DH459" s="59"/>
      <c r="DI459" s="59"/>
      <c r="DJ459" s="59"/>
      <c r="DK459" s="59"/>
      <c r="DL459" s="59"/>
      <c r="DM459" s="59"/>
      <c r="DN459" s="59"/>
      <c r="DO459" s="59"/>
      <c r="DP459" s="59"/>
      <c r="DQ459" s="59"/>
      <c r="DR459" s="59"/>
      <c r="DS459" s="59"/>
      <c r="DT459" s="59"/>
      <c r="DU459" s="59"/>
      <c r="DV459" s="59"/>
      <c r="DW459" s="59"/>
      <c r="DX459" s="59"/>
      <c r="DY459" s="59"/>
      <c r="DZ459" s="59"/>
      <c r="EA459" s="59"/>
      <c r="EB459" s="59"/>
      <c r="EC459" s="59"/>
      <c r="ED459" s="59"/>
      <c r="EE459" s="59"/>
      <c r="EF459" s="59"/>
      <c r="EG459" s="59"/>
      <c r="EH459" s="59"/>
      <c r="EI459" s="59"/>
      <c r="EJ459" s="59"/>
      <c r="EK459" s="59"/>
      <c r="EL459" s="59"/>
      <c r="EM459" s="59"/>
      <c r="EN459" s="59"/>
      <c r="EO459" s="59"/>
      <c r="EP459" s="59"/>
      <c r="EQ459" s="59"/>
      <c r="ER459" s="59"/>
      <c r="ES459" s="59"/>
      <c r="ET459" s="59"/>
      <c r="EU459" s="59"/>
      <c r="EV459" s="59"/>
      <c r="EW459" s="59"/>
    </row>
    <row r="460" spans="1:153" s="58" customFormat="1" x14ac:dyDescent="0.2">
      <c r="A460" s="59">
        <v>2005</v>
      </c>
      <c r="B460" s="59" t="s">
        <v>488</v>
      </c>
      <c r="C460" s="59">
        <v>50</v>
      </c>
      <c r="D460" s="59" t="s">
        <v>21</v>
      </c>
      <c r="E460">
        <v>51.735149999999997</v>
      </c>
      <c r="F460"/>
      <c r="G460"/>
      <c r="H460"/>
      <c r="I460"/>
      <c r="J460"/>
      <c r="K460"/>
      <c r="L460"/>
      <c r="M460"/>
      <c r="N460"/>
      <c r="O460"/>
      <c r="P460"/>
      <c r="Q460"/>
      <c r="R460"/>
      <c r="S460" s="59"/>
      <c r="T460" s="59"/>
      <c r="U460" s="59"/>
      <c r="V460" s="59"/>
      <c r="W460" s="59"/>
      <c r="X460" s="59"/>
      <c r="Y460" s="59"/>
      <c r="Z460" s="59"/>
      <c r="AA460" s="59"/>
      <c r="AB460" s="59"/>
      <c r="AC460" s="59"/>
      <c r="AD460" s="59"/>
      <c r="AE460" s="59"/>
      <c r="AF460" s="59"/>
      <c r="AG460" s="59"/>
      <c r="AH460" s="59"/>
      <c r="AI460" s="59"/>
      <c r="AJ460" s="59"/>
      <c r="AK460" s="59"/>
      <c r="AL460" s="59"/>
      <c r="AM460" s="59"/>
      <c r="AN460" s="59"/>
      <c r="AO460" s="59"/>
      <c r="AP460" s="59"/>
      <c r="AQ460" s="59"/>
      <c r="AR460" s="59"/>
      <c r="AS460" s="59"/>
      <c r="AT460" s="59"/>
      <c r="AU460" s="59"/>
      <c r="AV460" s="59"/>
      <c r="AW460" s="59"/>
      <c r="AX460" s="59"/>
      <c r="AY460" s="59"/>
      <c r="AZ460" s="59"/>
      <c r="BA460" s="59"/>
      <c r="BB460" s="59"/>
      <c r="BC460" s="59"/>
      <c r="BD460" s="59"/>
      <c r="BE460" s="59"/>
      <c r="BF460" s="59"/>
      <c r="BG460" s="59"/>
      <c r="BH460" s="59"/>
      <c r="BI460" s="59"/>
      <c r="BJ460" s="59"/>
      <c r="BK460" s="59"/>
      <c r="BL460" s="59"/>
      <c r="BM460" s="59"/>
      <c r="BN460" s="59"/>
      <c r="BO460" s="59"/>
      <c r="BP460" s="59"/>
      <c r="BQ460" s="59"/>
      <c r="BR460" s="59"/>
      <c r="BS460" s="59"/>
      <c r="BT460" s="59"/>
      <c r="BU460" s="59"/>
      <c r="BV460" s="59"/>
      <c r="BW460" s="59"/>
      <c r="BX460" s="59"/>
      <c r="BY460" s="59"/>
      <c r="BZ460" s="59"/>
      <c r="CA460" s="59"/>
      <c r="CB460" s="59"/>
      <c r="CC460" s="59"/>
      <c r="CD460" s="59"/>
      <c r="CE460" s="59"/>
      <c r="CF460" s="59"/>
      <c r="CG460" s="59"/>
      <c r="CH460" s="59"/>
      <c r="CI460" s="59"/>
      <c r="CJ460" s="59"/>
      <c r="CK460" s="59"/>
      <c r="CL460" s="59"/>
      <c r="CM460" s="59"/>
      <c r="CN460" s="59"/>
      <c r="CO460" s="59"/>
      <c r="CP460" s="59"/>
      <c r="CQ460" s="59"/>
      <c r="CR460" s="59"/>
      <c r="CS460" s="59"/>
      <c r="CT460" s="59"/>
      <c r="CU460" s="59"/>
      <c r="CV460" s="59"/>
      <c r="CW460" s="59"/>
      <c r="CX460" s="59"/>
      <c r="CY460" s="59"/>
      <c r="CZ460" s="59"/>
      <c r="DA460" s="59"/>
      <c r="DB460" s="59"/>
      <c r="DC460" s="59"/>
      <c r="DD460" s="59"/>
      <c r="DE460" s="59"/>
      <c r="DF460" s="59"/>
      <c r="DG460" s="59"/>
      <c r="DH460" s="59"/>
      <c r="DI460" s="59"/>
      <c r="DJ460" s="59"/>
      <c r="DK460" s="59"/>
      <c r="DL460" s="59"/>
      <c r="DM460" s="59"/>
      <c r="DN460" s="59"/>
      <c r="DO460" s="59"/>
      <c r="DP460" s="59"/>
      <c r="DQ460" s="59"/>
      <c r="DR460" s="59"/>
      <c r="DS460" s="59"/>
      <c r="DT460" s="59"/>
      <c r="DU460" s="59"/>
      <c r="DV460" s="59"/>
      <c r="DW460" s="59"/>
      <c r="DX460" s="59"/>
      <c r="DY460" s="59"/>
      <c r="DZ460" s="59"/>
      <c r="EA460" s="59"/>
      <c r="EB460" s="59"/>
      <c r="EC460" s="59"/>
      <c r="ED460" s="59"/>
      <c r="EE460" s="59"/>
      <c r="EF460" s="59"/>
      <c r="EG460" s="59"/>
      <c r="EH460" s="59"/>
      <c r="EI460" s="59"/>
      <c r="EJ460" s="59"/>
      <c r="EK460" s="59"/>
      <c r="EL460" s="59"/>
      <c r="EM460" s="59"/>
      <c r="EN460" s="59"/>
      <c r="EO460" s="59"/>
      <c r="EP460" s="59"/>
      <c r="EQ460" s="59"/>
      <c r="ER460" s="59"/>
      <c r="ES460" s="59"/>
      <c r="ET460" s="59"/>
      <c r="EU460" s="59"/>
      <c r="EV460" s="59"/>
      <c r="EW460" s="59"/>
    </row>
    <row r="461" spans="1:153" s="58" customFormat="1" x14ac:dyDescent="0.2">
      <c r="A461" s="59">
        <v>2006</v>
      </c>
      <c r="B461" s="59" t="s">
        <v>438</v>
      </c>
      <c r="C461" s="59">
        <v>2</v>
      </c>
      <c r="D461" s="59" t="s">
        <v>182</v>
      </c>
      <c r="E461">
        <v>35.985109999999999</v>
      </c>
      <c r="F461"/>
      <c r="G461"/>
      <c r="H461"/>
      <c r="I461"/>
      <c r="J461"/>
      <c r="K461"/>
      <c r="L461"/>
      <c r="M461"/>
      <c r="N461"/>
      <c r="O461"/>
      <c r="P461"/>
      <c r="Q461"/>
      <c r="R461"/>
      <c r="S461" s="59"/>
      <c r="T461" s="59"/>
      <c r="U461" s="59"/>
      <c r="V461" s="59"/>
      <c r="W461" s="59"/>
      <c r="X461" s="59"/>
      <c r="Y461" s="59"/>
      <c r="Z461" s="59"/>
      <c r="AA461" s="59"/>
      <c r="AB461" s="59"/>
      <c r="AC461" s="59"/>
      <c r="AD461" s="59"/>
      <c r="AE461" s="59"/>
      <c r="AF461" s="59"/>
      <c r="AG461" s="59"/>
      <c r="AH461" s="59"/>
      <c r="AI461" s="59"/>
      <c r="AJ461" s="59"/>
      <c r="AK461" s="59"/>
      <c r="AL461" s="59"/>
      <c r="AM461" s="59"/>
      <c r="AN461" s="59"/>
      <c r="AO461" s="59"/>
      <c r="AP461" s="59"/>
      <c r="AQ461" s="59"/>
      <c r="AR461" s="59"/>
      <c r="AS461" s="59"/>
      <c r="AT461" s="59"/>
      <c r="AU461" s="59"/>
      <c r="AV461" s="59"/>
      <c r="AW461" s="59"/>
      <c r="AX461" s="59"/>
      <c r="AY461" s="59"/>
      <c r="AZ461" s="59"/>
      <c r="BA461" s="59"/>
      <c r="BB461" s="59"/>
      <c r="BC461" s="59"/>
      <c r="BD461" s="59"/>
      <c r="BE461" s="59"/>
      <c r="BF461" s="59"/>
      <c r="BG461" s="59"/>
      <c r="BH461" s="59"/>
      <c r="BI461" s="59"/>
      <c r="BJ461" s="59"/>
      <c r="BK461" s="59"/>
      <c r="BL461" s="59"/>
      <c r="BM461" s="59"/>
      <c r="BN461" s="59"/>
      <c r="BO461" s="59"/>
      <c r="BP461" s="59"/>
      <c r="BQ461" s="59"/>
      <c r="BR461" s="59"/>
      <c r="BS461" s="59"/>
      <c r="BT461" s="59"/>
      <c r="BU461" s="59"/>
      <c r="BV461" s="59"/>
      <c r="BW461" s="59"/>
      <c r="BX461" s="59"/>
      <c r="BY461" s="59"/>
      <c r="BZ461" s="59"/>
      <c r="CA461" s="59"/>
      <c r="CB461" s="59"/>
      <c r="CC461" s="59"/>
      <c r="CD461" s="59"/>
      <c r="CE461" s="59"/>
      <c r="CF461" s="59"/>
      <c r="CG461" s="59"/>
      <c r="CH461" s="59"/>
      <c r="CI461" s="59"/>
      <c r="CJ461" s="59"/>
      <c r="CK461" s="59"/>
      <c r="CL461" s="59"/>
      <c r="CM461" s="59"/>
      <c r="CN461" s="59"/>
      <c r="CO461" s="59"/>
      <c r="CP461" s="59"/>
      <c r="CQ461" s="59"/>
      <c r="CR461" s="59"/>
      <c r="CS461" s="59"/>
      <c r="CT461" s="59"/>
      <c r="CU461" s="59"/>
      <c r="CV461" s="59"/>
      <c r="CW461" s="59"/>
      <c r="CX461" s="59"/>
      <c r="CY461" s="59"/>
      <c r="CZ461" s="59"/>
      <c r="DA461" s="59"/>
      <c r="DB461" s="59"/>
      <c r="DC461" s="59"/>
      <c r="DD461" s="59"/>
      <c r="DE461" s="59"/>
      <c r="DF461" s="59"/>
      <c r="DG461" s="59"/>
      <c r="DH461" s="59"/>
      <c r="DI461" s="59"/>
      <c r="DJ461" s="59"/>
      <c r="DK461" s="59"/>
      <c r="DL461" s="59"/>
      <c r="DM461" s="59"/>
      <c r="DN461" s="59"/>
      <c r="DO461" s="59"/>
      <c r="DP461" s="59"/>
      <c r="DQ461" s="59"/>
      <c r="DR461" s="59"/>
      <c r="DS461" s="59"/>
      <c r="DT461" s="59"/>
      <c r="DU461" s="59"/>
      <c r="DV461" s="59"/>
      <c r="DW461" s="59"/>
      <c r="DX461" s="59"/>
      <c r="DY461" s="59"/>
      <c r="DZ461" s="59"/>
      <c r="EA461" s="59"/>
      <c r="EB461" s="59"/>
      <c r="EC461" s="59"/>
      <c r="ED461" s="59"/>
      <c r="EE461" s="59"/>
      <c r="EF461" s="59"/>
      <c r="EG461" s="59"/>
      <c r="EH461" s="59"/>
      <c r="EI461" s="59"/>
      <c r="EJ461" s="59"/>
      <c r="EK461" s="59"/>
      <c r="EL461" s="59"/>
      <c r="EM461" s="59"/>
      <c r="EN461" s="59"/>
      <c r="EO461" s="59"/>
      <c r="EP461" s="59"/>
      <c r="EQ461" s="59"/>
      <c r="ER461" s="59"/>
      <c r="ES461" s="59"/>
      <c r="ET461" s="59"/>
      <c r="EU461" s="59"/>
      <c r="EV461" s="59"/>
      <c r="EW461" s="59"/>
    </row>
    <row r="462" spans="1:153" x14ac:dyDescent="0.2">
      <c r="A462" s="59">
        <v>2006</v>
      </c>
      <c r="B462" s="59" t="s">
        <v>439</v>
      </c>
      <c r="C462" s="59">
        <v>1</v>
      </c>
      <c r="D462" s="59" t="s">
        <v>121</v>
      </c>
      <c r="E462">
        <v>46.099719999999998</v>
      </c>
    </row>
    <row r="463" spans="1:153" x14ac:dyDescent="0.2">
      <c r="A463" s="59">
        <v>2006</v>
      </c>
      <c r="B463" s="59" t="s">
        <v>440</v>
      </c>
      <c r="C463" s="59">
        <v>4</v>
      </c>
      <c r="D463" s="59" t="s">
        <v>115</v>
      </c>
      <c r="E463">
        <v>46.88897</v>
      </c>
    </row>
    <row r="464" spans="1:153" x14ac:dyDescent="0.2">
      <c r="A464" s="59">
        <v>2006</v>
      </c>
      <c r="B464" s="59" t="s">
        <v>441</v>
      </c>
      <c r="C464" s="59">
        <v>3</v>
      </c>
      <c r="D464" s="59" t="s">
        <v>117</v>
      </c>
      <c r="E464">
        <v>51.673580000000001</v>
      </c>
    </row>
    <row r="465" spans="1:5" x14ac:dyDescent="0.2">
      <c r="A465" s="59">
        <v>2006</v>
      </c>
      <c r="B465" s="59" t="s">
        <v>442</v>
      </c>
      <c r="C465" s="59">
        <v>5</v>
      </c>
      <c r="D465" s="59" t="s">
        <v>113</v>
      </c>
      <c r="E465">
        <v>50.917879999999997</v>
      </c>
    </row>
    <row r="466" spans="1:5" x14ac:dyDescent="0.2">
      <c r="A466" s="59">
        <v>2006</v>
      </c>
      <c r="B466" s="59" t="s">
        <v>443</v>
      </c>
      <c r="C466" s="59">
        <v>6</v>
      </c>
      <c r="D466" s="59" t="s">
        <v>111</v>
      </c>
      <c r="E466">
        <v>29.29824</v>
      </c>
    </row>
    <row r="467" spans="1:5" x14ac:dyDescent="0.2">
      <c r="A467" s="59">
        <v>2006</v>
      </c>
      <c r="B467" s="59" t="s">
        <v>444</v>
      </c>
      <c r="C467" s="59">
        <v>7</v>
      </c>
      <c r="D467" s="59" t="s">
        <v>109</v>
      </c>
      <c r="E467">
        <v>59.068210000000001</v>
      </c>
    </row>
    <row r="468" spans="1:5" x14ac:dyDescent="0.2">
      <c r="A468" s="59">
        <v>2006</v>
      </c>
      <c r="B468" s="59" t="s">
        <v>445</v>
      </c>
      <c r="C468" s="59">
        <v>8.5</v>
      </c>
      <c r="D468" s="59" t="s">
        <v>105</v>
      </c>
      <c r="E468" t="s">
        <v>329</v>
      </c>
    </row>
    <row r="469" spans="1:5" x14ac:dyDescent="0.2">
      <c r="A469" s="59">
        <v>2006</v>
      </c>
      <c r="B469" s="59" t="s">
        <v>446</v>
      </c>
      <c r="C469" s="59">
        <v>8</v>
      </c>
      <c r="D469" s="59" t="s">
        <v>107</v>
      </c>
      <c r="E469">
        <v>65.364760000000004</v>
      </c>
    </row>
    <row r="470" spans="1:5" x14ac:dyDescent="0.2">
      <c r="A470" s="59">
        <v>2006</v>
      </c>
      <c r="B470" s="59" t="s">
        <v>447</v>
      </c>
      <c r="C470" s="59">
        <v>9</v>
      </c>
      <c r="D470" s="59" t="s">
        <v>103</v>
      </c>
      <c r="E470">
        <v>16.831769999999999</v>
      </c>
    </row>
    <row r="471" spans="1:5" x14ac:dyDescent="0.2">
      <c r="A471" s="59">
        <v>2006</v>
      </c>
      <c r="B471" s="59" t="s">
        <v>448</v>
      </c>
      <c r="C471" s="59">
        <v>10</v>
      </c>
      <c r="D471" s="59" t="s">
        <v>101</v>
      </c>
      <c r="E471">
        <v>12.73964</v>
      </c>
    </row>
    <row r="472" spans="1:5" x14ac:dyDescent="0.2">
      <c r="A472" s="59">
        <v>2006</v>
      </c>
      <c r="B472" s="59" t="s">
        <v>449</v>
      </c>
      <c r="C472" s="59">
        <v>11</v>
      </c>
      <c r="D472" s="59" t="s">
        <v>183</v>
      </c>
      <c r="E472">
        <v>64.90034</v>
      </c>
    </row>
    <row r="473" spans="1:5" x14ac:dyDescent="0.2">
      <c r="A473" s="59">
        <v>2006</v>
      </c>
      <c r="B473" s="59" t="s">
        <v>450</v>
      </c>
      <c r="C473" s="59">
        <v>15</v>
      </c>
      <c r="D473" s="59" t="s">
        <v>91</v>
      </c>
      <c r="E473">
        <v>65.651250000000005</v>
      </c>
    </row>
    <row r="474" spans="1:5" x14ac:dyDescent="0.2">
      <c r="A474" s="59">
        <v>2006</v>
      </c>
      <c r="B474" s="59" t="s">
        <v>451</v>
      </c>
      <c r="C474" s="59">
        <v>12</v>
      </c>
      <c r="D474" s="59" t="s">
        <v>97</v>
      </c>
      <c r="E474">
        <v>12.466150000000001</v>
      </c>
    </row>
    <row r="475" spans="1:5" x14ac:dyDescent="0.2">
      <c r="A475" s="59">
        <v>2006</v>
      </c>
      <c r="B475" s="59" t="s">
        <v>452</v>
      </c>
      <c r="C475" s="59">
        <v>13</v>
      </c>
      <c r="D475" s="59" t="s">
        <v>95</v>
      </c>
      <c r="E475">
        <v>79.968800000000002</v>
      </c>
    </row>
    <row r="476" spans="1:5" x14ac:dyDescent="0.2">
      <c r="A476" s="59">
        <v>2006</v>
      </c>
      <c r="B476" s="59" t="s">
        <v>453</v>
      </c>
      <c r="C476" s="59">
        <v>14</v>
      </c>
      <c r="D476" s="59" t="s">
        <v>93</v>
      </c>
      <c r="E476">
        <v>16.357479999999999</v>
      </c>
    </row>
    <row r="477" spans="1:5" x14ac:dyDescent="0.2">
      <c r="A477" s="59">
        <v>2006</v>
      </c>
      <c r="B477" s="59" t="s">
        <v>454</v>
      </c>
      <c r="C477" s="59">
        <v>16</v>
      </c>
      <c r="D477" s="59" t="s">
        <v>89</v>
      </c>
      <c r="E477">
        <v>45.812449999999998</v>
      </c>
    </row>
    <row r="478" spans="1:5" x14ac:dyDescent="0.2">
      <c r="A478" s="59">
        <v>2006</v>
      </c>
      <c r="B478" s="59" t="s">
        <v>455</v>
      </c>
      <c r="C478" s="59">
        <v>17</v>
      </c>
      <c r="D478" s="59" t="s">
        <v>87</v>
      </c>
      <c r="E478">
        <v>33.378369999999997</v>
      </c>
    </row>
    <row r="479" spans="1:5" x14ac:dyDescent="0.2">
      <c r="A479" s="59">
        <v>2006</v>
      </c>
      <c r="B479" s="59" t="s">
        <v>456</v>
      </c>
      <c r="C479" s="59">
        <v>18</v>
      </c>
      <c r="D479" s="59" t="s">
        <v>85</v>
      </c>
      <c r="E479">
        <v>78.029790000000006</v>
      </c>
    </row>
    <row r="480" spans="1:5" x14ac:dyDescent="0.2">
      <c r="A480" s="59">
        <v>2006</v>
      </c>
      <c r="B480" s="59" t="s">
        <v>457</v>
      </c>
      <c r="C480" s="59">
        <v>21</v>
      </c>
      <c r="D480" s="59" t="s">
        <v>79</v>
      </c>
      <c r="E480">
        <v>71.103260000000006</v>
      </c>
    </row>
    <row r="481" spans="1:153" x14ac:dyDescent="0.2">
      <c r="A481" s="59">
        <v>2006</v>
      </c>
      <c r="B481" s="59" t="s">
        <v>458</v>
      </c>
      <c r="C481" s="59">
        <v>20</v>
      </c>
      <c r="D481" s="59" t="s">
        <v>81</v>
      </c>
      <c r="E481">
        <v>51.330820000000003</v>
      </c>
    </row>
    <row r="482" spans="1:153" x14ac:dyDescent="0.2">
      <c r="A482" s="59">
        <v>2006</v>
      </c>
      <c r="B482" s="59" t="s">
        <v>459</v>
      </c>
      <c r="C482" s="59">
        <v>19</v>
      </c>
      <c r="D482" s="59" t="s">
        <v>83</v>
      </c>
      <c r="E482">
        <v>78.525570000000002</v>
      </c>
    </row>
    <row r="483" spans="1:153" x14ac:dyDescent="0.2">
      <c r="A483" s="59">
        <v>2006</v>
      </c>
      <c r="B483" s="59" t="s">
        <v>460</v>
      </c>
      <c r="C483" s="59">
        <v>22</v>
      </c>
      <c r="D483" s="59" t="s">
        <v>77</v>
      </c>
      <c r="E483">
        <v>60.479410000000001</v>
      </c>
    </row>
    <row r="484" spans="1:153" x14ac:dyDescent="0.2">
      <c r="A484" s="59">
        <v>2006</v>
      </c>
      <c r="B484" s="59" t="s">
        <v>461</v>
      </c>
      <c r="C484" s="59">
        <v>23</v>
      </c>
      <c r="D484" s="59" t="s">
        <v>75</v>
      </c>
      <c r="E484">
        <v>33.911960000000001</v>
      </c>
    </row>
    <row r="485" spans="1:153" x14ac:dyDescent="0.2">
      <c r="A485" s="59">
        <v>2006</v>
      </c>
      <c r="B485" s="59" t="s">
        <v>462</v>
      </c>
      <c r="C485" s="59">
        <v>25</v>
      </c>
      <c r="D485" s="59" t="s">
        <v>71</v>
      </c>
      <c r="E485">
        <v>18.483409999999999</v>
      </c>
    </row>
    <row r="486" spans="1:153" x14ac:dyDescent="0.2">
      <c r="A486" s="59">
        <v>2006</v>
      </c>
      <c r="B486" s="59" t="s">
        <v>463</v>
      </c>
      <c r="C486" s="59">
        <v>24</v>
      </c>
      <c r="D486" s="59" t="s">
        <v>73</v>
      </c>
      <c r="E486">
        <v>48.17268</v>
      </c>
    </row>
    <row r="487" spans="1:153" x14ac:dyDescent="0.2">
      <c r="A487" s="59">
        <v>2006</v>
      </c>
      <c r="B487" s="59" t="s">
        <v>464</v>
      </c>
      <c r="C487" s="59">
        <v>26</v>
      </c>
      <c r="D487" s="59" t="s">
        <v>69</v>
      </c>
      <c r="E487">
        <v>66.719790000000003</v>
      </c>
    </row>
    <row r="488" spans="1:153" x14ac:dyDescent="0.2">
      <c r="A488" s="59">
        <v>2006</v>
      </c>
      <c r="B488" s="59" t="s">
        <v>465</v>
      </c>
      <c r="C488" s="59">
        <v>33</v>
      </c>
      <c r="D488" s="59" t="s">
        <v>55</v>
      </c>
      <c r="E488">
        <v>75.487189999999998</v>
      </c>
    </row>
    <row r="489" spans="1:153" x14ac:dyDescent="0.2">
      <c r="A489" s="59">
        <v>2006</v>
      </c>
      <c r="B489" s="59" t="s">
        <v>466</v>
      </c>
      <c r="C489" s="59">
        <v>34</v>
      </c>
      <c r="D489" s="59" t="s">
        <v>53</v>
      </c>
      <c r="E489">
        <v>28.82996</v>
      </c>
    </row>
    <row r="490" spans="1:153" x14ac:dyDescent="0.2">
      <c r="A490" s="59">
        <v>2006</v>
      </c>
      <c r="B490" s="59" t="s">
        <v>467</v>
      </c>
      <c r="C490" s="59">
        <v>27</v>
      </c>
      <c r="D490" s="59" t="s">
        <v>67</v>
      </c>
      <c r="E490">
        <v>25.269970000000001</v>
      </c>
    </row>
    <row r="491" spans="1:153" x14ac:dyDescent="0.2">
      <c r="A491" s="59">
        <v>2006</v>
      </c>
      <c r="B491" s="59" t="s">
        <v>468</v>
      </c>
      <c r="C491" s="59">
        <v>29</v>
      </c>
      <c r="D491" s="59" t="s">
        <v>63</v>
      </c>
      <c r="E491">
        <v>44.812890000000003</v>
      </c>
    </row>
    <row r="492" spans="1:153" x14ac:dyDescent="0.2">
      <c r="A492" s="59">
        <v>2006</v>
      </c>
      <c r="B492" s="59" t="s">
        <v>469</v>
      </c>
      <c r="C492" s="59">
        <v>30</v>
      </c>
      <c r="D492" s="59" t="s">
        <v>61</v>
      </c>
      <c r="E492">
        <v>84.941429999999997</v>
      </c>
    </row>
    <row r="493" spans="1:153" x14ac:dyDescent="0.2">
      <c r="A493" s="59">
        <v>2006</v>
      </c>
      <c r="B493" s="59" t="s">
        <v>470</v>
      </c>
      <c r="C493" s="59">
        <v>31</v>
      </c>
      <c r="D493" s="59" t="s">
        <v>59</v>
      </c>
      <c r="E493">
        <v>82.358059999999995</v>
      </c>
    </row>
    <row r="494" spans="1:153" s="58" customFormat="1" x14ac:dyDescent="0.2">
      <c r="A494" s="59">
        <v>2006</v>
      </c>
      <c r="B494" s="59" t="s">
        <v>471</v>
      </c>
      <c r="C494" s="59">
        <v>28</v>
      </c>
      <c r="D494" s="59" t="s">
        <v>65</v>
      </c>
      <c r="E494">
        <v>32.437489999999997</v>
      </c>
      <c r="F494"/>
      <c r="G494"/>
      <c r="H494"/>
      <c r="I494"/>
      <c r="J494"/>
      <c r="K494"/>
      <c r="L494"/>
      <c r="M494"/>
      <c r="N494"/>
      <c r="O494"/>
      <c r="P494"/>
      <c r="Q494"/>
      <c r="R494"/>
      <c r="S494" s="59"/>
      <c r="T494" s="59"/>
      <c r="U494" s="59"/>
      <c r="V494" s="59"/>
      <c r="W494" s="59"/>
      <c r="X494" s="59"/>
      <c r="Y494" s="59"/>
      <c r="Z494" s="59"/>
      <c r="AA494" s="59"/>
      <c r="AB494" s="59"/>
      <c r="AC494" s="59"/>
      <c r="AD494" s="59"/>
      <c r="AE494" s="59"/>
      <c r="AF494" s="59"/>
      <c r="AG494" s="59"/>
      <c r="AH494" s="59"/>
      <c r="AI494" s="59"/>
      <c r="AJ494" s="59"/>
      <c r="AK494" s="59"/>
      <c r="AL494" s="59"/>
      <c r="AM494" s="59"/>
      <c r="AN494" s="59"/>
      <c r="AO494" s="59"/>
      <c r="AP494" s="59"/>
      <c r="AQ494" s="59"/>
      <c r="AR494" s="59"/>
      <c r="AS494" s="59"/>
      <c r="AT494" s="59"/>
      <c r="AU494" s="59"/>
      <c r="AV494" s="59"/>
      <c r="AW494" s="59"/>
      <c r="AX494" s="59"/>
      <c r="AY494" s="59"/>
      <c r="AZ494" s="59"/>
      <c r="BA494" s="59"/>
      <c r="BB494" s="59"/>
      <c r="BC494" s="59"/>
      <c r="BD494" s="59"/>
      <c r="BE494" s="59"/>
      <c r="BF494" s="59"/>
      <c r="BG494" s="59"/>
      <c r="BH494" s="59"/>
      <c r="BI494" s="59"/>
      <c r="BJ494" s="59"/>
      <c r="BK494" s="59"/>
      <c r="BL494" s="59"/>
      <c r="BM494" s="59"/>
      <c r="BN494" s="59"/>
      <c r="BO494" s="59"/>
      <c r="BP494" s="59"/>
      <c r="BQ494" s="59"/>
      <c r="BR494" s="59"/>
      <c r="BS494" s="59"/>
      <c r="BT494" s="59"/>
      <c r="BU494" s="59"/>
      <c r="BV494" s="59"/>
      <c r="BW494" s="59"/>
      <c r="BX494" s="59"/>
      <c r="BY494" s="59"/>
      <c r="BZ494" s="59"/>
      <c r="CA494" s="59"/>
      <c r="CB494" s="59"/>
      <c r="CC494" s="59"/>
      <c r="CD494" s="59"/>
      <c r="CE494" s="59"/>
      <c r="CF494" s="59"/>
      <c r="CG494" s="59"/>
      <c r="CH494" s="59"/>
      <c r="CI494" s="59"/>
      <c r="CJ494" s="59"/>
      <c r="CK494" s="59"/>
      <c r="CL494" s="59"/>
      <c r="CM494" s="59"/>
      <c r="CN494" s="59"/>
      <c r="CO494" s="59"/>
      <c r="CP494" s="59"/>
      <c r="CQ494" s="59"/>
      <c r="CR494" s="59"/>
      <c r="CS494" s="59"/>
      <c r="CT494" s="59"/>
      <c r="CU494" s="59"/>
      <c r="CV494" s="59"/>
      <c r="CW494" s="59"/>
      <c r="CX494" s="59"/>
      <c r="CY494" s="59"/>
      <c r="CZ494" s="59"/>
      <c r="DA494" s="59"/>
      <c r="DB494" s="59"/>
      <c r="DC494" s="59"/>
      <c r="DD494" s="59"/>
      <c r="DE494" s="59"/>
      <c r="DF494" s="59"/>
      <c r="DG494" s="59"/>
      <c r="DH494" s="59"/>
      <c r="DI494" s="59"/>
      <c r="DJ494" s="59"/>
      <c r="DK494" s="59"/>
      <c r="DL494" s="59"/>
      <c r="DM494" s="59"/>
      <c r="DN494" s="59"/>
      <c r="DO494" s="59"/>
      <c r="DP494" s="59"/>
      <c r="DQ494" s="59"/>
      <c r="DR494" s="59"/>
      <c r="DS494" s="59"/>
      <c r="DT494" s="59"/>
      <c r="DU494" s="59"/>
      <c r="DV494" s="59"/>
      <c r="DW494" s="59"/>
      <c r="DX494" s="59"/>
      <c r="DY494" s="59"/>
      <c r="DZ494" s="59"/>
      <c r="EA494" s="59"/>
      <c r="EB494" s="59"/>
      <c r="EC494" s="59"/>
      <c r="ED494" s="59"/>
      <c r="EE494" s="59"/>
      <c r="EF494" s="59"/>
      <c r="EG494" s="59"/>
      <c r="EH494" s="59"/>
      <c r="EI494" s="59"/>
      <c r="EJ494" s="59"/>
      <c r="EK494" s="59"/>
      <c r="EL494" s="59"/>
      <c r="EM494" s="59"/>
      <c r="EN494" s="59"/>
      <c r="EO494" s="59"/>
      <c r="EP494" s="59"/>
      <c r="EQ494" s="59"/>
      <c r="ER494" s="59"/>
      <c r="ES494" s="59"/>
      <c r="ET494" s="59"/>
      <c r="EU494" s="59"/>
      <c r="EV494" s="59"/>
      <c r="EW494" s="59"/>
    </row>
    <row r="495" spans="1:153" s="58" customFormat="1" x14ac:dyDescent="0.2">
      <c r="A495" s="59">
        <v>2006</v>
      </c>
      <c r="B495" s="59" t="s">
        <v>472</v>
      </c>
      <c r="C495" s="59">
        <v>32</v>
      </c>
      <c r="D495" s="59" t="s">
        <v>57</v>
      </c>
      <c r="E495">
        <v>44.722549999999998</v>
      </c>
      <c r="F495"/>
      <c r="G495"/>
      <c r="H495"/>
      <c r="I495"/>
      <c r="J495"/>
      <c r="K495"/>
      <c r="L495"/>
      <c r="M495"/>
      <c r="N495"/>
      <c r="O495"/>
      <c r="P495"/>
      <c r="Q495"/>
      <c r="R495"/>
      <c r="S495" s="59"/>
      <c r="T495" s="59"/>
      <c r="U495" s="59"/>
      <c r="V495" s="59"/>
      <c r="W495" s="59"/>
      <c r="X495" s="59"/>
      <c r="Y495" s="59"/>
      <c r="Z495" s="59"/>
      <c r="AA495" s="59"/>
      <c r="AB495" s="59"/>
      <c r="AC495" s="59"/>
      <c r="AD495" s="59"/>
      <c r="AE495" s="59"/>
      <c r="AF495" s="59"/>
      <c r="AG495" s="59"/>
      <c r="AH495" s="59"/>
      <c r="AI495" s="59"/>
      <c r="AJ495" s="59"/>
      <c r="AK495" s="59"/>
      <c r="AL495" s="59"/>
      <c r="AM495" s="59"/>
      <c r="AN495" s="59"/>
      <c r="AO495" s="59"/>
      <c r="AP495" s="59"/>
      <c r="AQ495" s="59"/>
      <c r="AR495" s="59"/>
      <c r="AS495" s="59"/>
      <c r="AT495" s="59"/>
      <c r="AU495" s="59"/>
      <c r="AV495" s="59"/>
      <c r="AW495" s="59"/>
      <c r="AX495" s="59"/>
      <c r="AY495" s="59"/>
      <c r="AZ495" s="59"/>
      <c r="BA495" s="59"/>
      <c r="BB495" s="59"/>
      <c r="BC495" s="59"/>
      <c r="BD495" s="59"/>
      <c r="BE495" s="59"/>
      <c r="BF495" s="59"/>
      <c r="BG495" s="59"/>
      <c r="BH495" s="59"/>
      <c r="BI495" s="59"/>
      <c r="BJ495" s="59"/>
      <c r="BK495" s="59"/>
      <c r="BL495" s="59"/>
      <c r="BM495" s="59"/>
      <c r="BN495" s="59"/>
      <c r="BO495" s="59"/>
      <c r="BP495" s="59"/>
      <c r="BQ495" s="59"/>
      <c r="BR495" s="59"/>
      <c r="BS495" s="59"/>
      <c r="BT495" s="59"/>
      <c r="BU495" s="59"/>
      <c r="BV495" s="59"/>
      <c r="BW495" s="59"/>
      <c r="BX495" s="59"/>
      <c r="BY495" s="59"/>
      <c r="BZ495" s="59"/>
      <c r="CA495" s="59"/>
      <c r="CB495" s="59"/>
      <c r="CC495" s="59"/>
      <c r="CD495" s="59"/>
      <c r="CE495" s="59"/>
      <c r="CF495" s="59"/>
      <c r="CG495" s="59"/>
      <c r="CH495" s="59"/>
      <c r="CI495" s="59"/>
      <c r="CJ495" s="59"/>
      <c r="CK495" s="59"/>
      <c r="CL495" s="59"/>
      <c r="CM495" s="59"/>
      <c r="CN495" s="59"/>
      <c r="CO495" s="59"/>
      <c r="CP495" s="59"/>
      <c r="CQ495" s="59"/>
      <c r="CR495" s="59"/>
      <c r="CS495" s="59"/>
      <c r="CT495" s="59"/>
      <c r="CU495" s="59"/>
      <c r="CV495" s="59"/>
      <c r="CW495" s="59"/>
      <c r="CX495" s="59"/>
      <c r="CY495" s="59"/>
      <c r="CZ495" s="59"/>
      <c r="DA495" s="59"/>
      <c r="DB495" s="59"/>
      <c r="DC495" s="59"/>
      <c r="DD495" s="59"/>
      <c r="DE495" s="59"/>
      <c r="DF495" s="59"/>
      <c r="DG495" s="59"/>
      <c r="DH495" s="59"/>
      <c r="DI495" s="59"/>
      <c r="DJ495" s="59"/>
      <c r="DK495" s="59"/>
      <c r="DL495" s="59"/>
      <c r="DM495" s="59"/>
      <c r="DN495" s="59"/>
      <c r="DO495" s="59"/>
      <c r="DP495" s="59"/>
      <c r="DQ495" s="59"/>
      <c r="DR495" s="59"/>
      <c r="DS495" s="59"/>
      <c r="DT495" s="59"/>
      <c r="DU495" s="59"/>
      <c r="DV495" s="59"/>
      <c r="DW495" s="59"/>
      <c r="DX495" s="59"/>
      <c r="DY495" s="59"/>
      <c r="DZ495" s="59"/>
      <c r="EA495" s="59"/>
      <c r="EB495" s="59"/>
      <c r="EC495" s="59"/>
      <c r="ED495" s="59"/>
      <c r="EE495" s="59"/>
      <c r="EF495" s="59"/>
      <c r="EG495" s="59"/>
      <c r="EH495" s="59"/>
      <c r="EI495" s="59"/>
      <c r="EJ495" s="59"/>
      <c r="EK495" s="59"/>
      <c r="EL495" s="59"/>
      <c r="EM495" s="59"/>
      <c r="EN495" s="59"/>
      <c r="EO495" s="59"/>
      <c r="EP495" s="59"/>
      <c r="EQ495" s="59"/>
      <c r="ER495" s="59"/>
      <c r="ES495" s="59"/>
      <c r="ET495" s="59"/>
      <c r="EU495" s="59"/>
      <c r="EV495" s="59"/>
      <c r="EW495" s="59"/>
    </row>
    <row r="496" spans="1:153" s="58" customFormat="1" x14ac:dyDescent="0.2">
      <c r="A496" s="59">
        <v>2006</v>
      </c>
      <c r="B496" s="59" t="s">
        <v>473</v>
      </c>
      <c r="C496" s="59">
        <v>35</v>
      </c>
      <c r="D496" s="59" t="s">
        <v>51</v>
      </c>
      <c r="E496">
        <v>22.897770000000001</v>
      </c>
      <c r="F496"/>
      <c r="G496"/>
      <c r="H496"/>
      <c r="I496"/>
      <c r="J496"/>
      <c r="K496"/>
      <c r="L496"/>
      <c r="M496"/>
      <c r="N496"/>
      <c r="O496"/>
      <c r="P496"/>
      <c r="Q496"/>
      <c r="R496"/>
      <c r="S496" s="59"/>
      <c r="T496" s="59"/>
      <c r="U496" s="59"/>
      <c r="V496" s="59"/>
      <c r="W496" s="59"/>
      <c r="X496" s="59"/>
      <c r="Y496" s="59"/>
      <c r="Z496" s="59"/>
      <c r="AA496" s="59"/>
      <c r="AB496" s="59"/>
      <c r="AC496" s="59"/>
      <c r="AD496" s="59"/>
      <c r="AE496" s="59"/>
      <c r="AF496" s="59"/>
      <c r="AG496" s="59"/>
      <c r="AH496" s="59"/>
      <c r="AI496" s="59"/>
      <c r="AJ496" s="59"/>
      <c r="AK496" s="59"/>
      <c r="AL496" s="59"/>
      <c r="AM496" s="59"/>
      <c r="AN496" s="59"/>
      <c r="AO496" s="59"/>
      <c r="AP496" s="59"/>
      <c r="AQ496" s="59"/>
      <c r="AR496" s="59"/>
      <c r="AS496" s="59"/>
      <c r="AT496" s="59"/>
      <c r="AU496" s="59"/>
      <c r="AV496" s="59"/>
      <c r="AW496" s="59"/>
      <c r="AX496" s="59"/>
      <c r="AY496" s="59"/>
      <c r="AZ496" s="59"/>
      <c r="BA496" s="59"/>
      <c r="BB496" s="59"/>
      <c r="BC496" s="59"/>
      <c r="BD496" s="59"/>
      <c r="BE496" s="59"/>
      <c r="BF496" s="59"/>
      <c r="BG496" s="59"/>
      <c r="BH496" s="59"/>
      <c r="BI496" s="59"/>
      <c r="BJ496" s="59"/>
      <c r="BK496" s="59"/>
      <c r="BL496" s="59"/>
      <c r="BM496" s="59"/>
      <c r="BN496" s="59"/>
      <c r="BO496" s="59"/>
      <c r="BP496" s="59"/>
      <c r="BQ496" s="59"/>
      <c r="BR496" s="59"/>
      <c r="BS496" s="59"/>
      <c r="BT496" s="59"/>
      <c r="BU496" s="59"/>
      <c r="BV496" s="59"/>
      <c r="BW496" s="59"/>
      <c r="BX496" s="59"/>
      <c r="BY496" s="59"/>
      <c r="BZ496" s="59"/>
      <c r="CA496" s="59"/>
      <c r="CB496" s="59"/>
      <c r="CC496" s="59"/>
      <c r="CD496" s="59"/>
      <c r="CE496" s="59"/>
      <c r="CF496" s="59"/>
      <c r="CG496" s="59"/>
      <c r="CH496" s="59"/>
      <c r="CI496" s="59"/>
      <c r="CJ496" s="59"/>
      <c r="CK496" s="59"/>
      <c r="CL496" s="59"/>
      <c r="CM496" s="59"/>
      <c r="CN496" s="59"/>
      <c r="CO496" s="59"/>
      <c r="CP496" s="59"/>
      <c r="CQ496" s="59"/>
      <c r="CR496" s="59"/>
      <c r="CS496" s="59"/>
      <c r="CT496" s="59"/>
      <c r="CU496" s="59"/>
      <c r="CV496" s="59"/>
      <c r="CW496" s="59"/>
      <c r="CX496" s="59"/>
      <c r="CY496" s="59"/>
      <c r="CZ496" s="59"/>
      <c r="DA496" s="59"/>
      <c r="DB496" s="59"/>
      <c r="DC496" s="59"/>
      <c r="DD496" s="59"/>
      <c r="DE496" s="59"/>
      <c r="DF496" s="59"/>
      <c r="DG496" s="59"/>
      <c r="DH496" s="59"/>
      <c r="DI496" s="59"/>
      <c r="DJ496" s="59"/>
      <c r="DK496" s="59"/>
      <c r="DL496" s="59"/>
      <c r="DM496" s="59"/>
      <c r="DN496" s="59"/>
      <c r="DO496" s="59"/>
      <c r="DP496" s="59"/>
      <c r="DQ496" s="59"/>
      <c r="DR496" s="59"/>
      <c r="DS496" s="59"/>
      <c r="DT496" s="59"/>
      <c r="DU496" s="59"/>
      <c r="DV496" s="59"/>
      <c r="DW496" s="59"/>
      <c r="DX496" s="59"/>
      <c r="DY496" s="59"/>
      <c r="DZ496" s="59"/>
      <c r="EA496" s="59"/>
      <c r="EB496" s="59"/>
      <c r="EC496" s="59"/>
      <c r="ED496" s="59"/>
      <c r="EE496" s="59"/>
      <c r="EF496" s="59"/>
      <c r="EG496" s="59"/>
      <c r="EH496" s="59"/>
      <c r="EI496" s="59"/>
      <c r="EJ496" s="59"/>
      <c r="EK496" s="59"/>
      <c r="EL496" s="59"/>
      <c r="EM496" s="59"/>
      <c r="EN496" s="59"/>
      <c r="EO496" s="59"/>
      <c r="EP496" s="59"/>
      <c r="EQ496" s="59"/>
      <c r="ER496" s="59"/>
      <c r="ES496" s="59"/>
      <c r="ET496" s="59"/>
      <c r="EU496" s="59"/>
      <c r="EV496" s="59"/>
      <c r="EW496" s="59"/>
    </row>
    <row r="497" spans="1:153" s="58" customFormat="1" x14ac:dyDescent="0.2">
      <c r="A497" s="59">
        <v>2006</v>
      </c>
      <c r="B497" s="59" t="s">
        <v>474</v>
      </c>
      <c r="C497" s="59">
        <v>36</v>
      </c>
      <c r="D497" s="59" t="s">
        <v>49</v>
      </c>
      <c r="E497">
        <v>51.385370000000002</v>
      </c>
      <c r="F497"/>
      <c r="G497"/>
      <c r="H497"/>
      <c r="I497"/>
      <c r="J497"/>
      <c r="K497"/>
      <c r="L497"/>
      <c r="M497"/>
      <c r="N497"/>
      <c r="O497"/>
      <c r="P497"/>
      <c r="Q497"/>
      <c r="R497"/>
      <c r="S497" s="59"/>
      <c r="T497" s="59"/>
      <c r="U497" s="59"/>
      <c r="V497" s="59"/>
      <c r="W497" s="59"/>
      <c r="X497" s="59"/>
      <c r="Y497" s="59"/>
      <c r="Z497" s="59"/>
      <c r="AA497" s="59"/>
      <c r="AB497" s="59"/>
      <c r="AC497" s="59"/>
      <c r="AD497" s="59"/>
      <c r="AE497" s="59"/>
      <c r="AF497" s="59"/>
      <c r="AG497" s="59"/>
      <c r="AH497" s="59"/>
      <c r="AI497" s="59"/>
      <c r="AJ497" s="59"/>
      <c r="AK497" s="59"/>
      <c r="AL497" s="59"/>
      <c r="AM497" s="59"/>
      <c r="AN497" s="59"/>
      <c r="AO497" s="59"/>
      <c r="AP497" s="59"/>
      <c r="AQ497" s="59"/>
      <c r="AR497" s="59"/>
      <c r="AS497" s="59"/>
      <c r="AT497" s="59"/>
      <c r="AU497" s="59"/>
      <c r="AV497" s="59"/>
      <c r="AW497" s="59"/>
      <c r="AX497" s="59"/>
      <c r="AY497" s="59"/>
      <c r="AZ497" s="59"/>
      <c r="BA497" s="59"/>
      <c r="BB497" s="59"/>
      <c r="BC497" s="59"/>
      <c r="BD497" s="59"/>
      <c r="BE497" s="59"/>
      <c r="BF497" s="59"/>
      <c r="BG497" s="59"/>
      <c r="BH497" s="59"/>
      <c r="BI497" s="59"/>
      <c r="BJ497" s="59"/>
      <c r="BK497" s="59"/>
      <c r="BL497" s="59"/>
      <c r="BM497" s="59"/>
      <c r="BN497" s="59"/>
      <c r="BO497" s="59"/>
      <c r="BP497" s="59"/>
      <c r="BQ497" s="59"/>
      <c r="BR497" s="59"/>
      <c r="BS497" s="59"/>
      <c r="BT497" s="59"/>
      <c r="BU497" s="59"/>
      <c r="BV497" s="59"/>
      <c r="BW497" s="59"/>
      <c r="BX497" s="59"/>
      <c r="BY497" s="59"/>
      <c r="BZ497" s="59"/>
      <c r="CA497" s="59"/>
      <c r="CB497" s="59"/>
      <c r="CC497" s="59"/>
      <c r="CD497" s="59"/>
      <c r="CE497" s="59"/>
      <c r="CF497" s="59"/>
      <c r="CG497" s="59"/>
      <c r="CH497" s="59"/>
      <c r="CI497" s="59"/>
      <c r="CJ497" s="59"/>
      <c r="CK497" s="59"/>
      <c r="CL497" s="59"/>
      <c r="CM497" s="59"/>
      <c r="CN497" s="59"/>
      <c r="CO497" s="59"/>
      <c r="CP497" s="59"/>
      <c r="CQ497" s="59"/>
      <c r="CR497" s="59"/>
      <c r="CS497" s="59"/>
      <c r="CT497" s="59"/>
      <c r="CU497" s="59"/>
      <c r="CV497" s="59"/>
      <c r="CW497" s="59"/>
      <c r="CX497" s="59"/>
      <c r="CY497" s="59"/>
      <c r="CZ497" s="59"/>
      <c r="DA497" s="59"/>
      <c r="DB497" s="59"/>
      <c r="DC497" s="59"/>
      <c r="DD497" s="59"/>
      <c r="DE497" s="59"/>
      <c r="DF497" s="59"/>
      <c r="DG497" s="59"/>
      <c r="DH497" s="59"/>
      <c r="DI497" s="59"/>
      <c r="DJ497" s="59"/>
      <c r="DK497" s="59"/>
      <c r="DL497" s="59"/>
      <c r="DM497" s="59"/>
      <c r="DN497" s="59"/>
      <c r="DO497" s="59"/>
      <c r="DP497" s="59"/>
      <c r="DQ497" s="59"/>
      <c r="DR497" s="59"/>
      <c r="DS497" s="59"/>
      <c r="DT497" s="59"/>
      <c r="DU497" s="59"/>
      <c r="DV497" s="59"/>
      <c r="DW497" s="59"/>
      <c r="DX497" s="59"/>
      <c r="DY497" s="59"/>
      <c r="DZ497" s="59"/>
      <c r="EA497" s="59"/>
      <c r="EB497" s="59"/>
      <c r="EC497" s="59"/>
      <c r="ED497" s="59"/>
      <c r="EE497" s="59"/>
      <c r="EF497" s="59"/>
      <c r="EG497" s="59"/>
      <c r="EH497" s="59"/>
      <c r="EI497" s="59"/>
      <c r="EJ497" s="59"/>
      <c r="EK497" s="59"/>
      <c r="EL497" s="59"/>
      <c r="EM497" s="59"/>
      <c r="EN497" s="59"/>
      <c r="EO497" s="59"/>
      <c r="EP497" s="59"/>
      <c r="EQ497" s="59"/>
      <c r="ER497" s="59"/>
      <c r="ES497" s="59"/>
      <c r="ET497" s="59"/>
      <c r="EU497" s="59"/>
      <c r="EV497" s="59"/>
      <c r="EW497" s="59"/>
    </row>
    <row r="498" spans="1:153" s="58" customFormat="1" x14ac:dyDescent="0.2">
      <c r="A498" s="59">
        <v>2006</v>
      </c>
      <c r="B498" s="59" t="s">
        <v>475</v>
      </c>
      <c r="C498" s="59">
        <v>37</v>
      </c>
      <c r="D498" s="59" t="s">
        <v>47</v>
      </c>
      <c r="E498">
        <v>74.618139999999997</v>
      </c>
      <c r="F498"/>
      <c r="G498"/>
      <c r="H498"/>
      <c r="I498"/>
      <c r="J498"/>
      <c r="K498"/>
      <c r="L498"/>
      <c r="M498"/>
      <c r="N498"/>
      <c r="O498"/>
      <c r="P498"/>
      <c r="Q498"/>
      <c r="R498"/>
      <c r="S498" s="59"/>
      <c r="T498" s="59"/>
      <c r="U498" s="59"/>
      <c r="V498" s="59"/>
      <c r="W498" s="59"/>
      <c r="X498" s="59"/>
      <c r="Y498" s="59"/>
      <c r="Z498" s="59"/>
      <c r="AA498" s="59"/>
      <c r="AB498" s="59"/>
      <c r="AC498" s="59"/>
      <c r="AD498" s="59"/>
      <c r="AE498" s="59"/>
      <c r="AF498" s="59"/>
      <c r="AG498" s="59"/>
      <c r="AH498" s="59"/>
      <c r="AI498" s="59"/>
      <c r="AJ498" s="59"/>
      <c r="AK498" s="59"/>
      <c r="AL498" s="59"/>
      <c r="AM498" s="59"/>
      <c r="AN498" s="59"/>
      <c r="AO498" s="59"/>
      <c r="AP498" s="59"/>
      <c r="AQ498" s="59"/>
      <c r="AR498" s="59"/>
      <c r="AS498" s="59"/>
      <c r="AT498" s="59"/>
      <c r="AU498" s="59"/>
      <c r="AV498" s="59"/>
      <c r="AW498" s="59"/>
      <c r="AX498" s="59"/>
      <c r="AY498" s="59"/>
      <c r="AZ498" s="59"/>
      <c r="BA498" s="59"/>
      <c r="BB498" s="59"/>
      <c r="BC498" s="59"/>
      <c r="BD498" s="59"/>
      <c r="BE498" s="59"/>
      <c r="BF498" s="59"/>
      <c r="BG498" s="59"/>
      <c r="BH498" s="59"/>
      <c r="BI498" s="59"/>
      <c r="BJ498" s="59"/>
      <c r="BK498" s="59"/>
      <c r="BL498" s="59"/>
      <c r="BM498" s="59"/>
      <c r="BN498" s="59"/>
      <c r="BO498" s="59"/>
      <c r="BP498" s="59"/>
      <c r="BQ498" s="59"/>
      <c r="BR498" s="59"/>
      <c r="BS498" s="59"/>
      <c r="BT498" s="59"/>
      <c r="BU498" s="59"/>
      <c r="BV498" s="59"/>
      <c r="BW498" s="59"/>
      <c r="BX498" s="59"/>
      <c r="BY498" s="59"/>
      <c r="BZ498" s="59"/>
      <c r="CA498" s="59"/>
      <c r="CB498" s="59"/>
      <c r="CC498" s="59"/>
      <c r="CD498" s="59"/>
      <c r="CE498" s="59"/>
      <c r="CF498" s="59"/>
      <c r="CG498" s="59"/>
      <c r="CH498" s="59"/>
      <c r="CI498" s="59"/>
      <c r="CJ498" s="59"/>
      <c r="CK498" s="59"/>
      <c r="CL498" s="59"/>
      <c r="CM498" s="59"/>
      <c r="CN498" s="59"/>
      <c r="CO498" s="59"/>
      <c r="CP498" s="59"/>
      <c r="CQ498" s="59"/>
      <c r="CR498" s="59"/>
      <c r="CS498" s="59"/>
      <c r="CT498" s="59"/>
      <c r="CU498" s="59"/>
      <c r="CV498" s="59"/>
      <c r="CW498" s="59"/>
      <c r="CX498" s="59"/>
      <c r="CY498" s="59"/>
      <c r="CZ498" s="59"/>
      <c r="DA498" s="59"/>
      <c r="DB498" s="59"/>
      <c r="DC498" s="59"/>
      <c r="DD498" s="59"/>
      <c r="DE498" s="59"/>
      <c r="DF498" s="59"/>
      <c r="DG498" s="59"/>
      <c r="DH498" s="59"/>
      <c r="DI498" s="59"/>
      <c r="DJ498" s="59"/>
      <c r="DK498" s="59"/>
      <c r="DL498" s="59"/>
      <c r="DM498" s="59"/>
      <c r="DN498" s="59"/>
      <c r="DO498" s="59"/>
      <c r="DP498" s="59"/>
      <c r="DQ498" s="59"/>
      <c r="DR498" s="59"/>
      <c r="DS498" s="59"/>
      <c r="DT498" s="59"/>
      <c r="DU498" s="59"/>
      <c r="DV498" s="59"/>
      <c r="DW498" s="59"/>
      <c r="DX498" s="59"/>
      <c r="DY498" s="59"/>
      <c r="DZ498" s="59"/>
      <c r="EA498" s="59"/>
      <c r="EB498" s="59"/>
      <c r="EC498" s="59"/>
      <c r="ED498" s="59"/>
      <c r="EE498" s="59"/>
      <c r="EF498" s="59"/>
      <c r="EG498" s="59"/>
      <c r="EH498" s="59"/>
      <c r="EI498" s="59"/>
      <c r="EJ498" s="59"/>
      <c r="EK498" s="59"/>
      <c r="EL498" s="59"/>
      <c r="EM498" s="59"/>
      <c r="EN498" s="59"/>
      <c r="EO498" s="59"/>
      <c r="EP498" s="59"/>
      <c r="EQ498" s="59"/>
      <c r="ER498" s="59"/>
      <c r="ES498" s="59"/>
      <c r="ET498" s="59"/>
      <c r="EU498" s="59"/>
      <c r="EV498" s="59"/>
      <c r="EW498" s="59"/>
    </row>
    <row r="499" spans="1:153" s="58" customFormat="1" x14ac:dyDescent="0.2">
      <c r="A499" s="59">
        <v>2006</v>
      </c>
      <c r="B499" s="59" t="s">
        <v>476</v>
      </c>
      <c r="C499" s="59">
        <v>38</v>
      </c>
      <c r="D499" s="59" t="s">
        <v>45</v>
      </c>
      <c r="E499">
        <v>57.048839999999998</v>
      </c>
      <c r="F499"/>
      <c r="G499"/>
      <c r="H499"/>
      <c r="I499"/>
      <c r="J499"/>
      <c r="K499"/>
      <c r="L499"/>
      <c r="M499"/>
      <c r="N499"/>
      <c r="O499"/>
      <c r="P499"/>
      <c r="Q499"/>
      <c r="R499"/>
      <c r="S499" s="59"/>
      <c r="T499" s="59"/>
      <c r="U499" s="59"/>
      <c r="V499" s="59"/>
      <c r="W499" s="59"/>
      <c r="X499" s="59"/>
      <c r="Y499" s="59"/>
      <c r="Z499" s="59"/>
      <c r="AA499" s="59"/>
      <c r="AB499" s="59"/>
      <c r="AC499" s="59"/>
      <c r="AD499" s="59"/>
      <c r="AE499" s="59"/>
      <c r="AF499" s="59"/>
      <c r="AG499" s="59"/>
      <c r="AH499" s="59"/>
      <c r="AI499" s="59"/>
      <c r="AJ499" s="59"/>
      <c r="AK499" s="59"/>
      <c r="AL499" s="59"/>
      <c r="AM499" s="59"/>
      <c r="AN499" s="59"/>
      <c r="AO499" s="59"/>
      <c r="AP499" s="59"/>
      <c r="AQ499" s="59"/>
      <c r="AR499" s="59"/>
      <c r="AS499" s="59"/>
      <c r="AT499" s="59"/>
      <c r="AU499" s="59"/>
      <c r="AV499" s="59"/>
      <c r="AW499" s="59"/>
      <c r="AX499" s="59"/>
      <c r="AY499" s="59"/>
      <c r="AZ499" s="59"/>
      <c r="BA499" s="59"/>
      <c r="BB499" s="59"/>
      <c r="BC499" s="59"/>
      <c r="BD499" s="59"/>
      <c r="BE499" s="59"/>
      <c r="BF499" s="59"/>
      <c r="BG499" s="59"/>
      <c r="BH499" s="59"/>
      <c r="BI499" s="59"/>
      <c r="BJ499" s="59"/>
      <c r="BK499" s="59"/>
      <c r="BL499" s="59"/>
      <c r="BM499" s="59"/>
      <c r="BN499" s="59"/>
      <c r="BO499" s="59"/>
      <c r="BP499" s="59"/>
      <c r="BQ499" s="59"/>
      <c r="BR499" s="59"/>
      <c r="BS499" s="59"/>
      <c r="BT499" s="59"/>
      <c r="BU499" s="59"/>
      <c r="BV499" s="59"/>
      <c r="BW499" s="59"/>
      <c r="BX499" s="59"/>
      <c r="BY499" s="59"/>
      <c r="BZ499" s="59"/>
      <c r="CA499" s="59"/>
      <c r="CB499" s="59"/>
      <c r="CC499" s="59"/>
      <c r="CD499" s="59"/>
      <c r="CE499" s="59"/>
      <c r="CF499" s="59"/>
      <c r="CG499" s="59"/>
      <c r="CH499" s="59"/>
      <c r="CI499" s="59"/>
      <c r="CJ499" s="59"/>
      <c r="CK499" s="59"/>
      <c r="CL499" s="59"/>
      <c r="CM499" s="59"/>
      <c r="CN499" s="59"/>
      <c r="CO499" s="59"/>
      <c r="CP499" s="59"/>
      <c r="CQ499" s="59"/>
      <c r="CR499" s="59"/>
      <c r="CS499" s="59"/>
      <c r="CT499" s="59"/>
      <c r="CU499" s="59"/>
      <c r="CV499" s="59"/>
      <c r="CW499" s="59"/>
      <c r="CX499" s="59"/>
      <c r="CY499" s="59"/>
      <c r="CZ499" s="59"/>
      <c r="DA499" s="59"/>
      <c r="DB499" s="59"/>
      <c r="DC499" s="59"/>
      <c r="DD499" s="59"/>
      <c r="DE499" s="59"/>
      <c r="DF499" s="59"/>
      <c r="DG499" s="59"/>
      <c r="DH499" s="59"/>
      <c r="DI499" s="59"/>
      <c r="DJ499" s="59"/>
      <c r="DK499" s="59"/>
      <c r="DL499" s="59"/>
      <c r="DM499" s="59"/>
      <c r="DN499" s="59"/>
      <c r="DO499" s="59"/>
      <c r="DP499" s="59"/>
      <c r="DQ499" s="59"/>
      <c r="DR499" s="59"/>
      <c r="DS499" s="59"/>
      <c r="DT499" s="59"/>
      <c r="DU499" s="59"/>
      <c r="DV499" s="59"/>
      <c r="DW499" s="59"/>
      <c r="DX499" s="59"/>
      <c r="DY499" s="59"/>
      <c r="DZ499" s="59"/>
      <c r="EA499" s="59"/>
      <c r="EB499" s="59"/>
      <c r="EC499" s="59"/>
      <c r="ED499" s="59"/>
      <c r="EE499" s="59"/>
      <c r="EF499" s="59"/>
      <c r="EG499" s="59"/>
      <c r="EH499" s="59"/>
      <c r="EI499" s="59"/>
      <c r="EJ499" s="59"/>
      <c r="EK499" s="59"/>
      <c r="EL499" s="59"/>
      <c r="EM499" s="59"/>
      <c r="EN499" s="59"/>
      <c r="EO499" s="59"/>
      <c r="EP499" s="59"/>
      <c r="EQ499" s="59"/>
      <c r="ER499" s="59"/>
      <c r="ES499" s="59"/>
      <c r="ET499" s="59"/>
      <c r="EU499" s="59"/>
      <c r="EV499" s="59"/>
      <c r="EW499" s="59"/>
    </row>
    <row r="500" spans="1:153" s="58" customFormat="1" x14ac:dyDescent="0.2">
      <c r="A500" s="59">
        <v>2006</v>
      </c>
      <c r="B500" s="59" t="s">
        <v>477</v>
      </c>
      <c r="C500" s="59">
        <v>39</v>
      </c>
      <c r="D500" s="59" t="s">
        <v>43</v>
      </c>
      <c r="E500">
        <v>73.036559999999994</v>
      </c>
      <c r="F500"/>
      <c r="G500"/>
      <c r="H500"/>
      <c r="I500"/>
      <c r="J500"/>
      <c r="K500"/>
      <c r="L500"/>
      <c r="M500"/>
      <c r="N500"/>
      <c r="O500"/>
      <c r="P500"/>
      <c r="Q500"/>
      <c r="R500"/>
      <c r="S500" s="59"/>
      <c r="T500" s="59"/>
      <c r="U500" s="59"/>
      <c r="V500" s="59"/>
      <c r="W500" s="59"/>
      <c r="X500" s="59"/>
      <c r="Y500" s="59"/>
      <c r="Z500" s="59"/>
      <c r="AA500" s="59"/>
      <c r="AB500" s="59"/>
      <c r="AC500" s="59"/>
      <c r="AD500" s="59"/>
      <c r="AE500" s="59"/>
      <c r="AF500" s="59"/>
      <c r="AG500" s="59"/>
      <c r="AH500" s="59"/>
      <c r="AI500" s="59"/>
      <c r="AJ500" s="59"/>
      <c r="AK500" s="59"/>
      <c r="AL500" s="59"/>
      <c r="AM500" s="59"/>
      <c r="AN500" s="59"/>
      <c r="AO500" s="59"/>
      <c r="AP500" s="59"/>
      <c r="AQ500" s="59"/>
      <c r="AR500" s="59"/>
      <c r="AS500" s="59"/>
      <c r="AT500" s="59"/>
      <c r="AU500" s="59"/>
      <c r="AV500" s="59"/>
      <c r="AW500" s="59"/>
      <c r="AX500" s="59"/>
      <c r="AY500" s="59"/>
      <c r="AZ500" s="59"/>
      <c r="BA500" s="59"/>
      <c r="BB500" s="59"/>
      <c r="BC500" s="59"/>
      <c r="BD500" s="59"/>
      <c r="BE500" s="59"/>
      <c r="BF500" s="59"/>
      <c r="BG500" s="59"/>
      <c r="BH500" s="59"/>
      <c r="BI500" s="59"/>
      <c r="BJ500" s="59"/>
      <c r="BK500" s="59"/>
      <c r="BL500" s="59"/>
      <c r="BM500" s="59"/>
      <c r="BN500" s="59"/>
      <c r="BO500" s="59"/>
      <c r="BP500" s="59"/>
      <c r="BQ500" s="59"/>
      <c r="BR500" s="59"/>
      <c r="BS500" s="59"/>
      <c r="BT500" s="59"/>
      <c r="BU500" s="59"/>
      <c r="BV500" s="59"/>
      <c r="BW500" s="59"/>
      <c r="BX500" s="59"/>
      <c r="BY500" s="59"/>
      <c r="BZ500" s="59"/>
      <c r="CA500" s="59"/>
      <c r="CB500" s="59"/>
      <c r="CC500" s="59"/>
      <c r="CD500" s="59"/>
      <c r="CE500" s="59"/>
      <c r="CF500" s="59"/>
      <c r="CG500" s="59"/>
      <c r="CH500" s="59"/>
      <c r="CI500" s="59"/>
      <c r="CJ500" s="59"/>
      <c r="CK500" s="59"/>
      <c r="CL500" s="59"/>
      <c r="CM500" s="59"/>
      <c r="CN500" s="59"/>
      <c r="CO500" s="59"/>
      <c r="CP500" s="59"/>
      <c r="CQ500" s="59"/>
      <c r="CR500" s="59"/>
      <c r="CS500" s="59"/>
      <c r="CT500" s="59"/>
      <c r="CU500" s="59"/>
      <c r="CV500" s="59"/>
      <c r="CW500" s="59"/>
      <c r="CX500" s="59"/>
      <c r="CY500" s="59"/>
      <c r="CZ500" s="59"/>
      <c r="DA500" s="59"/>
      <c r="DB500" s="59"/>
      <c r="DC500" s="59"/>
      <c r="DD500" s="59"/>
      <c r="DE500" s="59"/>
      <c r="DF500" s="59"/>
      <c r="DG500" s="59"/>
      <c r="DH500" s="59"/>
      <c r="DI500" s="59"/>
      <c r="DJ500" s="59"/>
      <c r="DK500" s="59"/>
      <c r="DL500" s="59"/>
      <c r="DM500" s="59"/>
      <c r="DN500" s="59"/>
      <c r="DO500" s="59"/>
      <c r="DP500" s="59"/>
      <c r="DQ500" s="59"/>
      <c r="DR500" s="59"/>
      <c r="DS500" s="59"/>
      <c r="DT500" s="59"/>
      <c r="DU500" s="59"/>
      <c r="DV500" s="59"/>
      <c r="DW500" s="59"/>
      <c r="DX500" s="59"/>
      <c r="DY500" s="59"/>
      <c r="DZ500" s="59"/>
      <c r="EA500" s="59"/>
      <c r="EB500" s="59"/>
      <c r="EC500" s="59"/>
      <c r="ED500" s="59"/>
      <c r="EE500" s="59"/>
      <c r="EF500" s="59"/>
      <c r="EG500" s="59"/>
      <c r="EH500" s="59"/>
      <c r="EI500" s="59"/>
      <c r="EJ500" s="59"/>
      <c r="EK500" s="59"/>
      <c r="EL500" s="59"/>
      <c r="EM500" s="59"/>
      <c r="EN500" s="59"/>
      <c r="EO500" s="59"/>
      <c r="EP500" s="59"/>
      <c r="EQ500" s="59"/>
      <c r="ER500" s="59"/>
      <c r="ES500" s="59"/>
      <c r="ET500" s="59"/>
      <c r="EU500" s="59"/>
      <c r="EV500" s="59"/>
      <c r="EW500" s="59"/>
    </row>
    <row r="501" spans="1:153" s="58" customFormat="1" x14ac:dyDescent="0.2">
      <c r="A501" s="59">
        <v>2006</v>
      </c>
      <c r="B501" s="59" t="s">
        <v>478</v>
      </c>
      <c r="C501" s="59">
        <v>40</v>
      </c>
      <c r="D501" s="59" t="s">
        <v>41</v>
      </c>
      <c r="E501">
        <v>11.00041</v>
      </c>
      <c r="F501"/>
      <c r="G501"/>
      <c r="H501"/>
      <c r="I501"/>
      <c r="J501"/>
      <c r="K501"/>
      <c r="L501"/>
      <c r="M501"/>
      <c r="N501"/>
      <c r="O501"/>
      <c r="P501"/>
      <c r="Q501"/>
      <c r="R501"/>
      <c r="S501" s="59"/>
      <c r="T501" s="59"/>
      <c r="U501" s="59"/>
      <c r="V501" s="59"/>
      <c r="W501" s="59"/>
      <c r="X501" s="59"/>
      <c r="Y501" s="59"/>
      <c r="Z501" s="59"/>
      <c r="AA501" s="59"/>
      <c r="AB501" s="59"/>
      <c r="AC501" s="59"/>
      <c r="AD501" s="59"/>
      <c r="AE501" s="59"/>
      <c r="AF501" s="59"/>
      <c r="AG501" s="59"/>
      <c r="AH501" s="59"/>
      <c r="AI501" s="59"/>
      <c r="AJ501" s="59"/>
      <c r="AK501" s="59"/>
      <c r="AL501" s="59"/>
      <c r="AM501" s="59"/>
      <c r="AN501" s="59"/>
      <c r="AO501" s="59"/>
      <c r="AP501" s="59"/>
      <c r="AQ501" s="59"/>
      <c r="AR501" s="59"/>
      <c r="AS501" s="59"/>
      <c r="AT501" s="59"/>
      <c r="AU501" s="59"/>
      <c r="AV501" s="59"/>
      <c r="AW501" s="59"/>
      <c r="AX501" s="59"/>
      <c r="AY501" s="59"/>
      <c r="AZ501" s="59"/>
      <c r="BA501" s="59"/>
      <c r="BB501" s="59"/>
      <c r="BC501" s="59"/>
      <c r="BD501" s="59"/>
      <c r="BE501" s="59"/>
      <c r="BF501" s="59"/>
      <c r="BG501" s="59"/>
      <c r="BH501" s="59"/>
      <c r="BI501" s="59"/>
      <c r="BJ501" s="59"/>
      <c r="BK501" s="59"/>
      <c r="BL501" s="59"/>
      <c r="BM501" s="59"/>
      <c r="BN501" s="59"/>
      <c r="BO501" s="59"/>
      <c r="BP501" s="59"/>
      <c r="BQ501" s="59"/>
      <c r="BR501" s="59"/>
      <c r="BS501" s="59"/>
      <c r="BT501" s="59"/>
      <c r="BU501" s="59"/>
      <c r="BV501" s="59"/>
      <c r="BW501" s="59"/>
      <c r="BX501" s="59"/>
      <c r="BY501" s="59"/>
      <c r="BZ501" s="59"/>
      <c r="CA501" s="59"/>
      <c r="CB501" s="59"/>
      <c r="CC501" s="59"/>
      <c r="CD501" s="59"/>
      <c r="CE501" s="59"/>
      <c r="CF501" s="59"/>
      <c r="CG501" s="59"/>
      <c r="CH501" s="59"/>
      <c r="CI501" s="59"/>
      <c r="CJ501" s="59"/>
      <c r="CK501" s="59"/>
      <c r="CL501" s="59"/>
      <c r="CM501" s="59"/>
      <c r="CN501" s="59"/>
      <c r="CO501" s="59"/>
      <c r="CP501" s="59"/>
      <c r="CQ501" s="59"/>
      <c r="CR501" s="59"/>
      <c r="CS501" s="59"/>
      <c r="CT501" s="59"/>
      <c r="CU501" s="59"/>
      <c r="CV501" s="59"/>
      <c r="CW501" s="59"/>
      <c r="CX501" s="59"/>
      <c r="CY501" s="59"/>
      <c r="CZ501" s="59"/>
      <c r="DA501" s="59"/>
      <c r="DB501" s="59"/>
      <c r="DC501" s="59"/>
      <c r="DD501" s="59"/>
      <c r="DE501" s="59"/>
      <c r="DF501" s="59"/>
      <c r="DG501" s="59"/>
      <c r="DH501" s="59"/>
      <c r="DI501" s="59"/>
      <c r="DJ501" s="59"/>
      <c r="DK501" s="59"/>
      <c r="DL501" s="59"/>
      <c r="DM501" s="59"/>
      <c r="DN501" s="59"/>
      <c r="DO501" s="59"/>
      <c r="DP501" s="59"/>
      <c r="DQ501" s="59"/>
      <c r="DR501" s="59"/>
      <c r="DS501" s="59"/>
      <c r="DT501" s="59"/>
      <c r="DU501" s="59"/>
      <c r="DV501" s="59"/>
      <c r="DW501" s="59"/>
      <c r="DX501" s="59"/>
      <c r="DY501" s="59"/>
      <c r="DZ501" s="59"/>
      <c r="EA501" s="59"/>
      <c r="EB501" s="59"/>
      <c r="EC501" s="59"/>
      <c r="ED501" s="59"/>
      <c r="EE501" s="59"/>
      <c r="EF501" s="59"/>
      <c r="EG501" s="59"/>
      <c r="EH501" s="59"/>
      <c r="EI501" s="59"/>
      <c r="EJ501" s="59"/>
      <c r="EK501" s="59"/>
      <c r="EL501" s="59"/>
      <c r="EM501" s="59"/>
      <c r="EN501" s="59"/>
      <c r="EO501" s="59"/>
      <c r="EP501" s="59"/>
      <c r="EQ501" s="59"/>
      <c r="ER501" s="59"/>
      <c r="ES501" s="59"/>
      <c r="ET501" s="59"/>
      <c r="EU501" s="59"/>
      <c r="EV501" s="59"/>
      <c r="EW501" s="59"/>
    </row>
    <row r="502" spans="1:153" s="58" customFormat="1" x14ac:dyDescent="0.2">
      <c r="A502" s="59">
        <v>2006</v>
      </c>
      <c r="B502" s="59" t="s">
        <v>479</v>
      </c>
      <c r="C502" s="59">
        <v>41</v>
      </c>
      <c r="D502" s="59" t="s">
        <v>39</v>
      </c>
      <c r="E502">
        <v>21.834800000000001</v>
      </c>
      <c r="F502"/>
      <c r="G502"/>
      <c r="H502"/>
      <c r="I502"/>
      <c r="J502"/>
      <c r="K502"/>
      <c r="L502"/>
      <c r="M502"/>
      <c r="N502"/>
      <c r="O502"/>
      <c r="P502"/>
      <c r="Q502"/>
      <c r="R502"/>
      <c r="S502" s="59"/>
      <c r="T502" s="59"/>
      <c r="U502" s="59"/>
      <c r="V502" s="59"/>
      <c r="W502" s="59"/>
      <c r="X502" s="59"/>
      <c r="Y502" s="59"/>
      <c r="Z502" s="59"/>
      <c r="AA502" s="59"/>
      <c r="AB502" s="59"/>
      <c r="AC502" s="59"/>
      <c r="AD502" s="59"/>
      <c r="AE502" s="59"/>
      <c r="AF502" s="59"/>
      <c r="AG502" s="59"/>
      <c r="AH502" s="59"/>
      <c r="AI502" s="59"/>
      <c r="AJ502" s="59"/>
      <c r="AK502" s="59"/>
      <c r="AL502" s="59"/>
      <c r="AM502" s="59"/>
      <c r="AN502" s="59"/>
      <c r="AO502" s="59"/>
      <c r="AP502" s="59"/>
      <c r="AQ502" s="59"/>
      <c r="AR502" s="59"/>
      <c r="AS502" s="59"/>
      <c r="AT502" s="59"/>
      <c r="AU502" s="59"/>
      <c r="AV502" s="59"/>
      <c r="AW502" s="59"/>
      <c r="AX502" s="59"/>
      <c r="AY502" s="59"/>
      <c r="AZ502" s="59"/>
      <c r="BA502" s="59"/>
      <c r="BB502" s="59"/>
      <c r="BC502" s="59"/>
      <c r="BD502" s="59"/>
      <c r="BE502" s="59"/>
      <c r="BF502" s="59"/>
      <c r="BG502" s="59"/>
      <c r="BH502" s="59"/>
      <c r="BI502" s="59"/>
      <c r="BJ502" s="59"/>
      <c r="BK502" s="59"/>
      <c r="BL502" s="59"/>
      <c r="BM502" s="59"/>
      <c r="BN502" s="59"/>
      <c r="BO502" s="59"/>
      <c r="BP502" s="59"/>
      <c r="BQ502" s="59"/>
      <c r="BR502" s="59"/>
      <c r="BS502" s="59"/>
      <c r="BT502" s="59"/>
      <c r="BU502" s="59"/>
      <c r="BV502" s="59"/>
      <c r="BW502" s="59"/>
      <c r="BX502" s="59"/>
      <c r="BY502" s="59"/>
      <c r="BZ502" s="59"/>
      <c r="CA502" s="59"/>
      <c r="CB502" s="59"/>
      <c r="CC502" s="59"/>
      <c r="CD502" s="59"/>
      <c r="CE502" s="59"/>
      <c r="CF502" s="59"/>
      <c r="CG502" s="59"/>
      <c r="CH502" s="59"/>
      <c r="CI502" s="59"/>
      <c r="CJ502" s="59"/>
      <c r="CK502" s="59"/>
      <c r="CL502" s="59"/>
      <c r="CM502" s="59"/>
      <c r="CN502" s="59"/>
      <c r="CO502" s="59"/>
      <c r="CP502" s="59"/>
      <c r="CQ502" s="59"/>
      <c r="CR502" s="59"/>
      <c r="CS502" s="59"/>
      <c r="CT502" s="59"/>
      <c r="CU502" s="59"/>
      <c r="CV502" s="59"/>
      <c r="CW502" s="59"/>
      <c r="CX502" s="59"/>
      <c r="CY502" s="59"/>
      <c r="CZ502" s="59"/>
      <c r="DA502" s="59"/>
      <c r="DB502" s="59"/>
      <c r="DC502" s="59"/>
      <c r="DD502" s="59"/>
      <c r="DE502" s="59"/>
      <c r="DF502" s="59"/>
      <c r="DG502" s="59"/>
      <c r="DH502" s="59"/>
      <c r="DI502" s="59"/>
      <c r="DJ502" s="59"/>
      <c r="DK502" s="59"/>
      <c r="DL502" s="59"/>
      <c r="DM502" s="59"/>
      <c r="DN502" s="59"/>
      <c r="DO502" s="59"/>
      <c r="DP502" s="59"/>
      <c r="DQ502" s="59"/>
      <c r="DR502" s="59"/>
      <c r="DS502" s="59"/>
      <c r="DT502" s="59"/>
      <c r="DU502" s="59"/>
      <c r="DV502" s="59"/>
      <c r="DW502" s="59"/>
      <c r="DX502" s="59"/>
      <c r="DY502" s="59"/>
      <c r="DZ502" s="59"/>
      <c r="EA502" s="59"/>
      <c r="EB502" s="59"/>
      <c r="EC502" s="59"/>
      <c r="ED502" s="59"/>
      <c r="EE502" s="59"/>
      <c r="EF502" s="59"/>
      <c r="EG502" s="59"/>
      <c r="EH502" s="59"/>
      <c r="EI502" s="59"/>
      <c r="EJ502" s="59"/>
      <c r="EK502" s="59"/>
      <c r="EL502" s="59"/>
      <c r="EM502" s="59"/>
      <c r="EN502" s="59"/>
      <c r="EO502" s="59"/>
      <c r="EP502" s="59"/>
      <c r="EQ502" s="59"/>
      <c r="ER502" s="59"/>
      <c r="ES502" s="59"/>
      <c r="ET502" s="59"/>
      <c r="EU502" s="59"/>
      <c r="EV502" s="59"/>
      <c r="EW502" s="59"/>
    </row>
    <row r="503" spans="1:153" s="58" customFormat="1" x14ac:dyDescent="0.2">
      <c r="A503" s="59">
        <v>2006</v>
      </c>
      <c r="B503" s="59" t="s">
        <v>480</v>
      </c>
      <c r="C503" s="59">
        <v>42</v>
      </c>
      <c r="D503" s="59" t="s">
        <v>37</v>
      </c>
      <c r="E503">
        <v>60.717869999999998</v>
      </c>
      <c r="F503"/>
      <c r="G503"/>
      <c r="H503"/>
      <c r="I503"/>
      <c r="J503"/>
      <c r="K503"/>
      <c r="L503"/>
      <c r="M503"/>
      <c r="N503"/>
      <c r="O503"/>
      <c r="P503"/>
      <c r="Q503"/>
      <c r="R503"/>
      <c r="S503" s="59"/>
      <c r="T503" s="59"/>
      <c r="U503" s="59"/>
      <c r="V503" s="59"/>
      <c r="W503" s="59"/>
      <c r="X503" s="59"/>
      <c r="Y503" s="59"/>
      <c r="Z503" s="59"/>
      <c r="AA503" s="59"/>
      <c r="AB503" s="59"/>
      <c r="AC503" s="59"/>
      <c r="AD503" s="59"/>
      <c r="AE503" s="59"/>
      <c r="AF503" s="59"/>
      <c r="AG503" s="59"/>
      <c r="AH503" s="59"/>
      <c r="AI503" s="59"/>
      <c r="AJ503" s="59"/>
      <c r="AK503" s="59"/>
      <c r="AL503" s="59"/>
      <c r="AM503" s="59"/>
      <c r="AN503" s="59"/>
      <c r="AO503" s="59"/>
      <c r="AP503" s="59"/>
      <c r="AQ503" s="59"/>
      <c r="AR503" s="59"/>
      <c r="AS503" s="59"/>
      <c r="AT503" s="59"/>
      <c r="AU503" s="59"/>
      <c r="AV503" s="59"/>
      <c r="AW503" s="59"/>
      <c r="AX503" s="59"/>
      <c r="AY503" s="59"/>
      <c r="AZ503" s="59"/>
      <c r="BA503" s="59"/>
      <c r="BB503" s="59"/>
      <c r="BC503" s="59"/>
      <c r="BD503" s="59"/>
      <c r="BE503" s="59"/>
      <c r="BF503" s="59"/>
      <c r="BG503" s="59"/>
      <c r="BH503" s="59"/>
      <c r="BI503" s="59"/>
      <c r="BJ503" s="59"/>
      <c r="BK503" s="59"/>
      <c r="BL503" s="59"/>
      <c r="BM503" s="59"/>
      <c r="BN503" s="59"/>
      <c r="BO503" s="59"/>
      <c r="BP503" s="59"/>
      <c r="BQ503" s="59"/>
      <c r="BR503" s="59"/>
      <c r="BS503" s="59"/>
      <c r="BT503" s="59"/>
      <c r="BU503" s="59"/>
      <c r="BV503" s="59"/>
      <c r="BW503" s="59"/>
      <c r="BX503" s="59"/>
      <c r="BY503" s="59"/>
      <c r="BZ503" s="59"/>
      <c r="CA503" s="59"/>
      <c r="CB503" s="59"/>
      <c r="CC503" s="59"/>
      <c r="CD503" s="59"/>
      <c r="CE503" s="59"/>
      <c r="CF503" s="59"/>
      <c r="CG503" s="59"/>
      <c r="CH503" s="59"/>
      <c r="CI503" s="59"/>
      <c r="CJ503" s="59"/>
      <c r="CK503" s="59"/>
      <c r="CL503" s="59"/>
      <c r="CM503" s="59"/>
      <c r="CN503" s="59"/>
      <c r="CO503" s="59"/>
      <c r="CP503" s="59"/>
      <c r="CQ503" s="59"/>
      <c r="CR503" s="59"/>
      <c r="CS503" s="59"/>
      <c r="CT503" s="59"/>
      <c r="CU503" s="59"/>
      <c r="CV503" s="59"/>
      <c r="CW503" s="59"/>
      <c r="CX503" s="59"/>
      <c r="CY503" s="59"/>
      <c r="CZ503" s="59"/>
      <c r="DA503" s="59"/>
      <c r="DB503" s="59"/>
      <c r="DC503" s="59"/>
      <c r="DD503" s="59"/>
      <c r="DE503" s="59"/>
      <c r="DF503" s="59"/>
      <c r="DG503" s="59"/>
      <c r="DH503" s="59"/>
      <c r="DI503" s="59"/>
      <c r="DJ503" s="59"/>
      <c r="DK503" s="59"/>
      <c r="DL503" s="59"/>
      <c r="DM503" s="59"/>
      <c r="DN503" s="59"/>
      <c r="DO503" s="59"/>
      <c r="DP503" s="59"/>
      <c r="DQ503" s="59"/>
      <c r="DR503" s="59"/>
      <c r="DS503" s="59"/>
      <c r="DT503" s="59"/>
      <c r="DU503" s="59"/>
      <c r="DV503" s="59"/>
      <c r="DW503" s="59"/>
      <c r="DX503" s="59"/>
      <c r="DY503" s="59"/>
      <c r="DZ503" s="59"/>
      <c r="EA503" s="59"/>
      <c r="EB503" s="59"/>
      <c r="EC503" s="59"/>
      <c r="ED503" s="59"/>
      <c r="EE503" s="59"/>
      <c r="EF503" s="59"/>
      <c r="EG503" s="59"/>
      <c r="EH503" s="59"/>
      <c r="EI503" s="59"/>
      <c r="EJ503" s="59"/>
      <c r="EK503" s="59"/>
      <c r="EL503" s="59"/>
      <c r="EM503" s="59"/>
      <c r="EN503" s="59"/>
      <c r="EO503" s="59"/>
      <c r="EP503" s="59"/>
      <c r="EQ503" s="59"/>
      <c r="ER503" s="59"/>
      <c r="ES503" s="59"/>
      <c r="ET503" s="59"/>
      <c r="EU503" s="59"/>
      <c r="EV503" s="59"/>
      <c r="EW503" s="59"/>
    </row>
    <row r="504" spans="1:153" s="58" customFormat="1" x14ac:dyDescent="0.2">
      <c r="A504" s="59">
        <v>2006</v>
      </c>
      <c r="B504" s="59" t="s">
        <v>481</v>
      </c>
      <c r="C504" s="59">
        <v>43</v>
      </c>
      <c r="D504" s="59" t="s">
        <v>35</v>
      </c>
      <c r="E504">
        <v>10.07278</v>
      </c>
      <c r="F504"/>
      <c r="G504"/>
      <c r="H504"/>
      <c r="I504"/>
      <c r="J504"/>
      <c r="K504"/>
      <c r="L504"/>
      <c r="M504"/>
      <c r="N504"/>
      <c r="O504"/>
      <c r="P504"/>
      <c r="Q504"/>
      <c r="R504"/>
      <c r="S504" s="59"/>
      <c r="T504" s="59"/>
      <c r="U504" s="59"/>
      <c r="V504" s="59"/>
      <c r="W504" s="59"/>
      <c r="X504" s="59"/>
      <c r="Y504" s="59"/>
      <c r="Z504" s="59"/>
      <c r="AA504" s="59"/>
      <c r="AB504" s="59"/>
      <c r="AC504" s="59"/>
      <c r="AD504" s="59"/>
      <c r="AE504" s="59"/>
      <c r="AF504" s="59"/>
      <c r="AG504" s="59"/>
      <c r="AH504" s="59"/>
      <c r="AI504" s="59"/>
      <c r="AJ504" s="59"/>
      <c r="AK504" s="59"/>
      <c r="AL504" s="59"/>
      <c r="AM504" s="59"/>
      <c r="AN504" s="59"/>
      <c r="AO504" s="59"/>
      <c r="AP504" s="59"/>
      <c r="AQ504" s="59"/>
      <c r="AR504" s="59"/>
      <c r="AS504" s="59"/>
      <c r="AT504" s="59"/>
      <c r="AU504" s="59"/>
      <c r="AV504" s="59"/>
      <c r="AW504" s="59"/>
      <c r="AX504" s="59"/>
      <c r="AY504" s="59"/>
      <c r="AZ504" s="59"/>
      <c r="BA504" s="59"/>
      <c r="BB504" s="59"/>
      <c r="BC504" s="59"/>
      <c r="BD504" s="59"/>
      <c r="BE504" s="59"/>
      <c r="BF504" s="59"/>
      <c r="BG504" s="59"/>
      <c r="BH504" s="59"/>
      <c r="BI504" s="59"/>
      <c r="BJ504" s="59"/>
      <c r="BK504" s="59"/>
      <c r="BL504" s="59"/>
      <c r="BM504" s="59"/>
      <c r="BN504" s="59"/>
      <c r="BO504" s="59"/>
      <c r="BP504" s="59"/>
      <c r="BQ504" s="59"/>
      <c r="BR504" s="59"/>
      <c r="BS504" s="59"/>
      <c r="BT504" s="59"/>
      <c r="BU504" s="59"/>
      <c r="BV504" s="59"/>
      <c r="BW504" s="59"/>
      <c r="BX504" s="59"/>
      <c r="BY504" s="59"/>
      <c r="BZ504" s="59"/>
      <c r="CA504" s="59"/>
      <c r="CB504" s="59"/>
      <c r="CC504" s="59"/>
      <c r="CD504" s="59"/>
      <c r="CE504" s="59"/>
      <c r="CF504" s="59"/>
      <c r="CG504" s="59"/>
      <c r="CH504" s="59"/>
      <c r="CI504" s="59"/>
      <c r="CJ504" s="59"/>
      <c r="CK504" s="59"/>
      <c r="CL504" s="59"/>
      <c r="CM504" s="59"/>
      <c r="CN504" s="59"/>
      <c r="CO504" s="59"/>
      <c r="CP504" s="59"/>
      <c r="CQ504" s="59"/>
      <c r="CR504" s="59"/>
      <c r="CS504" s="59"/>
      <c r="CT504" s="59"/>
      <c r="CU504" s="59"/>
      <c r="CV504" s="59"/>
      <c r="CW504" s="59"/>
      <c r="CX504" s="59"/>
      <c r="CY504" s="59"/>
      <c r="CZ504" s="59"/>
      <c r="DA504" s="59"/>
      <c r="DB504" s="59"/>
      <c r="DC504" s="59"/>
      <c r="DD504" s="59"/>
      <c r="DE504" s="59"/>
      <c r="DF504" s="59"/>
      <c r="DG504" s="59"/>
      <c r="DH504" s="59"/>
      <c r="DI504" s="59"/>
      <c r="DJ504" s="59"/>
      <c r="DK504" s="59"/>
      <c r="DL504" s="59"/>
      <c r="DM504" s="59"/>
      <c r="DN504" s="59"/>
      <c r="DO504" s="59"/>
      <c r="DP504" s="59"/>
      <c r="DQ504" s="59"/>
      <c r="DR504" s="59"/>
      <c r="DS504" s="59"/>
      <c r="DT504" s="59"/>
      <c r="DU504" s="59"/>
      <c r="DV504" s="59"/>
      <c r="DW504" s="59"/>
      <c r="DX504" s="59"/>
      <c r="DY504" s="59"/>
      <c r="DZ504" s="59"/>
      <c r="EA504" s="59"/>
      <c r="EB504" s="59"/>
      <c r="EC504" s="59"/>
      <c r="ED504" s="59"/>
      <c r="EE504" s="59"/>
      <c r="EF504" s="59"/>
      <c r="EG504" s="59"/>
      <c r="EH504" s="59"/>
      <c r="EI504" s="59"/>
      <c r="EJ504" s="59"/>
      <c r="EK504" s="59"/>
      <c r="EL504" s="59"/>
      <c r="EM504" s="59"/>
      <c r="EN504" s="59"/>
      <c r="EO504" s="59"/>
      <c r="EP504" s="59"/>
      <c r="EQ504" s="59"/>
      <c r="ER504" s="59"/>
      <c r="ES504" s="59"/>
      <c r="ET504" s="59"/>
      <c r="EU504" s="59"/>
      <c r="EV504" s="59"/>
      <c r="EW504" s="59"/>
    </row>
    <row r="505" spans="1:153" s="58" customFormat="1" x14ac:dyDescent="0.2">
      <c r="A505" s="59">
        <v>2006</v>
      </c>
      <c r="B505" s="59" t="s">
        <v>482</v>
      </c>
      <c r="C505" s="59">
        <v>44</v>
      </c>
      <c r="D505" s="59" t="s">
        <v>33</v>
      </c>
      <c r="E505">
        <v>16.046040000000001</v>
      </c>
      <c r="F505"/>
      <c r="G505"/>
      <c r="H505"/>
      <c r="I505"/>
      <c r="J505"/>
      <c r="K505"/>
      <c r="L505"/>
      <c r="M505"/>
      <c r="N505"/>
      <c r="O505"/>
      <c r="P505"/>
      <c r="Q505"/>
      <c r="R505"/>
      <c r="S505" s="59"/>
      <c r="T505" s="59"/>
      <c r="U505" s="59"/>
      <c r="V505" s="59"/>
      <c r="W505" s="59"/>
      <c r="X505" s="59"/>
      <c r="Y505" s="59"/>
      <c r="Z505" s="59"/>
      <c r="AA505" s="59"/>
      <c r="AB505" s="59"/>
      <c r="AC505" s="59"/>
      <c r="AD505" s="59"/>
      <c r="AE505" s="59"/>
      <c r="AF505" s="59"/>
      <c r="AG505" s="59"/>
      <c r="AH505" s="59"/>
      <c r="AI505" s="59"/>
      <c r="AJ505" s="59"/>
      <c r="AK505" s="59"/>
      <c r="AL505" s="59"/>
      <c r="AM505" s="59"/>
      <c r="AN505" s="59"/>
      <c r="AO505" s="59"/>
      <c r="AP505" s="59"/>
      <c r="AQ505" s="59"/>
      <c r="AR505" s="59"/>
      <c r="AS505" s="59"/>
      <c r="AT505" s="59"/>
      <c r="AU505" s="59"/>
      <c r="AV505" s="59"/>
      <c r="AW505" s="59"/>
      <c r="AX505" s="59"/>
      <c r="AY505" s="59"/>
      <c r="AZ505" s="59"/>
      <c r="BA505" s="59"/>
      <c r="BB505" s="59"/>
      <c r="BC505" s="59"/>
      <c r="BD505" s="59"/>
      <c r="BE505" s="59"/>
      <c r="BF505" s="59"/>
      <c r="BG505" s="59"/>
      <c r="BH505" s="59"/>
      <c r="BI505" s="59"/>
      <c r="BJ505" s="59"/>
      <c r="BK505" s="59"/>
      <c r="BL505" s="59"/>
      <c r="BM505" s="59"/>
      <c r="BN505" s="59"/>
      <c r="BO505" s="59"/>
      <c r="BP505" s="59"/>
      <c r="BQ505" s="59"/>
      <c r="BR505" s="59"/>
      <c r="BS505" s="59"/>
      <c r="BT505" s="59"/>
      <c r="BU505" s="59"/>
      <c r="BV505" s="59"/>
      <c r="BW505" s="59"/>
      <c r="BX505" s="59"/>
      <c r="BY505" s="59"/>
      <c r="BZ505" s="59"/>
      <c r="CA505" s="59"/>
      <c r="CB505" s="59"/>
      <c r="CC505" s="59"/>
      <c r="CD505" s="59"/>
      <c r="CE505" s="59"/>
      <c r="CF505" s="59"/>
      <c r="CG505" s="59"/>
      <c r="CH505" s="59"/>
      <c r="CI505" s="59"/>
      <c r="CJ505" s="59"/>
      <c r="CK505" s="59"/>
      <c r="CL505" s="59"/>
      <c r="CM505" s="59"/>
      <c r="CN505" s="59"/>
      <c r="CO505" s="59"/>
      <c r="CP505" s="59"/>
      <c r="CQ505" s="59"/>
      <c r="CR505" s="59"/>
      <c r="CS505" s="59"/>
      <c r="CT505" s="59"/>
      <c r="CU505" s="59"/>
      <c r="CV505" s="59"/>
      <c r="CW505" s="59"/>
      <c r="CX505" s="59"/>
      <c r="CY505" s="59"/>
      <c r="CZ505" s="59"/>
      <c r="DA505" s="59"/>
      <c r="DB505" s="59"/>
      <c r="DC505" s="59"/>
      <c r="DD505" s="59"/>
      <c r="DE505" s="59"/>
      <c r="DF505" s="59"/>
      <c r="DG505" s="59"/>
      <c r="DH505" s="59"/>
      <c r="DI505" s="59"/>
      <c r="DJ505" s="59"/>
      <c r="DK505" s="59"/>
      <c r="DL505" s="59"/>
      <c r="DM505" s="59"/>
      <c r="DN505" s="59"/>
      <c r="DO505" s="59"/>
      <c r="DP505" s="59"/>
      <c r="DQ505" s="59"/>
      <c r="DR505" s="59"/>
      <c r="DS505" s="59"/>
      <c r="DT505" s="59"/>
      <c r="DU505" s="59"/>
      <c r="DV505" s="59"/>
      <c r="DW505" s="59"/>
      <c r="DX505" s="59"/>
      <c r="DY505" s="59"/>
      <c r="DZ505" s="59"/>
      <c r="EA505" s="59"/>
      <c r="EB505" s="59"/>
      <c r="EC505" s="59"/>
      <c r="ED505" s="59"/>
      <c r="EE505" s="59"/>
      <c r="EF505" s="59"/>
      <c r="EG505" s="59"/>
      <c r="EH505" s="59"/>
      <c r="EI505" s="59"/>
      <c r="EJ505" s="59"/>
      <c r="EK505" s="59"/>
      <c r="EL505" s="59"/>
      <c r="EM505" s="59"/>
      <c r="EN505" s="59"/>
      <c r="EO505" s="59"/>
      <c r="EP505" s="59"/>
      <c r="EQ505" s="59"/>
      <c r="ER505" s="59"/>
      <c r="ES505" s="59"/>
      <c r="ET505" s="59"/>
      <c r="EU505" s="59"/>
      <c r="EV505" s="59"/>
      <c r="EW505" s="59"/>
    </row>
    <row r="506" spans="1:153" s="58" customFormat="1" x14ac:dyDescent="0.2">
      <c r="A506" s="59">
        <v>2006</v>
      </c>
      <c r="B506" s="59" t="s">
        <v>483</v>
      </c>
      <c r="C506" s="59">
        <v>46</v>
      </c>
      <c r="D506" s="59" t="s">
        <v>29</v>
      </c>
      <c r="E506">
        <v>53.952849999999998</v>
      </c>
      <c r="F506"/>
      <c r="G506"/>
      <c r="H506"/>
      <c r="I506"/>
      <c r="J506"/>
      <c r="K506"/>
      <c r="L506"/>
      <c r="M506"/>
      <c r="N506"/>
      <c r="O506"/>
      <c r="P506"/>
      <c r="Q506"/>
      <c r="R506"/>
      <c r="S506" s="59"/>
      <c r="T506" s="59"/>
      <c r="U506" s="59"/>
      <c r="V506" s="59"/>
      <c r="W506" s="59"/>
      <c r="X506" s="59"/>
      <c r="Y506" s="59"/>
      <c r="Z506" s="59"/>
      <c r="AA506" s="59"/>
      <c r="AB506" s="59"/>
      <c r="AC506" s="59"/>
      <c r="AD506" s="59"/>
      <c r="AE506" s="59"/>
      <c r="AF506" s="59"/>
      <c r="AG506" s="59"/>
      <c r="AH506" s="59"/>
      <c r="AI506" s="59"/>
      <c r="AJ506" s="59"/>
      <c r="AK506" s="59"/>
      <c r="AL506" s="59"/>
      <c r="AM506" s="59"/>
      <c r="AN506" s="59"/>
      <c r="AO506" s="59"/>
      <c r="AP506" s="59"/>
      <c r="AQ506" s="59"/>
      <c r="AR506" s="59"/>
      <c r="AS506" s="59"/>
      <c r="AT506" s="59"/>
      <c r="AU506" s="59"/>
      <c r="AV506" s="59"/>
      <c r="AW506" s="59"/>
      <c r="AX506" s="59"/>
      <c r="AY506" s="59"/>
      <c r="AZ506" s="59"/>
      <c r="BA506" s="59"/>
      <c r="BB506" s="59"/>
      <c r="BC506" s="59"/>
      <c r="BD506" s="59"/>
      <c r="BE506" s="59"/>
      <c r="BF506" s="59"/>
      <c r="BG506" s="59"/>
      <c r="BH506" s="59"/>
      <c r="BI506" s="59"/>
      <c r="BJ506" s="59"/>
      <c r="BK506" s="59"/>
      <c r="BL506" s="59"/>
      <c r="BM506" s="59"/>
      <c r="BN506" s="59"/>
      <c r="BO506" s="59"/>
      <c r="BP506" s="59"/>
      <c r="BQ506" s="59"/>
      <c r="BR506" s="59"/>
      <c r="BS506" s="59"/>
      <c r="BT506" s="59"/>
      <c r="BU506" s="59"/>
      <c r="BV506" s="59"/>
      <c r="BW506" s="59"/>
      <c r="BX506" s="59"/>
      <c r="BY506" s="59"/>
      <c r="BZ506" s="59"/>
      <c r="CA506" s="59"/>
      <c r="CB506" s="59"/>
      <c r="CC506" s="59"/>
      <c r="CD506" s="59"/>
      <c r="CE506" s="59"/>
      <c r="CF506" s="59"/>
      <c r="CG506" s="59"/>
      <c r="CH506" s="59"/>
      <c r="CI506" s="59"/>
      <c r="CJ506" s="59"/>
      <c r="CK506" s="59"/>
      <c r="CL506" s="59"/>
      <c r="CM506" s="59"/>
      <c r="CN506" s="59"/>
      <c r="CO506" s="59"/>
      <c r="CP506" s="59"/>
      <c r="CQ506" s="59"/>
      <c r="CR506" s="59"/>
      <c r="CS506" s="59"/>
      <c r="CT506" s="59"/>
      <c r="CU506" s="59"/>
      <c r="CV506" s="59"/>
      <c r="CW506" s="59"/>
      <c r="CX506" s="59"/>
      <c r="CY506" s="59"/>
      <c r="CZ506" s="59"/>
      <c r="DA506" s="59"/>
      <c r="DB506" s="59"/>
      <c r="DC506" s="59"/>
      <c r="DD506" s="59"/>
      <c r="DE506" s="59"/>
      <c r="DF506" s="59"/>
      <c r="DG506" s="59"/>
      <c r="DH506" s="59"/>
      <c r="DI506" s="59"/>
      <c r="DJ506" s="59"/>
      <c r="DK506" s="59"/>
      <c r="DL506" s="59"/>
      <c r="DM506" s="59"/>
      <c r="DN506" s="59"/>
      <c r="DO506" s="59"/>
      <c r="DP506" s="59"/>
      <c r="DQ506" s="59"/>
      <c r="DR506" s="59"/>
      <c r="DS506" s="59"/>
      <c r="DT506" s="59"/>
      <c r="DU506" s="59"/>
      <c r="DV506" s="59"/>
      <c r="DW506" s="59"/>
      <c r="DX506" s="59"/>
      <c r="DY506" s="59"/>
      <c r="DZ506" s="59"/>
      <c r="EA506" s="59"/>
      <c r="EB506" s="59"/>
      <c r="EC506" s="59"/>
      <c r="ED506" s="59"/>
      <c r="EE506" s="59"/>
      <c r="EF506" s="59"/>
      <c r="EG506" s="59"/>
      <c r="EH506" s="59"/>
      <c r="EI506" s="59"/>
      <c r="EJ506" s="59"/>
      <c r="EK506" s="59"/>
      <c r="EL506" s="59"/>
      <c r="EM506" s="59"/>
      <c r="EN506" s="59"/>
      <c r="EO506" s="59"/>
      <c r="EP506" s="59"/>
      <c r="EQ506" s="59"/>
      <c r="ER506" s="59"/>
      <c r="ES506" s="59"/>
      <c r="ET506" s="59"/>
      <c r="EU506" s="59"/>
      <c r="EV506" s="59"/>
      <c r="EW506" s="59"/>
    </row>
    <row r="507" spans="1:153" s="58" customFormat="1" x14ac:dyDescent="0.2">
      <c r="A507" s="59">
        <v>2006</v>
      </c>
      <c r="B507" s="59" t="s">
        <v>484</v>
      </c>
      <c r="C507" s="59">
        <v>45</v>
      </c>
      <c r="D507" s="59" t="s">
        <v>31</v>
      </c>
      <c r="E507">
        <v>72.255889999999994</v>
      </c>
      <c r="F507"/>
      <c r="G507"/>
      <c r="H507"/>
      <c r="I507"/>
      <c r="J507"/>
      <c r="K507"/>
      <c r="L507"/>
      <c r="M507"/>
      <c r="N507"/>
      <c r="O507"/>
      <c r="P507"/>
      <c r="Q507"/>
      <c r="R507"/>
      <c r="S507" s="59"/>
      <c r="T507" s="59"/>
      <c r="U507" s="59"/>
      <c r="V507" s="59"/>
      <c r="W507" s="59"/>
      <c r="X507" s="59"/>
      <c r="Y507" s="59"/>
      <c r="Z507" s="59"/>
      <c r="AA507" s="59"/>
      <c r="AB507" s="59"/>
      <c r="AC507" s="59"/>
      <c r="AD507" s="59"/>
      <c r="AE507" s="59"/>
      <c r="AF507" s="59"/>
      <c r="AG507" s="59"/>
      <c r="AH507" s="59"/>
      <c r="AI507" s="59"/>
      <c r="AJ507" s="59"/>
      <c r="AK507" s="59"/>
      <c r="AL507" s="59"/>
      <c r="AM507" s="59"/>
      <c r="AN507" s="59"/>
      <c r="AO507" s="59"/>
      <c r="AP507" s="59"/>
      <c r="AQ507" s="59"/>
      <c r="AR507" s="59"/>
      <c r="AS507" s="59"/>
      <c r="AT507" s="59"/>
      <c r="AU507" s="59"/>
      <c r="AV507" s="59"/>
      <c r="AW507" s="59"/>
      <c r="AX507" s="59"/>
      <c r="AY507" s="59"/>
      <c r="AZ507" s="59"/>
      <c r="BA507" s="59"/>
      <c r="BB507" s="59"/>
      <c r="BC507" s="59"/>
      <c r="BD507" s="59"/>
      <c r="BE507" s="59"/>
      <c r="BF507" s="59"/>
      <c r="BG507" s="59"/>
      <c r="BH507" s="59"/>
      <c r="BI507" s="59"/>
      <c r="BJ507" s="59"/>
      <c r="BK507" s="59"/>
      <c r="BL507" s="59"/>
      <c r="BM507" s="59"/>
      <c r="BN507" s="59"/>
      <c r="BO507" s="59"/>
      <c r="BP507" s="59"/>
      <c r="BQ507" s="59"/>
      <c r="BR507" s="59"/>
      <c r="BS507" s="59"/>
      <c r="BT507" s="59"/>
      <c r="BU507" s="59"/>
      <c r="BV507" s="59"/>
      <c r="BW507" s="59"/>
      <c r="BX507" s="59"/>
      <c r="BY507" s="59"/>
      <c r="BZ507" s="59"/>
      <c r="CA507" s="59"/>
      <c r="CB507" s="59"/>
      <c r="CC507" s="59"/>
      <c r="CD507" s="59"/>
      <c r="CE507" s="59"/>
      <c r="CF507" s="59"/>
      <c r="CG507" s="59"/>
      <c r="CH507" s="59"/>
      <c r="CI507" s="59"/>
      <c r="CJ507" s="59"/>
      <c r="CK507" s="59"/>
      <c r="CL507" s="59"/>
      <c r="CM507" s="59"/>
      <c r="CN507" s="59"/>
      <c r="CO507" s="59"/>
      <c r="CP507" s="59"/>
      <c r="CQ507" s="59"/>
      <c r="CR507" s="59"/>
      <c r="CS507" s="59"/>
      <c r="CT507" s="59"/>
      <c r="CU507" s="59"/>
      <c r="CV507" s="59"/>
      <c r="CW507" s="59"/>
      <c r="CX507" s="59"/>
      <c r="CY507" s="59"/>
      <c r="CZ507" s="59"/>
      <c r="DA507" s="59"/>
      <c r="DB507" s="59"/>
      <c r="DC507" s="59"/>
      <c r="DD507" s="59"/>
      <c r="DE507" s="59"/>
      <c r="DF507" s="59"/>
      <c r="DG507" s="59"/>
      <c r="DH507" s="59"/>
      <c r="DI507" s="59"/>
      <c r="DJ507" s="59"/>
      <c r="DK507" s="59"/>
      <c r="DL507" s="59"/>
      <c r="DM507" s="59"/>
      <c r="DN507" s="59"/>
      <c r="DO507" s="59"/>
      <c r="DP507" s="59"/>
      <c r="DQ507" s="59"/>
      <c r="DR507" s="59"/>
      <c r="DS507" s="59"/>
      <c r="DT507" s="59"/>
      <c r="DU507" s="59"/>
      <c r="DV507" s="59"/>
      <c r="DW507" s="59"/>
      <c r="DX507" s="59"/>
      <c r="DY507" s="59"/>
      <c r="DZ507" s="59"/>
      <c r="EA507" s="59"/>
      <c r="EB507" s="59"/>
      <c r="EC507" s="59"/>
      <c r="ED507" s="59"/>
      <c r="EE507" s="59"/>
      <c r="EF507" s="59"/>
      <c r="EG507" s="59"/>
      <c r="EH507" s="59"/>
      <c r="EI507" s="59"/>
      <c r="EJ507" s="59"/>
      <c r="EK507" s="59"/>
      <c r="EL507" s="59"/>
      <c r="EM507" s="59"/>
      <c r="EN507" s="59"/>
      <c r="EO507" s="59"/>
      <c r="EP507" s="59"/>
      <c r="EQ507" s="59"/>
      <c r="ER507" s="59"/>
      <c r="ES507" s="59"/>
      <c r="ET507" s="59"/>
      <c r="EU507" s="59"/>
      <c r="EV507" s="59"/>
      <c r="EW507" s="59"/>
    </row>
    <row r="508" spans="1:153" s="58" customFormat="1" x14ac:dyDescent="0.2">
      <c r="A508" s="59">
        <v>2006</v>
      </c>
      <c r="B508" s="59" t="s">
        <v>485</v>
      </c>
      <c r="C508" s="59">
        <v>47</v>
      </c>
      <c r="D508" s="59" t="s">
        <v>27</v>
      </c>
      <c r="E508">
        <v>77.753730000000004</v>
      </c>
      <c r="F508"/>
      <c r="G508"/>
      <c r="H508"/>
      <c r="I508"/>
      <c r="J508"/>
      <c r="K508"/>
      <c r="L508"/>
      <c r="M508"/>
      <c r="N508"/>
      <c r="O508"/>
      <c r="P508"/>
      <c r="Q508"/>
      <c r="R508"/>
      <c r="S508" s="59"/>
      <c r="T508" s="59"/>
      <c r="U508" s="59"/>
      <c r="V508" s="59"/>
      <c r="W508" s="59"/>
      <c r="X508" s="59"/>
      <c r="Y508" s="59"/>
      <c r="Z508" s="59"/>
      <c r="AA508" s="59"/>
      <c r="AB508" s="59"/>
      <c r="AC508" s="59"/>
      <c r="AD508" s="59"/>
      <c r="AE508" s="59"/>
      <c r="AF508" s="59"/>
      <c r="AG508" s="59"/>
      <c r="AH508" s="59"/>
      <c r="AI508" s="59"/>
      <c r="AJ508" s="59"/>
      <c r="AK508" s="59"/>
      <c r="AL508" s="59"/>
      <c r="AM508" s="59"/>
      <c r="AN508" s="59"/>
      <c r="AO508" s="59"/>
      <c r="AP508" s="59"/>
      <c r="AQ508" s="59"/>
      <c r="AR508" s="59"/>
      <c r="AS508" s="59"/>
      <c r="AT508" s="59"/>
      <c r="AU508" s="59"/>
      <c r="AV508" s="59"/>
      <c r="AW508" s="59"/>
      <c r="AX508" s="59"/>
      <c r="AY508" s="59"/>
      <c r="AZ508" s="59"/>
      <c r="BA508" s="59"/>
      <c r="BB508" s="59"/>
      <c r="BC508" s="59"/>
      <c r="BD508" s="59"/>
      <c r="BE508" s="59"/>
      <c r="BF508" s="59"/>
      <c r="BG508" s="59"/>
      <c r="BH508" s="59"/>
      <c r="BI508" s="59"/>
      <c r="BJ508" s="59"/>
      <c r="BK508" s="59"/>
      <c r="BL508" s="59"/>
      <c r="BM508" s="59"/>
      <c r="BN508" s="59"/>
      <c r="BO508" s="59"/>
      <c r="BP508" s="59"/>
      <c r="BQ508" s="59"/>
      <c r="BR508" s="59"/>
      <c r="BS508" s="59"/>
      <c r="BT508" s="59"/>
      <c r="BU508" s="59"/>
      <c r="BV508" s="59"/>
      <c r="BW508" s="59"/>
      <c r="BX508" s="59"/>
      <c r="BY508" s="59"/>
      <c r="BZ508" s="59"/>
      <c r="CA508" s="59"/>
      <c r="CB508" s="59"/>
      <c r="CC508" s="59"/>
      <c r="CD508" s="59"/>
      <c r="CE508" s="59"/>
      <c r="CF508" s="59"/>
      <c r="CG508" s="59"/>
      <c r="CH508" s="59"/>
      <c r="CI508" s="59"/>
      <c r="CJ508" s="59"/>
      <c r="CK508" s="59"/>
      <c r="CL508" s="59"/>
      <c r="CM508" s="59"/>
      <c r="CN508" s="59"/>
      <c r="CO508" s="59"/>
      <c r="CP508" s="59"/>
      <c r="CQ508" s="59"/>
      <c r="CR508" s="59"/>
      <c r="CS508" s="59"/>
      <c r="CT508" s="59"/>
      <c r="CU508" s="59"/>
      <c r="CV508" s="59"/>
      <c r="CW508" s="59"/>
      <c r="CX508" s="59"/>
      <c r="CY508" s="59"/>
      <c r="CZ508" s="59"/>
      <c r="DA508" s="59"/>
      <c r="DB508" s="59"/>
      <c r="DC508" s="59"/>
      <c r="DD508" s="59"/>
      <c r="DE508" s="59"/>
      <c r="DF508" s="59"/>
      <c r="DG508" s="59"/>
      <c r="DH508" s="59"/>
      <c r="DI508" s="59"/>
      <c r="DJ508" s="59"/>
      <c r="DK508" s="59"/>
      <c r="DL508" s="59"/>
      <c r="DM508" s="59"/>
      <c r="DN508" s="59"/>
      <c r="DO508" s="59"/>
      <c r="DP508" s="59"/>
      <c r="DQ508" s="59"/>
      <c r="DR508" s="59"/>
      <c r="DS508" s="59"/>
      <c r="DT508" s="59"/>
      <c r="DU508" s="59"/>
      <c r="DV508" s="59"/>
      <c r="DW508" s="59"/>
      <c r="DX508" s="59"/>
      <c r="DY508" s="59"/>
      <c r="DZ508" s="59"/>
      <c r="EA508" s="59"/>
      <c r="EB508" s="59"/>
      <c r="EC508" s="59"/>
      <c r="ED508" s="59"/>
      <c r="EE508" s="59"/>
      <c r="EF508" s="59"/>
      <c r="EG508" s="59"/>
      <c r="EH508" s="59"/>
      <c r="EI508" s="59"/>
      <c r="EJ508" s="59"/>
      <c r="EK508" s="59"/>
      <c r="EL508" s="59"/>
      <c r="EM508" s="59"/>
      <c r="EN508" s="59"/>
      <c r="EO508" s="59"/>
      <c r="EP508" s="59"/>
      <c r="EQ508" s="59"/>
      <c r="ER508" s="59"/>
      <c r="ES508" s="59"/>
      <c r="ET508" s="59"/>
      <c r="EU508" s="59"/>
      <c r="EV508" s="59"/>
      <c r="EW508" s="59"/>
    </row>
    <row r="509" spans="1:153" s="58" customFormat="1" x14ac:dyDescent="0.2">
      <c r="A509" s="59">
        <v>2006</v>
      </c>
      <c r="B509" s="59" t="s">
        <v>486</v>
      </c>
      <c r="C509" s="59">
        <v>49</v>
      </c>
      <c r="D509" s="59" t="s">
        <v>23</v>
      </c>
      <c r="E509">
        <v>47.599150000000002</v>
      </c>
      <c r="F509"/>
      <c r="G509"/>
      <c r="H509"/>
      <c r="I509"/>
      <c r="J509"/>
      <c r="K509"/>
      <c r="L509"/>
      <c r="M509"/>
      <c r="N509"/>
      <c r="O509"/>
      <c r="P509"/>
      <c r="Q509"/>
      <c r="R509"/>
      <c r="S509" s="59"/>
      <c r="T509" s="59"/>
      <c r="U509" s="59"/>
      <c r="V509" s="59"/>
      <c r="W509" s="59"/>
      <c r="X509" s="59"/>
      <c r="Y509" s="59"/>
      <c r="Z509" s="59"/>
      <c r="AA509" s="59"/>
      <c r="AB509" s="59"/>
      <c r="AC509" s="59"/>
      <c r="AD509" s="59"/>
      <c r="AE509" s="59"/>
      <c r="AF509" s="59"/>
      <c r="AG509" s="59"/>
      <c r="AH509" s="59"/>
      <c r="AI509" s="59"/>
      <c r="AJ509" s="59"/>
      <c r="AK509" s="59"/>
      <c r="AL509" s="59"/>
      <c r="AM509" s="59"/>
      <c r="AN509" s="59"/>
      <c r="AO509" s="59"/>
      <c r="AP509" s="59"/>
      <c r="AQ509" s="59"/>
      <c r="AR509" s="59"/>
      <c r="AS509" s="59"/>
      <c r="AT509" s="59"/>
      <c r="AU509" s="59"/>
      <c r="AV509" s="59"/>
      <c r="AW509" s="59"/>
      <c r="AX509" s="59"/>
      <c r="AY509" s="59"/>
      <c r="AZ509" s="59"/>
      <c r="BA509" s="59"/>
      <c r="BB509" s="59"/>
      <c r="BC509" s="59"/>
      <c r="BD509" s="59"/>
      <c r="BE509" s="59"/>
      <c r="BF509" s="59"/>
      <c r="BG509" s="59"/>
      <c r="BH509" s="59"/>
      <c r="BI509" s="59"/>
      <c r="BJ509" s="59"/>
      <c r="BK509" s="59"/>
      <c r="BL509" s="59"/>
      <c r="BM509" s="59"/>
      <c r="BN509" s="59"/>
      <c r="BO509" s="59"/>
      <c r="BP509" s="59"/>
      <c r="BQ509" s="59"/>
      <c r="BR509" s="59"/>
      <c r="BS509" s="59"/>
      <c r="BT509" s="59"/>
      <c r="BU509" s="59"/>
      <c r="BV509" s="59"/>
      <c r="BW509" s="59"/>
      <c r="BX509" s="59"/>
      <c r="BY509" s="59"/>
      <c r="BZ509" s="59"/>
      <c r="CA509" s="59"/>
      <c r="CB509" s="59"/>
      <c r="CC509" s="59"/>
      <c r="CD509" s="59"/>
      <c r="CE509" s="59"/>
      <c r="CF509" s="59"/>
      <c r="CG509" s="59"/>
      <c r="CH509" s="59"/>
      <c r="CI509" s="59"/>
      <c r="CJ509" s="59"/>
      <c r="CK509" s="59"/>
      <c r="CL509" s="59"/>
      <c r="CM509" s="59"/>
      <c r="CN509" s="59"/>
      <c r="CO509" s="59"/>
      <c r="CP509" s="59"/>
      <c r="CQ509" s="59"/>
      <c r="CR509" s="59"/>
      <c r="CS509" s="59"/>
      <c r="CT509" s="59"/>
      <c r="CU509" s="59"/>
      <c r="CV509" s="59"/>
      <c r="CW509" s="59"/>
      <c r="CX509" s="59"/>
      <c r="CY509" s="59"/>
      <c r="CZ509" s="59"/>
      <c r="DA509" s="59"/>
      <c r="DB509" s="59"/>
      <c r="DC509" s="59"/>
      <c r="DD509" s="59"/>
      <c r="DE509" s="59"/>
      <c r="DF509" s="59"/>
      <c r="DG509" s="59"/>
      <c r="DH509" s="59"/>
      <c r="DI509" s="59"/>
      <c r="DJ509" s="59"/>
      <c r="DK509" s="59"/>
      <c r="DL509" s="59"/>
      <c r="DM509" s="59"/>
      <c r="DN509" s="59"/>
      <c r="DO509" s="59"/>
      <c r="DP509" s="59"/>
      <c r="DQ509" s="59"/>
      <c r="DR509" s="59"/>
      <c r="DS509" s="59"/>
      <c r="DT509" s="59"/>
      <c r="DU509" s="59"/>
      <c r="DV509" s="59"/>
      <c r="DW509" s="59"/>
      <c r="DX509" s="59"/>
      <c r="DY509" s="59"/>
      <c r="DZ509" s="59"/>
      <c r="EA509" s="59"/>
      <c r="EB509" s="59"/>
      <c r="EC509" s="59"/>
      <c r="ED509" s="59"/>
      <c r="EE509" s="59"/>
      <c r="EF509" s="59"/>
      <c r="EG509" s="59"/>
      <c r="EH509" s="59"/>
      <c r="EI509" s="59"/>
      <c r="EJ509" s="59"/>
      <c r="EK509" s="59"/>
      <c r="EL509" s="59"/>
      <c r="EM509" s="59"/>
      <c r="EN509" s="59"/>
      <c r="EO509" s="59"/>
      <c r="EP509" s="59"/>
      <c r="EQ509" s="59"/>
      <c r="ER509" s="59"/>
      <c r="ES509" s="59"/>
      <c r="ET509" s="59"/>
      <c r="EU509" s="59"/>
      <c r="EV509" s="59"/>
      <c r="EW509" s="59"/>
    </row>
    <row r="510" spans="1:153" x14ac:dyDescent="0.2">
      <c r="A510" s="59">
        <v>2006</v>
      </c>
      <c r="B510" s="59" t="s">
        <v>487</v>
      </c>
      <c r="C510" s="59">
        <v>48</v>
      </c>
      <c r="D510" s="59" t="s">
        <v>25</v>
      </c>
      <c r="E510">
        <v>81.245769999999993</v>
      </c>
    </row>
    <row r="511" spans="1:153" x14ac:dyDescent="0.2">
      <c r="A511" s="59">
        <v>2006</v>
      </c>
      <c r="B511" s="59" t="s">
        <v>488</v>
      </c>
      <c r="C511" s="59">
        <v>50</v>
      </c>
      <c r="D511" s="59" t="s">
        <v>21</v>
      </c>
      <c r="E511">
        <v>51.735149999999997</v>
      </c>
    </row>
    <row r="512" spans="1:153" x14ac:dyDescent="0.2">
      <c r="A512" s="59">
        <v>2007</v>
      </c>
      <c r="B512" s="59" t="s">
        <v>438</v>
      </c>
      <c r="C512" s="59">
        <v>2</v>
      </c>
      <c r="D512" s="59" t="s">
        <v>182</v>
      </c>
      <c r="E512">
        <v>35.985109999999999</v>
      </c>
    </row>
    <row r="513" spans="1:5" x14ac:dyDescent="0.2">
      <c r="A513" s="59">
        <v>2007</v>
      </c>
      <c r="B513" s="59" t="s">
        <v>439</v>
      </c>
      <c r="C513" s="59">
        <v>1</v>
      </c>
      <c r="D513" s="59" t="s">
        <v>121</v>
      </c>
      <c r="E513">
        <v>45.219169999999998</v>
      </c>
    </row>
    <row r="514" spans="1:5" x14ac:dyDescent="0.2">
      <c r="A514" s="59">
        <v>2007</v>
      </c>
      <c r="B514" s="59" t="s">
        <v>440</v>
      </c>
      <c r="C514" s="59">
        <v>4</v>
      </c>
      <c r="D514" s="59" t="s">
        <v>115</v>
      </c>
      <c r="E514">
        <v>74.583609999999993</v>
      </c>
    </row>
    <row r="515" spans="1:5" x14ac:dyDescent="0.2">
      <c r="A515" s="59">
        <v>2007</v>
      </c>
      <c r="B515" s="59" t="s">
        <v>441</v>
      </c>
      <c r="C515" s="59">
        <v>3</v>
      </c>
      <c r="D515" s="59" t="s">
        <v>117</v>
      </c>
      <c r="E515">
        <v>49.705910000000003</v>
      </c>
    </row>
    <row r="516" spans="1:5" x14ac:dyDescent="0.2">
      <c r="A516" s="59">
        <v>2007</v>
      </c>
      <c r="B516" s="59" t="s">
        <v>442</v>
      </c>
      <c r="C516" s="59">
        <v>5</v>
      </c>
      <c r="D516" s="59" t="s">
        <v>113</v>
      </c>
      <c r="E516">
        <v>50.55545</v>
      </c>
    </row>
    <row r="517" spans="1:5" x14ac:dyDescent="0.2">
      <c r="A517" s="59">
        <v>2007</v>
      </c>
      <c r="B517" s="59" t="s">
        <v>443</v>
      </c>
      <c r="C517" s="59">
        <v>6</v>
      </c>
      <c r="D517" s="59" t="s">
        <v>111</v>
      </c>
      <c r="E517">
        <v>38.543570000000003</v>
      </c>
    </row>
    <row r="518" spans="1:5" x14ac:dyDescent="0.2">
      <c r="A518" s="59">
        <v>2007</v>
      </c>
      <c r="B518" s="59" t="s">
        <v>444</v>
      </c>
      <c r="C518" s="59">
        <v>7</v>
      </c>
      <c r="D518" s="59" t="s">
        <v>109</v>
      </c>
      <c r="E518">
        <v>57.659100000000002</v>
      </c>
    </row>
    <row r="519" spans="1:5" x14ac:dyDescent="0.2">
      <c r="A519" s="59">
        <v>2007</v>
      </c>
      <c r="B519" s="59" t="s">
        <v>445</v>
      </c>
      <c r="C519" s="59">
        <v>8.5</v>
      </c>
      <c r="D519" s="59" t="s">
        <v>105</v>
      </c>
      <c r="E519" t="s">
        <v>329</v>
      </c>
    </row>
    <row r="520" spans="1:5" x14ac:dyDescent="0.2">
      <c r="A520" s="59">
        <v>2007</v>
      </c>
      <c r="B520" s="59" t="s">
        <v>446</v>
      </c>
      <c r="C520" s="59">
        <v>8</v>
      </c>
      <c r="D520" s="59" t="s">
        <v>107</v>
      </c>
      <c r="E520">
        <v>67.439499999999995</v>
      </c>
    </row>
    <row r="521" spans="1:5" x14ac:dyDescent="0.2">
      <c r="A521" s="59">
        <v>2007</v>
      </c>
      <c r="B521" s="59" t="s">
        <v>447</v>
      </c>
      <c r="C521" s="59">
        <v>9</v>
      </c>
      <c r="D521" s="59" t="s">
        <v>103</v>
      </c>
      <c r="E521">
        <v>15.95045</v>
      </c>
    </row>
    <row r="522" spans="1:5" x14ac:dyDescent="0.2">
      <c r="A522" s="59">
        <v>2007</v>
      </c>
      <c r="B522" s="59" t="s">
        <v>448</v>
      </c>
      <c r="C522" s="59">
        <v>10</v>
      </c>
      <c r="D522" s="59" t="s">
        <v>101</v>
      </c>
      <c r="E522">
        <v>7.8370899999999999</v>
      </c>
    </row>
    <row r="523" spans="1:5" x14ac:dyDescent="0.2">
      <c r="A523" s="59">
        <v>2007</v>
      </c>
      <c r="B523" s="59" t="s">
        <v>449</v>
      </c>
      <c r="C523" s="59">
        <v>11</v>
      </c>
      <c r="D523" s="59" t="s">
        <v>183</v>
      </c>
      <c r="E523">
        <v>66.89676</v>
      </c>
    </row>
    <row r="524" spans="1:5" x14ac:dyDescent="0.2">
      <c r="A524" s="59">
        <v>2007</v>
      </c>
      <c r="B524" s="59" t="s">
        <v>450</v>
      </c>
      <c r="C524" s="59">
        <v>15</v>
      </c>
      <c r="D524" s="59" t="s">
        <v>91</v>
      </c>
      <c r="E524">
        <v>77.918379999999999</v>
      </c>
    </row>
    <row r="525" spans="1:5" x14ac:dyDescent="0.2">
      <c r="A525" s="59">
        <v>2007</v>
      </c>
      <c r="B525" s="59" t="s">
        <v>451</v>
      </c>
      <c r="C525" s="59">
        <v>12</v>
      </c>
      <c r="D525" s="59" t="s">
        <v>97</v>
      </c>
      <c r="E525">
        <v>14.091060000000001</v>
      </c>
    </row>
    <row r="526" spans="1:5" x14ac:dyDescent="0.2">
      <c r="A526" s="59">
        <v>2007</v>
      </c>
      <c r="B526" s="59" t="s">
        <v>452</v>
      </c>
      <c r="C526" s="59">
        <v>13</v>
      </c>
      <c r="D526" s="59" t="s">
        <v>95</v>
      </c>
      <c r="E526">
        <v>83.371930000000006</v>
      </c>
    </row>
    <row r="527" spans="1:5" x14ac:dyDescent="0.2">
      <c r="A527" s="59">
        <v>2007</v>
      </c>
      <c r="B527" s="59" t="s">
        <v>453</v>
      </c>
      <c r="C527" s="59">
        <v>14</v>
      </c>
      <c r="D527" s="59" t="s">
        <v>93</v>
      </c>
      <c r="E527">
        <v>23.32938</v>
      </c>
    </row>
    <row r="528" spans="1:5" x14ac:dyDescent="0.2">
      <c r="A528" s="59">
        <v>2007</v>
      </c>
      <c r="B528" s="59" t="s">
        <v>454</v>
      </c>
      <c r="C528" s="59">
        <v>16</v>
      </c>
      <c r="D528" s="59" t="s">
        <v>89</v>
      </c>
      <c r="E528">
        <v>45.853079999999999</v>
      </c>
    </row>
    <row r="529" spans="1:5" x14ac:dyDescent="0.2">
      <c r="A529" s="59">
        <v>2007</v>
      </c>
      <c r="B529" s="59" t="s">
        <v>455</v>
      </c>
      <c r="C529" s="59">
        <v>17</v>
      </c>
      <c r="D529" s="59" t="s">
        <v>87</v>
      </c>
      <c r="E529">
        <v>37.517290000000003</v>
      </c>
    </row>
    <row r="530" spans="1:5" x14ac:dyDescent="0.2">
      <c r="A530" s="59">
        <v>2007</v>
      </c>
      <c r="B530" s="59" t="s">
        <v>456</v>
      </c>
      <c r="C530" s="59">
        <v>18</v>
      </c>
      <c r="D530" s="59" t="s">
        <v>85</v>
      </c>
      <c r="E530">
        <v>73.400469999999999</v>
      </c>
    </row>
    <row r="531" spans="1:5" x14ac:dyDescent="0.2">
      <c r="A531" s="59">
        <v>2007</v>
      </c>
      <c r="B531" s="59" t="s">
        <v>457</v>
      </c>
      <c r="C531" s="59">
        <v>21</v>
      </c>
      <c r="D531" s="59" t="s">
        <v>79</v>
      </c>
      <c r="E531">
        <v>92.213939999999994</v>
      </c>
    </row>
    <row r="532" spans="1:5" x14ac:dyDescent="0.2">
      <c r="A532" s="59">
        <v>2007</v>
      </c>
      <c r="B532" s="59" t="s">
        <v>458</v>
      </c>
      <c r="C532" s="59">
        <v>20</v>
      </c>
      <c r="D532" s="59" t="s">
        <v>81</v>
      </c>
      <c r="E532">
        <v>86.617009999999993</v>
      </c>
    </row>
    <row r="533" spans="1:5" x14ac:dyDescent="0.2">
      <c r="A533" s="59">
        <v>2007</v>
      </c>
      <c r="B533" s="59" t="s">
        <v>459</v>
      </c>
      <c r="C533" s="59">
        <v>19</v>
      </c>
      <c r="D533" s="59" t="s">
        <v>83</v>
      </c>
      <c r="E533">
        <v>80.441410000000005</v>
      </c>
    </row>
    <row r="534" spans="1:5" x14ac:dyDescent="0.2">
      <c r="A534" s="59">
        <v>2007</v>
      </c>
      <c r="B534" s="59" t="s">
        <v>460</v>
      </c>
      <c r="C534" s="59">
        <v>22</v>
      </c>
      <c r="D534" s="59" t="s">
        <v>77</v>
      </c>
      <c r="E534">
        <v>70.037279999999996</v>
      </c>
    </row>
    <row r="535" spans="1:5" x14ac:dyDescent="0.2">
      <c r="A535" s="59">
        <v>2007</v>
      </c>
      <c r="B535" s="59" t="s">
        <v>461</v>
      </c>
      <c r="C535" s="59">
        <v>23</v>
      </c>
      <c r="D535" s="59" t="s">
        <v>75</v>
      </c>
      <c r="E535">
        <v>50.012700000000002</v>
      </c>
    </row>
    <row r="536" spans="1:5" x14ac:dyDescent="0.2">
      <c r="A536" s="59">
        <v>2007</v>
      </c>
      <c r="B536" s="59" t="s">
        <v>462</v>
      </c>
      <c r="C536" s="59">
        <v>25</v>
      </c>
      <c r="D536" s="59" t="s">
        <v>71</v>
      </c>
      <c r="E536">
        <v>20.15558</v>
      </c>
    </row>
    <row r="537" spans="1:5" x14ac:dyDescent="0.2">
      <c r="A537" s="59">
        <v>2007</v>
      </c>
      <c r="B537" s="59" t="s">
        <v>463</v>
      </c>
      <c r="C537" s="59">
        <v>24</v>
      </c>
      <c r="D537" s="59" t="s">
        <v>73</v>
      </c>
      <c r="E537">
        <v>42.082769999999996</v>
      </c>
    </row>
    <row r="538" spans="1:5" x14ac:dyDescent="0.2">
      <c r="A538" s="59">
        <v>2007</v>
      </c>
      <c r="B538" s="59" t="s">
        <v>464</v>
      </c>
      <c r="C538" s="59">
        <v>26</v>
      </c>
      <c r="D538" s="59" t="s">
        <v>69</v>
      </c>
      <c r="E538">
        <v>63.333739999999999</v>
      </c>
    </row>
    <row r="539" spans="1:5" x14ac:dyDescent="0.2">
      <c r="A539" s="59">
        <v>2007</v>
      </c>
      <c r="B539" s="59" t="s">
        <v>465</v>
      </c>
      <c r="C539" s="59">
        <v>33</v>
      </c>
      <c r="D539" s="59" t="s">
        <v>55</v>
      </c>
      <c r="E539">
        <v>77.029880000000006</v>
      </c>
    </row>
    <row r="540" spans="1:5" x14ac:dyDescent="0.2">
      <c r="A540" s="59">
        <v>2007</v>
      </c>
      <c r="B540" s="59" t="s">
        <v>466</v>
      </c>
      <c r="C540" s="59">
        <v>34</v>
      </c>
      <c r="D540" s="59" t="s">
        <v>53</v>
      </c>
      <c r="E540">
        <v>33.06259</v>
      </c>
    </row>
    <row r="541" spans="1:5" x14ac:dyDescent="0.2">
      <c r="A541" s="59">
        <v>2007</v>
      </c>
      <c r="B541" s="59" t="s">
        <v>467</v>
      </c>
      <c r="C541" s="59">
        <v>27</v>
      </c>
      <c r="D541" s="59" t="s">
        <v>67</v>
      </c>
      <c r="E541">
        <v>21.842410000000001</v>
      </c>
    </row>
    <row r="542" spans="1:5" x14ac:dyDescent="0.2">
      <c r="A542" s="59">
        <v>2007</v>
      </c>
      <c r="B542" s="59" t="s">
        <v>468</v>
      </c>
      <c r="C542" s="59">
        <v>29</v>
      </c>
      <c r="D542" s="59" t="s">
        <v>63</v>
      </c>
      <c r="E542">
        <v>78.822990000000004</v>
      </c>
    </row>
    <row r="543" spans="1:5" x14ac:dyDescent="0.2">
      <c r="A543" s="59">
        <v>2007</v>
      </c>
      <c r="B543" s="59" t="s">
        <v>469</v>
      </c>
      <c r="C543" s="59">
        <v>30</v>
      </c>
      <c r="D543" s="59" t="s">
        <v>61</v>
      </c>
      <c r="E543">
        <v>84.621979999999994</v>
      </c>
    </row>
    <row r="544" spans="1:5" x14ac:dyDescent="0.2">
      <c r="A544" s="59">
        <v>2007</v>
      </c>
      <c r="B544" s="59" t="s">
        <v>470</v>
      </c>
      <c r="C544" s="59">
        <v>31</v>
      </c>
      <c r="D544" s="59" t="s">
        <v>59</v>
      </c>
      <c r="E544">
        <v>82.358059999999995</v>
      </c>
    </row>
    <row r="545" spans="1:153" x14ac:dyDescent="0.2">
      <c r="A545" s="59">
        <v>2007</v>
      </c>
      <c r="B545" s="59" t="s">
        <v>471</v>
      </c>
      <c r="C545" s="59">
        <v>28</v>
      </c>
      <c r="D545" s="59" t="s">
        <v>65</v>
      </c>
      <c r="E545">
        <v>38.51247</v>
      </c>
    </row>
    <row r="546" spans="1:153" x14ac:dyDescent="0.2">
      <c r="A546" s="59">
        <v>2007</v>
      </c>
      <c r="B546" s="59" t="s">
        <v>472</v>
      </c>
      <c r="C546" s="59">
        <v>32</v>
      </c>
      <c r="D546" s="59" t="s">
        <v>57</v>
      </c>
      <c r="E546">
        <v>75.593869999999995</v>
      </c>
    </row>
    <row r="547" spans="1:153" x14ac:dyDescent="0.2">
      <c r="A547" s="59">
        <v>2007</v>
      </c>
      <c r="B547" s="59" t="s">
        <v>473</v>
      </c>
      <c r="C547" s="59">
        <v>35</v>
      </c>
      <c r="D547" s="59" t="s">
        <v>51</v>
      </c>
      <c r="E547">
        <v>57.561680000000003</v>
      </c>
    </row>
    <row r="548" spans="1:153" x14ac:dyDescent="0.2">
      <c r="A548" s="59">
        <v>2007</v>
      </c>
      <c r="B548" s="59" t="s">
        <v>474</v>
      </c>
      <c r="C548" s="59">
        <v>36</v>
      </c>
      <c r="D548" s="59" t="s">
        <v>49</v>
      </c>
      <c r="E548">
        <v>47.81147</v>
      </c>
    </row>
    <row r="549" spans="1:153" x14ac:dyDescent="0.2">
      <c r="A549" s="59">
        <v>2007</v>
      </c>
      <c r="B549" s="59" t="s">
        <v>475</v>
      </c>
      <c r="C549" s="59">
        <v>37</v>
      </c>
      <c r="D549" s="59" t="s">
        <v>47</v>
      </c>
      <c r="E549">
        <v>81.138279999999995</v>
      </c>
    </row>
    <row r="550" spans="1:153" x14ac:dyDescent="0.2">
      <c r="A550" s="59">
        <v>2007</v>
      </c>
      <c r="B550" s="59" t="s">
        <v>476</v>
      </c>
      <c r="C550" s="59">
        <v>38</v>
      </c>
      <c r="D550" s="59" t="s">
        <v>45</v>
      </c>
      <c r="E550">
        <v>60.960030000000003</v>
      </c>
    </row>
    <row r="551" spans="1:153" x14ac:dyDescent="0.2">
      <c r="A551" s="59">
        <v>2007</v>
      </c>
      <c r="B551" s="59" t="s">
        <v>477</v>
      </c>
      <c r="C551" s="59">
        <v>39</v>
      </c>
      <c r="D551" s="59" t="s">
        <v>43</v>
      </c>
      <c r="E551">
        <v>71.630430000000004</v>
      </c>
    </row>
    <row r="552" spans="1:153" x14ac:dyDescent="0.2">
      <c r="A552" s="59">
        <v>2007</v>
      </c>
      <c r="B552" s="59" t="s">
        <v>478</v>
      </c>
      <c r="C552" s="59">
        <v>40</v>
      </c>
      <c r="D552" s="59" t="s">
        <v>41</v>
      </c>
      <c r="E552">
        <v>11.8405</v>
      </c>
    </row>
    <row r="553" spans="1:153" x14ac:dyDescent="0.2">
      <c r="A553" s="59">
        <v>2007</v>
      </c>
      <c r="B553" s="59" t="s">
        <v>479</v>
      </c>
      <c r="C553" s="59">
        <v>41</v>
      </c>
      <c r="D553" s="59" t="s">
        <v>39</v>
      </c>
      <c r="E553">
        <v>23.35961</v>
      </c>
    </row>
    <row r="554" spans="1:153" x14ac:dyDescent="0.2">
      <c r="A554" s="59">
        <v>2007</v>
      </c>
      <c r="B554" s="59" t="s">
        <v>480</v>
      </c>
      <c r="C554" s="59">
        <v>42</v>
      </c>
      <c r="D554" s="59" t="s">
        <v>37</v>
      </c>
      <c r="E554">
        <v>61.812049999999999</v>
      </c>
    </row>
    <row r="555" spans="1:153" x14ac:dyDescent="0.2">
      <c r="A555" s="59">
        <v>2007</v>
      </c>
      <c r="B555" s="59" t="s">
        <v>481</v>
      </c>
      <c r="C555" s="59">
        <v>43</v>
      </c>
      <c r="D555" s="59" t="s">
        <v>35</v>
      </c>
      <c r="E555">
        <v>13.00839</v>
      </c>
    </row>
    <row r="556" spans="1:153" x14ac:dyDescent="0.2">
      <c r="A556" s="59">
        <v>2007</v>
      </c>
      <c r="B556" s="59" t="s">
        <v>482</v>
      </c>
      <c r="C556" s="59">
        <v>44</v>
      </c>
      <c r="D556" s="59" t="s">
        <v>33</v>
      </c>
      <c r="E556">
        <v>16.046040000000001</v>
      </c>
    </row>
    <row r="557" spans="1:153" x14ac:dyDescent="0.2">
      <c r="A557" s="59">
        <v>2007</v>
      </c>
      <c r="B557" s="59" t="s">
        <v>483</v>
      </c>
      <c r="C557" s="59">
        <v>46</v>
      </c>
      <c r="D557" s="59" t="s">
        <v>29</v>
      </c>
      <c r="E557">
        <v>52.268630000000002</v>
      </c>
    </row>
    <row r="558" spans="1:153" s="58" customFormat="1" x14ac:dyDescent="0.2">
      <c r="A558" s="59">
        <v>2007</v>
      </c>
      <c r="B558" s="59" t="s">
        <v>484</v>
      </c>
      <c r="C558" s="59">
        <v>45</v>
      </c>
      <c r="D558" s="59" t="s">
        <v>31</v>
      </c>
      <c r="E558">
        <v>73.508189999999999</v>
      </c>
      <c r="F558"/>
      <c r="G558"/>
      <c r="H558"/>
      <c r="I558"/>
      <c r="J558"/>
      <c r="K558"/>
      <c r="L558"/>
      <c r="M558"/>
      <c r="N558"/>
      <c r="O558"/>
      <c r="P558"/>
      <c r="Q558"/>
      <c r="R558"/>
      <c r="S558" s="59"/>
      <c r="T558" s="59"/>
      <c r="U558" s="59"/>
      <c r="V558" s="59"/>
      <c r="W558" s="59"/>
      <c r="X558" s="59"/>
      <c r="Y558" s="59"/>
      <c r="Z558" s="59"/>
      <c r="AA558" s="59"/>
      <c r="AB558" s="59"/>
      <c r="AC558" s="59"/>
      <c r="AD558" s="59"/>
      <c r="AE558" s="59"/>
      <c r="AF558" s="59"/>
      <c r="AG558" s="59"/>
      <c r="AH558" s="59"/>
      <c r="AI558" s="59"/>
      <c r="AJ558" s="59"/>
      <c r="AK558" s="59"/>
      <c r="AL558" s="59"/>
      <c r="AM558" s="59"/>
      <c r="AN558" s="59"/>
      <c r="AO558" s="59"/>
      <c r="AP558" s="59"/>
      <c r="AQ558" s="59"/>
      <c r="AR558" s="59"/>
      <c r="AS558" s="59"/>
      <c r="AT558" s="59"/>
      <c r="AU558" s="59"/>
      <c r="AV558" s="59"/>
      <c r="AW558" s="59"/>
      <c r="AX558" s="59"/>
      <c r="AY558" s="59"/>
      <c r="AZ558" s="59"/>
      <c r="BA558" s="59"/>
      <c r="BB558" s="59"/>
      <c r="BC558" s="59"/>
      <c r="BD558" s="59"/>
      <c r="BE558" s="59"/>
      <c r="BF558" s="59"/>
      <c r="BG558" s="59"/>
      <c r="BH558" s="59"/>
      <c r="BI558" s="59"/>
      <c r="BJ558" s="59"/>
      <c r="BK558" s="59"/>
      <c r="BL558" s="59"/>
      <c r="BM558" s="59"/>
      <c r="BN558" s="59"/>
      <c r="BO558" s="59"/>
      <c r="BP558" s="59"/>
      <c r="BQ558" s="59"/>
      <c r="BR558" s="59"/>
      <c r="BS558" s="59"/>
      <c r="BT558" s="59"/>
      <c r="BU558" s="59"/>
      <c r="BV558" s="59"/>
      <c r="BW558" s="59"/>
      <c r="BX558" s="59"/>
      <c r="BY558" s="59"/>
      <c r="BZ558" s="59"/>
      <c r="CA558" s="59"/>
      <c r="CB558" s="59"/>
      <c r="CC558" s="59"/>
      <c r="CD558" s="59"/>
      <c r="CE558" s="59"/>
      <c r="CF558" s="59"/>
      <c r="CG558" s="59"/>
      <c r="CH558" s="59"/>
      <c r="CI558" s="59"/>
      <c r="CJ558" s="59"/>
      <c r="CK558" s="59"/>
      <c r="CL558" s="59"/>
      <c r="CM558" s="59"/>
      <c r="CN558" s="59"/>
      <c r="CO558" s="59"/>
      <c r="CP558" s="59"/>
      <c r="CQ558" s="59"/>
      <c r="CR558" s="59"/>
      <c r="CS558" s="59"/>
      <c r="CT558" s="59"/>
      <c r="CU558" s="59"/>
      <c r="CV558" s="59"/>
      <c r="CW558" s="59"/>
      <c r="CX558" s="59"/>
      <c r="CY558" s="59"/>
      <c r="CZ558" s="59"/>
      <c r="DA558" s="59"/>
      <c r="DB558" s="59"/>
      <c r="DC558" s="59"/>
      <c r="DD558" s="59"/>
      <c r="DE558" s="59"/>
      <c r="DF558" s="59"/>
      <c r="DG558" s="59"/>
      <c r="DH558" s="59"/>
      <c r="DI558" s="59"/>
      <c r="DJ558" s="59"/>
      <c r="DK558" s="59"/>
      <c r="DL558" s="59"/>
      <c r="DM558" s="59"/>
      <c r="DN558" s="59"/>
      <c r="DO558" s="59"/>
      <c r="DP558" s="59"/>
      <c r="DQ558" s="59"/>
      <c r="DR558" s="59"/>
      <c r="DS558" s="59"/>
      <c r="DT558" s="59"/>
      <c r="DU558" s="59"/>
      <c r="DV558" s="59"/>
      <c r="DW558" s="59"/>
      <c r="DX558" s="59"/>
      <c r="DY558" s="59"/>
      <c r="DZ558" s="59"/>
      <c r="EA558" s="59"/>
      <c r="EB558" s="59"/>
      <c r="EC558" s="59"/>
      <c r="ED558" s="59"/>
      <c r="EE558" s="59"/>
      <c r="EF558" s="59"/>
      <c r="EG558" s="59"/>
      <c r="EH558" s="59"/>
      <c r="EI558" s="59"/>
      <c r="EJ558" s="59"/>
      <c r="EK558" s="59"/>
      <c r="EL558" s="59"/>
      <c r="EM558" s="59"/>
      <c r="EN558" s="59"/>
      <c r="EO558" s="59"/>
      <c r="EP558" s="59"/>
      <c r="EQ558" s="59"/>
      <c r="ER558" s="59"/>
      <c r="ES558" s="59"/>
      <c r="ET558" s="59"/>
      <c r="EU558" s="59"/>
      <c r="EV558" s="59"/>
      <c r="EW558" s="59"/>
    </row>
    <row r="559" spans="1:153" s="58" customFormat="1" x14ac:dyDescent="0.2">
      <c r="A559" s="59">
        <v>2007</v>
      </c>
      <c r="B559" s="59" t="s">
        <v>485</v>
      </c>
      <c r="C559" s="59">
        <v>47</v>
      </c>
      <c r="D559" s="59" t="s">
        <v>27</v>
      </c>
      <c r="E559">
        <v>84.876429999999999</v>
      </c>
      <c r="F559"/>
      <c r="G559"/>
      <c r="H559"/>
      <c r="I559"/>
      <c r="J559"/>
      <c r="K559"/>
      <c r="L559"/>
      <c r="M559"/>
      <c r="N559"/>
      <c r="O559"/>
      <c r="P559"/>
      <c r="Q559"/>
      <c r="R559"/>
      <c r="S559" s="59"/>
      <c r="T559" s="59"/>
      <c r="U559" s="59"/>
      <c r="V559" s="59"/>
      <c r="W559" s="59"/>
      <c r="X559" s="59"/>
      <c r="Y559" s="59"/>
      <c r="Z559" s="59"/>
      <c r="AA559" s="59"/>
      <c r="AB559" s="59"/>
      <c r="AC559" s="59"/>
      <c r="AD559" s="59"/>
      <c r="AE559" s="59"/>
      <c r="AF559" s="59"/>
      <c r="AG559" s="59"/>
      <c r="AH559" s="59"/>
      <c r="AI559" s="59"/>
      <c r="AJ559" s="59"/>
      <c r="AK559" s="59"/>
      <c r="AL559" s="59"/>
      <c r="AM559" s="59"/>
      <c r="AN559" s="59"/>
      <c r="AO559" s="59"/>
      <c r="AP559" s="59"/>
      <c r="AQ559" s="59"/>
      <c r="AR559" s="59"/>
      <c r="AS559" s="59"/>
      <c r="AT559" s="59"/>
      <c r="AU559" s="59"/>
      <c r="AV559" s="59"/>
      <c r="AW559" s="59"/>
      <c r="AX559" s="59"/>
      <c r="AY559" s="59"/>
      <c r="AZ559" s="59"/>
      <c r="BA559" s="59"/>
      <c r="BB559" s="59"/>
      <c r="BC559" s="59"/>
      <c r="BD559" s="59"/>
      <c r="BE559" s="59"/>
      <c r="BF559" s="59"/>
      <c r="BG559" s="59"/>
      <c r="BH559" s="59"/>
      <c r="BI559" s="59"/>
      <c r="BJ559" s="59"/>
      <c r="BK559" s="59"/>
      <c r="BL559" s="59"/>
      <c r="BM559" s="59"/>
      <c r="BN559" s="59"/>
      <c r="BO559" s="59"/>
      <c r="BP559" s="59"/>
      <c r="BQ559" s="59"/>
      <c r="BR559" s="59"/>
      <c r="BS559" s="59"/>
      <c r="BT559" s="59"/>
      <c r="BU559" s="59"/>
      <c r="BV559" s="59"/>
      <c r="BW559" s="59"/>
      <c r="BX559" s="59"/>
      <c r="BY559" s="59"/>
      <c r="BZ559" s="59"/>
      <c r="CA559" s="59"/>
      <c r="CB559" s="59"/>
      <c r="CC559" s="59"/>
      <c r="CD559" s="59"/>
      <c r="CE559" s="59"/>
      <c r="CF559" s="59"/>
      <c r="CG559" s="59"/>
      <c r="CH559" s="59"/>
      <c r="CI559" s="59"/>
      <c r="CJ559" s="59"/>
      <c r="CK559" s="59"/>
      <c r="CL559" s="59"/>
      <c r="CM559" s="59"/>
      <c r="CN559" s="59"/>
      <c r="CO559" s="59"/>
      <c r="CP559" s="59"/>
      <c r="CQ559" s="59"/>
      <c r="CR559" s="59"/>
      <c r="CS559" s="59"/>
      <c r="CT559" s="59"/>
      <c r="CU559" s="59"/>
      <c r="CV559" s="59"/>
      <c r="CW559" s="59"/>
      <c r="CX559" s="59"/>
      <c r="CY559" s="59"/>
      <c r="CZ559" s="59"/>
      <c r="DA559" s="59"/>
      <c r="DB559" s="59"/>
      <c r="DC559" s="59"/>
      <c r="DD559" s="59"/>
      <c r="DE559" s="59"/>
      <c r="DF559" s="59"/>
      <c r="DG559" s="59"/>
      <c r="DH559" s="59"/>
      <c r="DI559" s="59"/>
      <c r="DJ559" s="59"/>
      <c r="DK559" s="59"/>
      <c r="DL559" s="59"/>
      <c r="DM559" s="59"/>
      <c r="DN559" s="59"/>
      <c r="DO559" s="59"/>
      <c r="DP559" s="59"/>
      <c r="DQ559" s="59"/>
      <c r="DR559" s="59"/>
      <c r="DS559" s="59"/>
      <c r="DT559" s="59"/>
      <c r="DU559" s="59"/>
      <c r="DV559" s="59"/>
      <c r="DW559" s="59"/>
      <c r="DX559" s="59"/>
      <c r="DY559" s="59"/>
      <c r="DZ559" s="59"/>
      <c r="EA559" s="59"/>
      <c r="EB559" s="59"/>
      <c r="EC559" s="59"/>
      <c r="ED559" s="59"/>
      <c r="EE559" s="59"/>
      <c r="EF559" s="59"/>
      <c r="EG559" s="59"/>
      <c r="EH559" s="59"/>
      <c r="EI559" s="59"/>
      <c r="EJ559" s="59"/>
      <c r="EK559" s="59"/>
      <c r="EL559" s="59"/>
      <c r="EM559" s="59"/>
      <c r="EN559" s="59"/>
      <c r="EO559" s="59"/>
      <c r="EP559" s="59"/>
      <c r="EQ559" s="59"/>
      <c r="ER559" s="59"/>
      <c r="ES559" s="59"/>
      <c r="ET559" s="59"/>
      <c r="EU559" s="59"/>
      <c r="EV559" s="59"/>
      <c r="EW559" s="59"/>
    </row>
    <row r="560" spans="1:153" s="58" customFormat="1" x14ac:dyDescent="0.2">
      <c r="A560" s="59">
        <v>2007</v>
      </c>
      <c r="B560" s="59" t="s">
        <v>486</v>
      </c>
      <c r="C560" s="59">
        <v>49</v>
      </c>
      <c r="D560" s="59" t="s">
        <v>23</v>
      </c>
      <c r="E560">
        <v>68.30959</v>
      </c>
      <c r="F560"/>
      <c r="G560"/>
      <c r="H560"/>
      <c r="I560"/>
      <c r="J560"/>
      <c r="K560"/>
      <c r="L560"/>
      <c r="M560"/>
      <c r="N560"/>
      <c r="O560"/>
      <c r="P560"/>
      <c r="Q560"/>
      <c r="R560"/>
      <c r="S560" s="59"/>
      <c r="T560" s="59"/>
      <c r="U560" s="59"/>
      <c r="V560" s="59"/>
      <c r="W560" s="59"/>
      <c r="X560" s="59"/>
      <c r="Y560" s="59"/>
      <c r="Z560" s="59"/>
      <c r="AA560" s="59"/>
      <c r="AB560" s="59"/>
      <c r="AC560" s="59"/>
      <c r="AD560" s="59"/>
      <c r="AE560" s="59"/>
      <c r="AF560" s="59"/>
      <c r="AG560" s="59"/>
      <c r="AH560" s="59"/>
      <c r="AI560" s="59"/>
      <c r="AJ560" s="59"/>
      <c r="AK560" s="59"/>
      <c r="AL560" s="59"/>
      <c r="AM560" s="59"/>
      <c r="AN560" s="59"/>
      <c r="AO560" s="59"/>
      <c r="AP560" s="59"/>
      <c r="AQ560" s="59"/>
      <c r="AR560" s="59"/>
      <c r="AS560" s="59"/>
      <c r="AT560" s="59"/>
      <c r="AU560" s="59"/>
      <c r="AV560" s="59"/>
      <c r="AW560" s="59"/>
      <c r="AX560" s="59"/>
      <c r="AY560" s="59"/>
      <c r="AZ560" s="59"/>
      <c r="BA560" s="59"/>
      <c r="BB560" s="59"/>
      <c r="BC560" s="59"/>
      <c r="BD560" s="59"/>
      <c r="BE560" s="59"/>
      <c r="BF560" s="59"/>
      <c r="BG560" s="59"/>
      <c r="BH560" s="59"/>
      <c r="BI560" s="59"/>
      <c r="BJ560" s="59"/>
      <c r="BK560" s="59"/>
      <c r="BL560" s="59"/>
      <c r="BM560" s="59"/>
      <c r="BN560" s="59"/>
      <c r="BO560" s="59"/>
      <c r="BP560" s="59"/>
      <c r="BQ560" s="59"/>
      <c r="BR560" s="59"/>
      <c r="BS560" s="59"/>
      <c r="BT560" s="59"/>
      <c r="BU560" s="59"/>
      <c r="BV560" s="59"/>
      <c r="BW560" s="59"/>
      <c r="BX560" s="59"/>
      <c r="BY560" s="59"/>
      <c r="BZ560" s="59"/>
      <c r="CA560" s="59"/>
      <c r="CB560" s="59"/>
      <c r="CC560" s="59"/>
      <c r="CD560" s="59"/>
      <c r="CE560" s="59"/>
      <c r="CF560" s="59"/>
      <c r="CG560" s="59"/>
      <c r="CH560" s="59"/>
      <c r="CI560" s="59"/>
      <c r="CJ560" s="59"/>
      <c r="CK560" s="59"/>
      <c r="CL560" s="59"/>
      <c r="CM560" s="59"/>
      <c r="CN560" s="59"/>
      <c r="CO560" s="59"/>
      <c r="CP560" s="59"/>
      <c r="CQ560" s="59"/>
      <c r="CR560" s="59"/>
      <c r="CS560" s="59"/>
      <c r="CT560" s="59"/>
      <c r="CU560" s="59"/>
      <c r="CV560" s="59"/>
      <c r="CW560" s="59"/>
      <c r="CX560" s="59"/>
      <c r="CY560" s="59"/>
      <c r="CZ560" s="59"/>
      <c r="DA560" s="59"/>
      <c r="DB560" s="59"/>
      <c r="DC560" s="59"/>
      <c r="DD560" s="59"/>
      <c r="DE560" s="59"/>
      <c r="DF560" s="59"/>
      <c r="DG560" s="59"/>
      <c r="DH560" s="59"/>
      <c r="DI560" s="59"/>
      <c r="DJ560" s="59"/>
      <c r="DK560" s="59"/>
      <c r="DL560" s="59"/>
      <c r="DM560" s="59"/>
      <c r="DN560" s="59"/>
      <c r="DO560" s="59"/>
      <c r="DP560" s="59"/>
      <c r="DQ560" s="59"/>
      <c r="DR560" s="59"/>
      <c r="DS560" s="59"/>
      <c r="DT560" s="59"/>
      <c r="DU560" s="59"/>
      <c r="DV560" s="59"/>
      <c r="DW560" s="59"/>
      <c r="DX560" s="59"/>
      <c r="DY560" s="59"/>
      <c r="DZ560" s="59"/>
      <c r="EA560" s="59"/>
      <c r="EB560" s="59"/>
      <c r="EC560" s="59"/>
      <c r="ED560" s="59"/>
      <c r="EE560" s="59"/>
      <c r="EF560" s="59"/>
      <c r="EG560" s="59"/>
      <c r="EH560" s="59"/>
      <c r="EI560" s="59"/>
      <c r="EJ560" s="59"/>
      <c r="EK560" s="59"/>
      <c r="EL560" s="59"/>
      <c r="EM560" s="59"/>
      <c r="EN560" s="59"/>
      <c r="EO560" s="59"/>
      <c r="EP560" s="59"/>
      <c r="EQ560" s="59"/>
      <c r="ER560" s="59"/>
      <c r="ES560" s="59"/>
      <c r="ET560" s="59"/>
      <c r="EU560" s="59"/>
      <c r="EV560" s="59"/>
      <c r="EW560" s="59"/>
    </row>
    <row r="561" spans="1:153" s="58" customFormat="1" x14ac:dyDescent="0.2">
      <c r="A561" s="59">
        <v>2007</v>
      </c>
      <c r="B561" s="59" t="s">
        <v>487</v>
      </c>
      <c r="C561" s="59">
        <v>48</v>
      </c>
      <c r="D561" s="59" t="s">
        <v>25</v>
      </c>
      <c r="E561">
        <v>81.245769999999993</v>
      </c>
      <c r="F561"/>
      <c r="G561"/>
      <c r="H561"/>
      <c r="I561"/>
      <c r="J561"/>
      <c r="K561"/>
      <c r="L561"/>
      <c r="M561"/>
      <c r="N561"/>
      <c r="O561"/>
      <c r="P561"/>
      <c r="Q561"/>
      <c r="R561"/>
      <c r="S561" s="59"/>
      <c r="T561" s="59"/>
      <c r="U561" s="59"/>
      <c r="V561" s="59"/>
      <c r="W561" s="59"/>
      <c r="X561" s="59"/>
      <c r="Y561" s="59"/>
      <c r="Z561" s="59"/>
      <c r="AA561" s="59"/>
      <c r="AB561" s="59"/>
      <c r="AC561" s="59"/>
      <c r="AD561" s="59"/>
      <c r="AE561" s="59"/>
      <c r="AF561" s="59"/>
      <c r="AG561" s="59"/>
      <c r="AH561" s="59"/>
      <c r="AI561" s="59"/>
      <c r="AJ561" s="59"/>
      <c r="AK561" s="59"/>
      <c r="AL561" s="59"/>
      <c r="AM561" s="59"/>
      <c r="AN561" s="59"/>
      <c r="AO561" s="59"/>
      <c r="AP561" s="59"/>
      <c r="AQ561" s="59"/>
      <c r="AR561" s="59"/>
      <c r="AS561" s="59"/>
      <c r="AT561" s="59"/>
      <c r="AU561" s="59"/>
      <c r="AV561" s="59"/>
      <c r="AW561" s="59"/>
      <c r="AX561" s="59"/>
      <c r="AY561" s="59"/>
      <c r="AZ561" s="59"/>
      <c r="BA561" s="59"/>
      <c r="BB561" s="59"/>
      <c r="BC561" s="59"/>
      <c r="BD561" s="59"/>
      <c r="BE561" s="59"/>
      <c r="BF561" s="59"/>
      <c r="BG561" s="59"/>
      <c r="BH561" s="59"/>
      <c r="BI561" s="59"/>
      <c r="BJ561" s="59"/>
      <c r="BK561" s="59"/>
      <c r="BL561" s="59"/>
      <c r="BM561" s="59"/>
      <c r="BN561" s="59"/>
      <c r="BO561" s="59"/>
      <c r="BP561" s="59"/>
      <c r="BQ561" s="59"/>
      <c r="BR561" s="59"/>
      <c r="BS561" s="59"/>
      <c r="BT561" s="59"/>
      <c r="BU561" s="59"/>
      <c r="BV561" s="59"/>
      <c r="BW561" s="59"/>
      <c r="BX561" s="59"/>
      <c r="BY561" s="59"/>
      <c r="BZ561" s="59"/>
      <c r="CA561" s="59"/>
      <c r="CB561" s="59"/>
      <c r="CC561" s="59"/>
      <c r="CD561" s="59"/>
      <c r="CE561" s="59"/>
      <c r="CF561" s="59"/>
      <c r="CG561" s="59"/>
      <c r="CH561" s="59"/>
      <c r="CI561" s="59"/>
      <c r="CJ561" s="59"/>
      <c r="CK561" s="59"/>
      <c r="CL561" s="59"/>
      <c r="CM561" s="59"/>
      <c r="CN561" s="59"/>
      <c r="CO561" s="59"/>
      <c r="CP561" s="59"/>
      <c r="CQ561" s="59"/>
      <c r="CR561" s="59"/>
      <c r="CS561" s="59"/>
      <c r="CT561" s="59"/>
      <c r="CU561" s="59"/>
      <c r="CV561" s="59"/>
      <c r="CW561" s="59"/>
      <c r="CX561" s="59"/>
      <c r="CY561" s="59"/>
      <c r="CZ561" s="59"/>
      <c r="DA561" s="59"/>
      <c r="DB561" s="59"/>
      <c r="DC561" s="59"/>
      <c r="DD561" s="59"/>
      <c r="DE561" s="59"/>
      <c r="DF561" s="59"/>
      <c r="DG561" s="59"/>
      <c r="DH561" s="59"/>
      <c r="DI561" s="59"/>
      <c r="DJ561" s="59"/>
      <c r="DK561" s="59"/>
      <c r="DL561" s="59"/>
      <c r="DM561" s="59"/>
      <c r="DN561" s="59"/>
      <c r="DO561" s="59"/>
      <c r="DP561" s="59"/>
      <c r="DQ561" s="59"/>
      <c r="DR561" s="59"/>
      <c r="DS561" s="59"/>
      <c r="DT561" s="59"/>
      <c r="DU561" s="59"/>
      <c r="DV561" s="59"/>
      <c r="DW561" s="59"/>
      <c r="DX561" s="59"/>
      <c r="DY561" s="59"/>
      <c r="DZ561" s="59"/>
      <c r="EA561" s="59"/>
      <c r="EB561" s="59"/>
      <c r="EC561" s="59"/>
      <c r="ED561" s="59"/>
      <c r="EE561" s="59"/>
      <c r="EF561" s="59"/>
      <c r="EG561" s="59"/>
      <c r="EH561" s="59"/>
      <c r="EI561" s="59"/>
      <c r="EJ561" s="59"/>
      <c r="EK561" s="59"/>
      <c r="EL561" s="59"/>
      <c r="EM561" s="59"/>
      <c r="EN561" s="59"/>
      <c r="EO561" s="59"/>
      <c r="EP561" s="59"/>
      <c r="EQ561" s="59"/>
      <c r="ER561" s="59"/>
      <c r="ES561" s="59"/>
      <c r="ET561" s="59"/>
      <c r="EU561" s="59"/>
      <c r="EV561" s="59"/>
      <c r="EW561" s="59"/>
    </row>
    <row r="562" spans="1:153" s="58" customFormat="1" x14ac:dyDescent="0.2">
      <c r="A562" s="59">
        <v>2007</v>
      </c>
      <c r="B562" s="59" t="s">
        <v>488</v>
      </c>
      <c r="C562" s="59">
        <v>50</v>
      </c>
      <c r="D562" s="59" t="s">
        <v>21</v>
      </c>
      <c r="E562">
        <v>51.826030000000003</v>
      </c>
      <c r="F562"/>
      <c r="G562"/>
      <c r="H562"/>
      <c r="I562"/>
      <c r="J562"/>
      <c r="K562"/>
      <c r="L562"/>
      <c r="M562"/>
      <c r="N562"/>
      <c r="O562"/>
      <c r="P562"/>
      <c r="Q562"/>
      <c r="R562"/>
      <c r="S562" s="59"/>
      <c r="T562" s="59"/>
      <c r="U562" s="59"/>
      <c r="V562" s="59"/>
      <c r="W562" s="59"/>
      <c r="X562" s="59"/>
      <c r="Y562" s="59"/>
      <c r="Z562" s="59"/>
      <c r="AA562" s="59"/>
      <c r="AB562" s="59"/>
      <c r="AC562" s="59"/>
      <c r="AD562" s="59"/>
      <c r="AE562" s="59"/>
      <c r="AF562" s="59"/>
      <c r="AG562" s="59"/>
      <c r="AH562" s="59"/>
      <c r="AI562" s="59"/>
      <c r="AJ562" s="59"/>
      <c r="AK562" s="59"/>
      <c r="AL562" s="59"/>
      <c r="AM562" s="59"/>
      <c r="AN562" s="59"/>
      <c r="AO562" s="59"/>
      <c r="AP562" s="59"/>
      <c r="AQ562" s="59"/>
      <c r="AR562" s="59"/>
      <c r="AS562" s="59"/>
      <c r="AT562" s="59"/>
      <c r="AU562" s="59"/>
      <c r="AV562" s="59"/>
      <c r="AW562" s="59"/>
      <c r="AX562" s="59"/>
      <c r="AY562" s="59"/>
      <c r="AZ562" s="59"/>
      <c r="BA562" s="59"/>
      <c r="BB562" s="59"/>
      <c r="BC562" s="59"/>
      <c r="BD562" s="59"/>
      <c r="BE562" s="59"/>
      <c r="BF562" s="59"/>
      <c r="BG562" s="59"/>
      <c r="BH562" s="59"/>
      <c r="BI562" s="59"/>
      <c r="BJ562" s="59"/>
      <c r="BK562" s="59"/>
      <c r="BL562" s="59"/>
      <c r="BM562" s="59"/>
      <c r="BN562" s="59"/>
      <c r="BO562" s="59"/>
      <c r="BP562" s="59"/>
      <c r="BQ562" s="59"/>
      <c r="BR562" s="59"/>
      <c r="BS562" s="59"/>
      <c r="BT562" s="59"/>
      <c r="BU562" s="59"/>
      <c r="BV562" s="59"/>
      <c r="BW562" s="59"/>
      <c r="BX562" s="59"/>
      <c r="BY562" s="59"/>
      <c r="BZ562" s="59"/>
      <c r="CA562" s="59"/>
      <c r="CB562" s="59"/>
      <c r="CC562" s="59"/>
      <c r="CD562" s="59"/>
      <c r="CE562" s="59"/>
      <c r="CF562" s="59"/>
      <c r="CG562" s="59"/>
      <c r="CH562" s="59"/>
      <c r="CI562" s="59"/>
      <c r="CJ562" s="59"/>
      <c r="CK562" s="59"/>
      <c r="CL562" s="59"/>
      <c r="CM562" s="59"/>
      <c r="CN562" s="59"/>
      <c r="CO562" s="59"/>
      <c r="CP562" s="59"/>
      <c r="CQ562" s="59"/>
      <c r="CR562" s="59"/>
      <c r="CS562" s="59"/>
      <c r="CT562" s="59"/>
      <c r="CU562" s="59"/>
      <c r="CV562" s="59"/>
      <c r="CW562" s="59"/>
      <c r="CX562" s="59"/>
      <c r="CY562" s="59"/>
      <c r="CZ562" s="59"/>
      <c r="DA562" s="59"/>
      <c r="DB562" s="59"/>
      <c r="DC562" s="59"/>
      <c r="DD562" s="59"/>
      <c r="DE562" s="59"/>
      <c r="DF562" s="59"/>
      <c r="DG562" s="59"/>
      <c r="DH562" s="59"/>
      <c r="DI562" s="59"/>
      <c r="DJ562" s="59"/>
      <c r="DK562" s="59"/>
      <c r="DL562" s="59"/>
      <c r="DM562" s="59"/>
      <c r="DN562" s="59"/>
      <c r="DO562" s="59"/>
      <c r="DP562" s="59"/>
      <c r="DQ562" s="59"/>
      <c r="DR562" s="59"/>
      <c r="DS562" s="59"/>
      <c r="DT562" s="59"/>
      <c r="DU562" s="59"/>
      <c r="DV562" s="59"/>
      <c r="DW562" s="59"/>
      <c r="DX562" s="59"/>
      <c r="DY562" s="59"/>
      <c r="DZ562" s="59"/>
      <c r="EA562" s="59"/>
      <c r="EB562" s="59"/>
      <c r="EC562" s="59"/>
      <c r="ED562" s="59"/>
      <c r="EE562" s="59"/>
      <c r="EF562" s="59"/>
      <c r="EG562" s="59"/>
      <c r="EH562" s="59"/>
      <c r="EI562" s="59"/>
      <c r="EJ562" s="59"/>
      <c r="EK562" s="59"/>
      <c r="EL562" s="59"/>
      <c r="EM562" s="59"/>
      <c r="EN562" s="59"/>
      <c r="EO562" s="59"/>
      <c r="EP562" s="59"/>
      <c r="EQ562" s="59"/>
      <c r="ER562" s="59"/>
      <c r="ES562" s="59"/>
      <c r="ET562" s="59"/>
      <c r="EU562" s="59"/>
      <c r="EV562" s="59"/>
      <c r="EW562" s="59"/>
    </row>
    <row r="563" spans="1:153" s="58" customFormat="1" x14ac:dyDescent="0.2">
      <c r="A563" s="59">
        <v>2008</v>
      </c>
      <c r="B563" s="59" t="s">
        <v>438</v>
      </c>
      <c r="C563" s="59">
        <v>2</v>
      </c>
      <c r="D563" s="59" t="s">
        <v>182</v>
      </c>
      <c r="E563">
        <v>39.025069999999999</v>
      </c>
      <c r="F563"/>
      <c r="G563"/>
      <c r="H563"/>
      <c r="I563"/>
      <c r="J563"/>
      <c r="K563"/>
      <c r="L563"/>
      <c r="M563"/>
      <c r="N563"/>
      <c r="O563"/>
      <c r="P563"/>
      <c r="Q563"/>
      <c r="R563"/>
      <c r="S563" s="59"/>
      <c r="T563" s="59"/>
      <c r="U563" s="59"/>
      <c r="V563" s="59"/>
      <c r="W563" s="59"/>
      <c r="X563" s="59"/>
      <c r="Y563" s="59"/>
      <c r="Z563" s="59"/>
      <c r="AA563" s="59"/>
      <c r="AB563" s="59"/>
      <c r="AC563" s="59"/>
      <c r="AD563" s="59"/>
      <c r="AE563" s="59"/>
      <c r="AF563" s="59"/>
      <c r="AG563" s="59"/>
      <c r="AH563" s="59"/>
      <c r="AI563" s="59"/>
      <c r="AJ563" s="59"/>
      <c r="AK563" s="59"/>
      <c r="AL563" s="59"/>
      <c r="AM563" s="59"/>
      <c r="AN563" s="59"/>
      <c r="AO563" s="59"/>
      <c r="AP563" s="59"/>
      <c r="AQ563" s="59"/>
      <c r="AR563" s="59"/>
      <c r="AS563" s="59"/>
      <c r="AT563" s="59"/>
      <c r="AU563" s="59"/>
      <c r="AV563" s="59"/>
      <c r="AW563" s="59"/>
      <c r="AX563" s="59"/>
      <c r="AY563" s="59"/>
      <c r="AZ563" s="59"/>
      <c r="BA563" s="59"/>
      <c r="BB563" s="59"/>
      <c r="BC563" s="59"/>
      <c r="BD563" s="59"/>
      <c r="BE563" s="59"/>
      <c r="BF563" s="59"/>
      <c r="BG563" s="59"/>
      <c r="BH563" s="59"/>
      <c r="BI563" s="59"/>
      <c r="BJ563" s="59"/>
      <c r="BK563" s="59"/>
      <c r="BL563" s="59"/>
      <c r="BM563" s="59"/>
      <c r="BN563" s="59"/>
      <c r="BO563" s="59"/>
      <c r="BP563" s="59"/>
      <c r="BQ563" s="59"/>
      <c r="BR563" s="59"/>
      <c r="BS563" s="59"/>
      <c r="BT563" s="59"/>
      <c r="BU563" s="59"/>
      <c r="BV563" s="59"/>
      <c r="BW563" s="59"/>
      <c r="BX563" s="59"/>
      <c r="BY563" s="59"/>
      <c r="BZ563" s="59"/>
      <c r="CA563" s="59"/>
      <c r="CB563" s="59"/>
      <c r="CC563" s="59"/>
      <c r="CD563" s="59"/>
      <c r="CE563" s="59"/>
      <c r="CF563" s="59"/>
      <c r="CG563" s="59"/>
      <c r="CH563" s="59"/>
      <c r="CI563" s="59"/>
      <c r="CJ563" s="59"/>
      <c r="CK563" s="59"/>
      <c r="CL563" s="59"/>
      <c r="CM563" s="59"/>
      <c r="CN563" s="59"/>
      <c r="CO563" s="59"/>
      <c r="CP563" s="59"/>
      <c r="CQ563" s="59"/>
      <c r="CR563" s="59"/>
      <c r="CS563" s="59"/>
      <c r="CT563" s="59"/>
      <c r="CU563" s="59"/>
      <c r="CV563" s="59"/>
      <c r="CW563" s="59"/>
      <c r="CX563" s="59"/>
      <c r="CY563" s="59"/>
      <c r="CZ563" s="59"/>
      <c r="DA563" s="59"/>
      <c r="DB563" s="59"/>
      <c r="DC563" s="59"/>
      <c r="DD563" s="59"/>
      <c r="DE563" s="59"/>
      <c r="DF563" s="59"/>
      <c r="DG563" s="59"/>
      <c r="DH563" s="59"/>
      <c r="DI563" s="59"/>
      <c r="DJ563" s="59"/>
      <c r="DK563" s="59"/>
      <c r="DL563" s="59"/>
      <c r="DM563" s="59"/>
      <c r="DN563" s="59"/>
      <c r="DO563" s="59"/>
      <c r="DP563" s="59"/>
      <c r="DQ563" s="59"/>
      <c r="DR563" s="59"/>
      <c r="DS563" s="59"/>
      <c r="DT563" s="59"/>
      <c r="DU563" s="59"/>
      <c r="DV563" s="59"/>
      <c r="DW563" s="59"/>
      <c r="DX563" s="59"/>
      <c r="DY563" s="59"/>
      <c r="DZ563" s="59"/>
      <c r="EA563" s="59"/>
      <c r="EB563" s="59"/>
      <c r="EC563" s="59"/>
      <c r="ED563" s="59"/>
      <c r="EE563" s="59"/>
      <c r="EF563" s="59"/>
      <c r="EG563" s="59"/>
      <c r="EH563" s="59"/>
      <c r="EI563" s="59"/>
      <c r="EJ563" s="59"/>
      <c r="EK563" s="59"/>
      <c r="EL563" s="59"/>
      <c r="EM563" s="59"/>
      <c r="EN563" s="59"/>
      <c r="EO563" s="59"/>
      <c r="EP563" s="59"/>
      <c r="EQ563" s="59"/>
      <c r="ER563" s="59"/>
      <c r="ES563" s="59"/>
      <c r="ET563" s="59"/>
      <c r="EU563" s="59"/>
      <c r="EV563" s="59"/>
      <c r="EW563" s="59"/>
    </row>
    <row r="564" spans="1:153" s="58" customFormat="1" x14ac:dyDescent="0.2">
      <c r="A564" s="59">
        <v>2008</v>
      </c>
      <c r="B564" s="59" t="s">
        <v>439</v>
      </c>
      <c r="C564" s="59">
        <v>1</v>
      </c>
      <c r="D564" s="59" t="s">
        <v>121</v>
      </c>
      <c r="E564">
        <v>45.61985</v>
      </c>
      <c r="F564"/>
      <c r="G564"/>
      <c r="H564"/>
      <c r="I564"/>
      <c r="J564"/>
      <c r="K564"/>
      <c r="L564"/>
      <c r="M564"/>
      <c r="N564"/>
      <c r="O564"/>
      <c r="P564"/>
      <c r="Q564"/>
      <c r="R564"/>
      <c r="S564" s="59"/>
      <c r="T564" s="59"/>
      <c r="U564" s="59"/>
      <c r="V564" s="59"/>
      <c r="W564" s="59"/>
      <c r="X564" s="59"/>
      <c r="Y564" s="59"/>
      <c r="Z564" s="59"/>
      <c r="AA564" s="59"/>
      <c r="AB564" s="59"/>
      <c r="AC564" s="59"/>
      <c r="AD564" s="59"/>
      <c r="AE564" s="59"/>
      <c r="AF564" s="59"/>
      <c r="AG564" s="59"/>
      <c r="AH564" s="59"/>
      <c r="AI564" s="59"/>
      <c r="AJ564" s="59"/>
      <c r="AK564" s="59"/>
      <c r="AL564" s="59"/>
      <c r="AM564" s="59"/>
      <c r="AN564" s="59"/>
      <c r="AO564" s="59"/>
      <c r="AP564" s="59"/>
      <c r="AQ564" s="59"/>
      <c r="AR564" s="59"/>
      <c r="AS564" s="59"/>
      <c r="AT564" s="59"/>
      <c r="AU564" s="59"/>
      <c r="AV564" s="59"/>
      <c r="AW564" s="59"/>
      <c r="AX564" s="59"/>
      <c r="AY564" s="59"/>
      <c r="AZ564" s="59"/>
      <c r="BA564" s="59"/>
      <c r="BB564" s="59"/>
      <c r="BC564" s="59"/>
      <c r="BD564" s="59"/>
      <c r="BE564" s="59"/>
      <c r="BF564" s="59"/>
      <c r="BG564" s="59"/>
      <c r="BH564" s="59"/>
      <c r="BI564" s="59"/>
      <c r="BJ564" s="59"/>
      <c r="BK564" s="59"/>
      <c r="BL564" s="59"/>
      <c r="BM564" s="59"/>
      <c r="BN564" s="59"/>
      <c r="BO564" s="59"/>
      <c r="BP564" s="59"/>
      <c r="BQ564" s="59"/>
      <c r="BR564" s="59"/>
      <c r="BS564" s="59"/>
      <c r="BT564" s="59"/>
      <c r="BU564" s="59"/>
      <c r="BV564" s="59"/>
      <c r="BW564" s="59"/>
      <c r="BX564" s="59"/>
      <c r="BY564" s="59"/>
      <c r="BZ564" s="59"/>
      <c r="CA564" s="59"/>
      <c r="CB564" s="59"/>
      <c r="CC564" s="59"/>
      <c r="CD564" s="59"/>
      <c r="CE564" s="59"/>
      <c r="CF564" s="59"/>
      <c r="CG564" s="59"/>
      <c r="CH564" s="59"/>
      <c r="CI564" s="59"/>
      <c r="CJ564" s="59"/>
      <c r="CK564" s="59"/>
      <c r="CL564" s="59"/>
      <c r="CM564" s="59"/>
      <c r="CN564" s="59"/>
      <c r="CO564" s="59"/>
      <c r="CP564" s="59"/>
      <c r="CQ564" s="59"/>
      <c r="CR564" s="59"/>
      <c r="CS564" s="59"/>
      <c r="CT564" s="59"/>
      <c r="CU564" s="59"/>
      <c r="CV564" s="59"/>
      <c r="CW564" s="59"/>
      <c r="CX564" s="59"/>
      <c r="CY564" s="59"/>
      <c r="CZ564" s="59"/>
      <c r="DA564" s="59"/>
      <c r="DB564" s="59"/>
      <c r="DC564" s="59"/>
      <c r="DD564" s="59"/>
      <c r="DE564" s="59"/>
      <c r="DF564" s="59"/>
      <c r="DG564" s="59"/>
      <c r="DH564" s="59"/>
      <c r="DI564" s="59"/>
      <c r="DJ564" s="59"/>
      <c r="DK564" s="59"/>
      <c r="DL564" s="59"/>
      <c r="DM564" s="59"/>
      <c r="DN564" s="59"/>
      <c r="DO564" s="59"/>
      <c r="DP564" s="59"/>
      <c r="DQ564" s="59"/>
      <c r="DR564" s="59"/>
      <c r="DS564" s="59"/>
      <c r="DT564" s="59"/>
      <c r="DU564" s="59"/>
      <c r="DV564" s="59"/>
      <c r="DW564" s="59"/>
      <c r="DX564" s="59"/>
      <c r="DY564" s="59"/>
      <c r="DZ564" s="59"/>
      <c r="EA564" s="59"/>
      <c r="EB564" s="59"/>
      <c r="EC564" s="59"/>
      <c r="ED564" s="59"/>
      <c r="EE564" s="59"/>
      <c r="EF564" s="59"/>
      <c r="EG564" s="59"/>
      <c r="EH564" s="59"/>
      <c r="EI564" s="59"/>
      <c r="EJ564" s="59"/>
      <c r="EK564" s="59"/>
      <c r="EL564" s="59"/>
      <c r="EM564" s="59"/>
      <c r="EN564" s="59"/>
      <c r="EO564" s="59"/>
      <c r="EP564" s="59"/>
      <c r="EQ564" s="59"/>
      <c r="ER564" s="59"/>
      <c r="ES564" s="59"/>
      <c r="ET564" s="59"/>
      <c r="EU564" s="59"/>
      <c r="EV564" s="59"/>
      <c r="EW564" s="59"/>
    </row>
    <row r="565" spans="1:153" s="58" customFormat="1" x14ac:dyDescent="0.2">
      <c r="A565" s="59">
        <v>2008</v>
      </c>
      <c r="B565" s="59" t="s">
        <v>440</v>
      </c>
      <c r="C565" s="59">
        <v>4</v>
      </c>
      <c r="D565" s="59" t="s">
        <v>115</v>
      </c>
      <c r="E565">
        <v>74.583609999999993</v>
      </c>
      <c r="F565"/>
      <c r="G565"/>
      <c r="H565"/>
      <c r="I565"/>
      <c r="J565"/>
      <c r="K565"/>
      <c r="L565"/>
      <c r="M565"/>
      <c r="N565"/>
      <c r="O565"/>
      <c r="P565"/>
      <c r="Q565"/>
      <c r="R565"/>
      <c r="S565" s="59"/>
      <c r="T565" s="59"/>
      <c r="U565" s="59"/>
      <c r="V565" s="59"/>
      <c r="W565" s="59"/>
      <c r="X565" s="59"/>
      <c r="Y565" s="59"/>
      <c r="Z565" s="59"/>
      <c r="AA565" s="59"/>
      <c r="AB565" s="59"/>
      <c r="AC565" s="59"/>
      <c r="AD565" s="59"/>
      <c r="AE565" s="59"/>
      <c r="AF565" s="59"/>
      <c r="AG565" s="59"/>
      <c r="AH565" s="59"/>
      <c r="AI565" s="59"/>
      <c r="AJ565" s="59"/>
      <c r="AK565" s="59"/>
      <c r="AL565" s="59"/>
      <c r="AM565" s="59"/>
      <c r="AN565" s="59"/>
      <c r="AO565" s="59"/>
      <c r="AP565" s="59"/>
      <c r="AQ565" s="59"/>
      <c r="AR565" s="59"/>
      <c r="AS565" s="59"/>
      <c r="AT565" s="59"/>
      <c r="AU565" s="59"/>
      <c r="AV565" s="59"/>
      <c r="AW565" s="59"/>
      <c r="AX565" s="59"/>
      <c r="AY565" s="59"/>
      <c r="AZ565" s="59"/>
      <c r="BA565" s="59"/>
      <c r="BB565" s="59"/>
      <c r="BC565" s="59"/>
      <c r="BD565" s="59"/>
      <c r="BE565" s="59"/>
      <c r="BF565" s="59"/>
      <c r="BG565" s="59"/>
      <c r="BH565" s="59"/>
      <c r="BI565" s="59"/>
      <c r="BJ565" s="59"/>
      <c r="BK565" s="59"/>
      <c r="BL565" s="59"/>
      <c r="BM565" s="59"/>
      <c r="BN565" s="59"/>
      <c r="BO565" s="59"/>
      <c r="BP565" s="59"/>
      <c r="BQ565" s="59"/>
      <c r="BR565" s="59"/>
      <c r="BS565" s="59"/>
      <c r="BT565" s="59"/>
      <c r="BU565" s="59"/>
      <c r="BV565" s="59"/>
      <c r="BW565" s="59"/>
      <c r="BX565" s="59"/>
      <c r="BY565" s="59"/>
      <c r="BZ565" s="59"/>
      <c r="CA565" s="59"/>
      <c r="CB565" s="59"/>
      <c r="CC565" s="59"/>
      <c r="CD565" s="59"/>
      <c r="CE565" s="59"/>
      <c r="CF565" s="59"/>
      <c r="CG565" s="59"/>
      <c r="CH565" s="59"/>
      <c r="CI565" s="59"/>
      <c r="CJ565" s="59"/>
      <c r="CK565" s="59"/>
      <c r="CL565" s="59"/>
      <c r="CM565" s="59"/>
      <c r="CN565" s="59"/>
      <c r="CO565" s="59"/>
      <c r="CP565" s="59"/>
      <c r="CQ565" s="59"/>
      <c r="CR565" s="59"/>
      <c r="CS565" s="59"/>
      <c r="CT565" s="59"/>
      <c r="CU565" s="59"/>
      <c r="CV565" s="59"/>
      <c r="CW565" s="59"/>
      <c r="CX565" s="59"/>
      <c r="CY565" s="59"/>
      <c r="CZ565" s="59"/>
      <c r="DA565" s="59"/>
      <c r="DB565" s="59"/>
      <c r="DC565" s="59"/>
      <c r="DD565" s="59"/>
      <c r="DE565" s="59"/>
      <c r="DF565" s="59"/>
      <c r="DG565" s="59"/>
      <c r="DH565" s="59"/>
      <c r="DI565" s="59"/>
      <c r="DJ565" s="59"/>
      <c r="DK565" s="59"/>
      <c r="DL565" s="59"/>
      <c r="DM565" s="59"/>
      <c r="DN565" s="59"/>
      <c r="DO565" s="59"/>
      <c r="DP565" s="59"/>
      <c r="DQ565" s="59"/>
      <c r="DR565" s="59"/>
      <c r="DS565" s="59"/>
      <c r="DT565" s="59"/>
      <c r="DU565" s="59"/>
      <c r="DV565" s="59"/>
      <c r="DW565" s="59"/>
      <c r="DX565" s="59"/>
      <c r="DY565" s="59"/>
      <c r="DZ565" s="59"/>
      <c r="EA565" s="59"/>
      <c r="EB565" s="59"/>
      <c r="EC565" s="59"/>
      <c r="ED565" s="59"/>
      <c r="EE565" s="59"/>
      <c r="EF565" s="59"/>
      <c r="EG565" s="59"/>
      <c r="EH565" s="59"/>
      <c r="EI565" s="59"/>
      <c r="EJ565" s="59"/>
      <c r="EK565" s="59"/>
      <c r="EL565" s="59"/>
      <c r="EM565" s="59"/>
      <c r="EN565" s="59"/>
      <c r="EO565" s="59"/>
      <c r="EP565" s="59"/>
      <c r="EQ565" s="59"/>
      <c r="ER565" s="59"/>
      <c r="ES565" s="59"/>
      <c r="ET565" s="59"/>
      <c r="EU565" s="59"/>
      <c r="EV565" s="59"/>
      <c r="EW565" s="59"/>
    </row>
    <row r="566" spans="1:153" s="58" customFormat="1" x14ac:dyDescent="0.2">
      <c r="A566" s="59">
        <v>2008</v>
      </c>
      <c r="B566" s="59" t="s">
        <v>441</v>
      </c>
      <c r="C566" s="59">
        <v>3</v>
      </c>
      <c r="D566" s="59" t="s">
        <v>117</v>
      </c>
      <c r="E566">
        <v>49.705910000000003</v>
      </c>
      <c r="F566"/>
      <c r="G566"/>
      <c r="H566"/>
      <c r="I566"/>
      <c r="J566"/>
      <c r="K566"/>
      <c r="L566"/>
      <c r="M566"/>
      <c r="N566"/>
      <c r="O566"/>
      <c r="P566"/>
      <c r="Q566"/>
      <c r="R566"/>
      <c r="S566" s="59"/>
      <c r="T566" s="59"/>
      <c r="U566" s="59"/>
      <c r="V566" s="59"/>
      <c r="W566" s="59"/>
      <c r="X566" s="59"/>
      <c r="Y566" s="59"/>
      <c r="Z566" s="59"/>
      <c r="AA566" s="59"/>
      <c r="AB566" s="59"/>
      <c r="AC566" s="59"/>
      <c r="AD566" s="59"/>
      <c r="AE566" s="59"/>
      <c r="AF566" s="59"/>
      <c r="AG566" s="59"/>
      <c r="AH566" s="59"/>
      <c r="AI566" s="59"/>
      <c r="AJ566" s="59"/>
      <c r="AK566" s="59"/>
      <c r="AL566" s="59"/>
      <c r="AM566" s="59"/>
      <c r="AN566" s="59"/>
      <c r="AO566" s="59"/>
      <c r="AP566" s="59"/>
      <c r="AQ566" s="59"/>
      <c r="AR566" s="59"/>
      <c r="AS566" s="59"/>
      <c r="AT566" s="59"/>
      <c r="AU566" s="59"/>
      <c r="AV566" s="59"/>
      <c r="AW566" s="59"/>
      <c r="AX566" s="59"/>
      <c r="AY566" s="59"/>
      <c r="AZ566" s="59"/>
      <c r="BA566" s="59"/>
      <c r="BB566" s="59"/>
      <c r="BC566" s="59"/>
      <c r="BD566" s="59"/>
      <c r="BE566" s="59"/>
      <c r="BF566" s="59"/>
      <c r="BG566" s="59"/>
      <c r="BH566" s="59"/>
      <c r="BI566" s="59"/>
      <c r="BJ566" s="59"/>
      <c r="BK566" s="59"/>
      <c r="BL566" s="59"/>
      <c r="BM566" s="59"/>
      <c r="BN566" s="59"/>
      <c r="BO566" s="59"/>
      <c r="BP566" s="59"/>
      <c r="BQ566" s="59"/>
      <c r="BR566" s="59"/>
      <c r="BS566" s="59"/>
      <c r="BT566" s="59"/>
      <c r="BU566" s="59"/>
      <c r="BV566" s="59"/>
      <c r="BW566" s="59"/>
      <c r="BX566" s="59"/>
      <c r="BY566" s="59"/>
      <c r="BZ566" s="59"/>
      <c r="CA566" s="59"/>
      <c r="CB566" s="59"/>
      <c r="CC566" s="59"/>
      <c r="CD566" s="59"/>
      <c r="CE566" s="59"/>
      <c r="CF566" s="59"/>
      <c r="CG566" s="59"/>
      <c r="CH566" s="59"/>
      <c r="CI566" s="59"/>
      <c r="CJ566" s="59"/>
      <c r="CK566" s="59"/>
      <c r="CL566" s="59"/>
      <c r="CM566" s="59"/>
      <c r="CN566" s="59"/>
      <c r="CO566" s="59"/>
      <c r="CP566" s="59"/>
      <c r="CQ566" s="59"/>
      <c r="CR566" s="59"/>
      <c r="CS566" s="59"/>
      <c r="CT566" s="59"/>
      <c r="CU566" s="59"/>
      <c r="CV566" s="59"/>
      <c r="CW566" s="59"/>
      <c r="CX566" s="59"/>
      <c r="CY566" s="59"/>
      <c r="CZ566" s="59"/>
      <c r="DA566" s="59"/>
      <c r="DB566" s="59"/>
      <c r="DC566" s="59"/>
      <c r="DD566" s="59"/>
      <c r="DE566" s="59"/>
      <c r="DF566" s="59"/>
      <c r="DG566" s="59"/>
      <c r="DH566" s="59"/>
      <c r="DI566" s="59"/>
      <c r="DJ566" s="59"/>
      <c r="DK566" s="59"/>
      <c r="DL566" s="59"/>
      <c r="DM566" s="59"/>
      <c r="DN566" s="59"/>
      <c r="DO566" s="59"/>
      <c r="DP566" s="59"/>
      <c r="DQ566" s="59"/>
      <c r="DR566" s="59"/>
      <c r="DS566" s="59"/>
      <c r="DT566" s="59"/>
      <c r="DU566" s="59"/>
      <c r="DV566" s="59"/>
      <c r="DW566" s="59"/>
      <c r="DX566" s="59"/>
      <c r="DY566" s="59"/>
      <c r="DZ566" s="59"/>
      <c r="EA566" s="59"/>
      <c r="EB566" s="59"/>
      <c r="EC566" s="59"/>
      <c r="ED566" s="59"/>
      <c r="EE566" s="59"/>
      <c r="EF566" s="59"/>
      <c r="EG566" s="59"/>
      <c r="EH566" s="59"/>
      <c r="EI566" s="59"/>
      <c r="EJ566" s="59"/>
      <c r="EK566" s="59"/>
      <c r="EL566" s="59"/>
      <c r="EM566" s="59"/>
      <c r="EN566" s="59"/>
      <c r="EO566" s="59"/>
      <c r="EP566" s="59"/>
      <c r="EQ566" s="59"/>
      <c r="ER566" s="59"/>
      <c r="ES566" s="59"/>
      <c r="ET566" s="59"/>
      <c r="EU566" s="59"/>
      <c r="EV566" s="59"/>
      <c r="EW566" s="59"/>
    </row>
    <row r="567" spans="1:153" s="58" customFormat="1" x14ac:dyDescent="0.2">
      <c r="A567" s="59">
        <v>2008</v>
      </c>
      <c r="B567" s="59" t="s">
        <v>442</v>
      </c>
      <c r="C567" s="59">
        <v>5</v>
      </c>
      <c r="D567" s="59" t="s">
        <v>113</v>
      </c>
      <c r="E567">
        <v>50.163600000000002</v>
      </c>
      <c r="F567"/>
      <c r="G567"/>
      <c r="H567"/>
      <c r="I567"/>
      <c r="J567"/>
      <c r="K567"/>
      <c r="L567"/>
      <c r="M567"/>
      <c r="N567"/>
      <c r="O567"/>
      <c r="P567"/>
      <c r="Q567"/>
      <c r="R567"/>
      <c r="S567" s="59"/>
      <c r="T567" s="59"/>
      <c r="U567" s="59"/>
      <c r="V567" s="59"/>
      <c r="W567" s="59"/>
      <c r="X567" s="59"/>
      <c r="Y567" s="59"/>
      <c r="Z567" s="59"/>
      <c r="AA567" s="59"/>
      <c r="AB567" s="59"/>
      <c r="AC567" s="59"/>
      <c r="AD567" s="59"/>
      <c r="AE567" s="59"/>
      <c r="AF567" s="59"/>
      <c r="AG567" s="59"/>
      <c r="AH567" s="59"/>
      <c r="AI567" s="59"/>
      <c r="AJ567" s="59"/>
      <c r="AK567" s="59"/>
      <c r="AL567" s="59"/>
      <c r="AM567" s="59"/>
      <c r="AN567" s="59"/>
      <c r="AO567" s="59"/>
      <c r="AP567" s="59"/>
      <c r="AQ567" s="59"/>
      <c r="AR567" s="59"/>
      <c r="AS567" s="59"/>
      <c r="AT567" s="59"/>
      <c r="AU567" s="59"/>
      <c r="AV567" s="59"/>
      <c r="AW567" s="59"/>
      <c r="AX567" s="59"/>
      <c r="AY567" s="59"/>
      <c r="AZ567" s="59"/>
      <c r="BA567" s="59"/>
      <c r="BB567" s="59"/>
      <c r="BC567" s="59"/>
      <c r="BD567" s="59"/>
      <c r="BE567" s="59"/>
      <c r="BF567" s="59"/>
      <c r="BG567" s="59"/>
      <c r="BH567" s="59"/>
      <c r="BI567" s="59"/>
      <c r="BJ567" s="59"/>
      <c r="BK567" s="59"/>
      <c r="BL567" s="59"/>
      <c r="BM567" s="59"/>
      <c r="BN567" s="59"/>
      <c r="BO567" s="59"/>
      <c r="BP567" s="59"/>
      <c r="BQ567" s="59"/>
      <c r="BR567" s="59"/>
      <c r="BS567" s="59"/>
      <c r="BT567" s="59"/>
      <c r="BU567" s="59"/>
      <c r="BV567" s="59"/>
      <c r="BW567" s="59"/>
      <c r="BX567" s="59"/>
      <c r="BY567" s="59"/>
      <c r="BZ567" s="59"/>
      <c r="CA567" s="59"/>
      <c r="CB567" s="59"/>
      <c r="CC567" s="59"/>
      <c r="CD567" s="59"/>
      <c r="CE567" s="59"/>
      <c r="CF567" s="59"/>
      <c r="CG567" s="59"/>
      <c r="CH567" s="59"/>
      <c r="CI567" s="59"/>
      <c r="CJ567" s="59"/>
      <c r="CK567" s="59"/>
      <c r="CL567" s="59"/>
      <c r="CM567" s="59"/>
      <c r="CN567" s="59"/>
      <c r="CO567" s="59"/>
      <c r="CP567" s="59"/>
      <c r="CQ567" s="59"/>
      <c r="CR567" s="59"/>
      <c r="CS567" s="59"/>
      <c r="CT567" s="59"/>
      <c r="CU567" s="59"/>
      <c r="CV567" s="59"/>
      <c r="CW567" s="59"/>
      <c r="CX567" s="59"/>
      <c r="CY567" s="59"/>
      <c r="CZ567" s="59"/>
      <c r="DA567" s="59"/>
      <c r="DB567" s="59"/>
      <c r="DC567" s="59"/>
      <c r="DD567" s="59"/>
      <c r="DE567" s="59"/>
      <c r="DF567" s="59"/>
      <c r="DG567" s="59"/>
      <c r="DH567" s="59"/>
      <c r="DI567" s="59"/>
      <c r="DJ567" s="59"/>
      <c r="DK567" s="59"/>
      <c r="DL567" s="59"/>
      <c r="DM567" s="59"/>
      <c r="DN567" s="59"/>
      <c r="DO567" s="59"/>
      <c r="DP567" s="59"/>
      <c r="DQ567" s="59"/>
      <c r="DR567" s="59"/>
      <c r="DS567" s="59"/>
      <c r="DT567" s="59"/>
      <c r="DU567" s="59"/>
      <c r="DV567" s="59"/>
      <c r="DW567" s="59"/>
      <c r="DX567" s="59"/>
      <c r="DY567" s="59"/>
      <c r="DZ567" s="59"/>
      <c r="EA567" s="59"/>
      <c r="EB567" s="59"/>
      <c r="EC567" s="59"/>
      <c r="ED567" s="59"/>
      <c r="EE567" s="59"/>
      <c r="EF567" s="59"/>
      <c r="EG567" s="59"/>
      <c r="EH567" s="59"/>
      <c r="EI567" s="59"/>
      <c r="EJ567" s="59"/>
      <c r="EK567" s="59"/>
      <c r="EL567" s="59"/>
      <c r="EM567" s="59"/>
      <c r="EN567" s="59"/>
      <c r="EO567" s="59"/>
      <c r="EP567" s="59"/>
      <c r="EQ567" s="59"/>
      <c r="ER567" s="59"/>
      <c r="ES567" s="59"/>
      <c r="ET567" s="59"/>
      <c r="EU567" s="59"/>
      <c r="EV567" s="59"/>
      <c r="EW567" s="59"/>
    </row>
    <row r="568" spans="1:153" s="58" customFormat="1" x14ac:dyDescent="0.2">
      <c r="A568" s="59">
        <v>2008</v>
      </c>
      <c r="B568" s="59" t="s">
        <v>443</v>
      </c>
      <c r="C568" s="59">
        <v>6</v>
      </c>
      <c r="D568" s="59" t="s">
        <v>111</v>
      </c>
      <c r="E568">
        <v>78.130570000000006</v>
      </c>
      <c r="F568"/>
      <c r="G568"/>
      <c r="H568"/>
      <c r="I568"/>
      <c r="J568"/>
      <c r="K568"/>
      <c r="L568"/>
      <c r="M568"/>
      <c r="N568"/>
      <c r="O568"/>
      <c r="P568"/>
      <c r="Q568"/>
      <c r="R568"/>
      <c r="S568" s="59"/>
      <c r="T568" s="59"/>
      <c r="U568" s="59"/>
      <c r="V568" s="59"/>
      <c r="W568" s="59"/>
      <c r="X568" s="59"/>
      <c r="Y568" s="59"/>
      <c r="Z568" s="59"/>
      <c r="AA568" s="59"/>
      <c r="AB568" s="59"/>
      <c r="AC568" s="59"/>
      <c r="AD568" s="59"/>
      <c r="AE568" s="59"/>
      <c r="AF568" s="59"/>
      <c r="AG568" s="59"/>
      <c r="AH568" s="59"/>
      <c r="AI568" s="59"/>
      <c r="AJ568" s="59"/>
      <c r="AK568" s="59"/>
      <c r="AL568" s="59"/>
      <c r="AM568" s="59"/>
      <c r="AN568" s="59"/>
      <c r="AO568" s="59"/>
      <c r="AP568" s="59"/>
      <c r="AQ568" s="59"/>
      <c r="AR568" s="59"/>
      <c r="AS568" s="59"/>
      <c r="AT568" s="59"/>
      <c r="AU568" s="59"/>
      <c r="AV568" s="59"/>
      <c r="AW568" s="59"/>
      <c r="AX568" s="59"/>
      <c r="AY568" s="59"/>
      <c r="AZ568" s="59"/>
      <c r="BA568" s="59"/>
      <c r="BB568" s="59"/>
      <c r="BC568" s="59"/>
      <c r="BD568" s="59"/>
      <c r="BE568" s="59"/>
      <c r="BF568" s="59"/>
      <c r="BG568" s="59"/>
      <c r="BH568" s="59"/>
      <c r="BI568" s="59"/>
      <c r="BJ568" s="59"/>
      <c r="BK568" s="59"/>
      <c r="BL568" s="59"/>
      <c r="BM568" s="59"/>
      <c r="BN568" s="59"/>
      <c r="BO568" s="59"/>
      <c r="BP568" s="59"/>
      <c r="BQ568" s="59"/>
      <c r="BR568" s="59"/>
      <c r="BS568" s="59"/>
      <c r="BT568" s="59"/>
      <c r="BU568" s="59"/>
      <c r="BV568" s="59"/>
      <c r="BW568" s="59"/>
      <c r="BX568" s="59"/>
      <c r="BY568" s="59"/>
      <c r="BZ568" s="59"/>
      <c r="CA568" s="59"/>
      <c r="CB568" s="59"/>
      <c r="CC568" s="59"/>
      <c r="CD568" s="59"/>
      <c r="CE568" s="59"/>
      <c r="CF568" s="59"/>
      <c r="CG568" s="59"/>
      <c r="CH568" s="59"/>
      <c r="CI568" s="59"/>
      <c r="CJ568" s="59"/>
      <c r="CK568" s="59"/>
      <c r="CL568" s="59"/>
      <c r="CM568" s="59"/>
      <c r="CN568" s="59"/>
      <c r="CO568" s="59"/>
      <c r="CP568" s="59"/>
      <c r="CQ568" s="59"/>
      <c r="CR568" s="59"/>
      <c r="CS568" s="59"/>
      <c r="CT568" s="59"/>
      <c r="CU568" s="59"/>
      <c r="CV568" s="59"/>
      <c r="CW568" s="59"/>
      <c r="CX568" s="59"/>
      <c r="CY568" s="59"/>
      <c r="CZ568" s="59"/>
      <c r="DA568" s="59"/>
      <c r="DB568" s="59"/>
      <c r="DC568" s="59"/>
      <c r="DD568" s="59"/>
      <c r="DE568" s="59"/>
      <c r="DF568" s="59"/>
      <c r="DG568" s="59"/>
      <c r="DH568" s="59"/>
      <c r="DI568" s="59"/>
      <c r="DJ568" s="59"/>
      <c r="DK568" s="59"/>
      <c r="DL568" s="59"/>
      <c r="DM568" s="59"/>
      <c r="DN568" s="59"/>
      <c r="DO568" s="59"/>
      <c r="DP568" s="59"/>
      <c r="DQ568" s="59"/>
      <c r="DR568" s="59"/>
      <c r="DS568" s="59"/>
      <c r="DT568" s="59"/>
      <c r="DU568" s="59"/>
      <c r="DV568" s="59"/>
      <c r="DW568" s="59"/>
      <c r="DX568" s="59"/>
      <c r="DY568" s="59"/>
      <c r="DZ568" s="59"/>
      <c r="EA568" s="59"/>
      <c r="EB568" s="59"/>
      <c r="EC568" s="59"/>
      <c r="ED568" s="59"/>
      <c r="EE568" s="59"/>
      <c r="EF568" s="59"/>
      <c r="EG568" s="59"/>
      <c r="EH568" s="59"/>
      <c r="EI568" s="59"/>
      <c r="EJ568" s="59"/>
      <c r="EK568" s="59"/>
      <c r="EL568" s="59"/>
      <c r="EM568" s="59"/>
      <c r="EN568" s="59"/>
      <c r="EO568" s="59"/>
      <c r="EP568" s="59"/>
      <c r="EQ568" s="59"/>
      <c r="ER568" s="59"/>
      <c r="ES568" s="59"/>
      <c r="ET568" s="59"/>
      <c r="EU568" s="59"/>
      <c r="EV568" s="59"/>
      <c r="EW568" s="59"/>
    </row>
    <row r="569" spans="1:153" s="58" customFormat="1" x14ac:dyDescent="0.2">
      <c r="A569" s="59">
        <v>2008</v>
      </c>
      <c r="B569" s="59" t="s">
        <v>444</v>
      </c>
      <c r="C569" s="59">
        <v>7</v>
      </c>
      <c r="D569" s="59" t="s">
        <v>109</v>
      </c>
      <c r="E569">
        <v>57.659100000000002</v>
      </c>
      <c r="F569"/>
      <c r="G569"/>
      <c r="H569"/>
      <c r="I569"/>
      <c r="J569"/>
      <c r="K569"/>
      <c r="L569"/>
      <c r="M569"/>
      <c r="N569"/>
      <c r="O569"/>
      <c r="P569"/>
      <c r="Q569"/>
      <c r="R569"/>
      <c r="S569" s="59"/>
      <c r="T569" s="59"/>
      <c r="U569" s="59"/>
      <c r="V569" s="59"/>
      <c r="W569" s="59"/>
      <c r="X569" s="59"/>
      <c r="Y569" s="59"/>
      <c r="Z569" s="59"/>
      <c r="AA569" s="59"/>
      <c r="AB569" s="59"/>
      <c r="AC569" s="59"/>
      <c r="AD569" s="59"/>
      <c r="AE569" s="59"/>
      <c r="AF569" s="59"/>
      <c r="AG569" s="59"/>
      <c r="AH569" s="59"/>
      <c r="AI569" s="59"/>
      <c r="AJ569" s="59"/>
      <c r="AK569" s="59"/>
      <c r="AL569" s="59"/>
      <c r="AM569" s="59"/>
      <c r="AN569" s="59"/>
      <c r="AO569" s="59"/>
      <c r="AP569" s="59"/>
      <c r="AQ569" s="59"/>
      <c r="AR569" s="59"/>
      <c r="AS569" s="59"/>
      <c r="AT569" s="59"/>
      <c r="AU569" s="59"/>
      <c r="AV569" s="59"/>
      <c r="AW569" s="59"/>
      <c r="AX569" s="59"/>
      <c r="AY569" s="59"/>
      <c r="AZ569" s="59"/>
      <c r="BA569" s="59"/>
      <c r="BB569" s="59"/>
      <c r="BC569" s="59"/>
      <c r="BD569" s="59"/>
      <c r="BE569" s="59"/>
      <c r="BF569" s="59"/>
      <c r="BG569" s="59"/>
      <c r="BH569" s="59"/>
      <c r="BI569" s="59"/>
      <c r="BJ569" s="59"/>
      <c r="BK569" s="59"/>
      <c r="BL569" s="59"/>
      <c r="BM569" s="59"/>
      <c r="BN569" s="59"/>
      <c r="BO569" s="59"/>
      <c r="BP569" s="59"/>
      <c r="BQ569" s="59"/>
      <c r="BR569" s="59"/>
      <c r="BS569" s="59"/>
      <c r="BT569" s="59"/>
      <c r="BU569" s="59"/>
      <c r="BV569" s="59"/>
      <c r="BW569" s="59"/>
      <c r="BX569" s="59"/>
      <c r="BY569" s="59"/>
      <c r="BZ569" s="59"/>
      <c r="CA569" s="59"/>
      <c r="CB569" s="59"/>
      <c r="CC569" s="59"/>
      <c r="CD569" s="59"/>
      <c r="CE569" s="59"/>
      <c r="CF569" s="59"/>
      <c r="CG569" s="59"/>
      <c r="CH569" s="59"/>
      <c r="CI569" s="59"/>
      <c r="CJ569" s="59"/>
      <c r="CK569" s="59"/>
      <c r="CL569" s="59"/>
      <c r="CM569" s="59"/>
      <c r="CN569" s="59"/>
      <c r="CO569" s="59"/>
      <c r="CP569" s="59"/>
      <c r="CQ569" s="59"/>
      <c r="CR569" s="59"/>
      <c r="CS569" s="59"/>
      <c r="CT569" s="59"/>
      <c r="CU569" s="59"/>
      <c r="CV569" s="59"/>
      <c r="CW569" s="59"/>
      <c r="CX569" s="59"/>
      <c r="CY569" s="59"/>
      <c r="CZ569" s="59"/>
      <c r="DA569" s="59"/>
      <c r="DB569" s="59"/>
      <c r="DC569" s="59"/>
      <c r="DD569" s="59"/>
      <c r="DE569" s="59"/>
      <c r="DF569" s="59"/>
      <c r="DG569" s="59"/>
      <c r="DH569" s="59"/>
      <c r="DI569" s="59"/>
      <c r="DJ569" s="59"/>
      <c r="DK569" s="59"/>
      <c r="DL569" s="59"/>
      <c r="DM569" s="59"/>
      <c r="DN569" s="59"/>
      <c r="DO569" s="59"/>
      <c r="DP569" s="59"/>
      <c r="DQ569" s="59"/>
      <c r="DR569" s="59"/>
      <c r="DS569" s="59"/>
      <c r="DT569" s="59"/>
      <c r="DU569" s="59"/>
      <c r="DV569" s="59"/>
      <c r="DW569" s="59"/>
      <c r="DX569" s="59"/>
      <c r="DY569" s="59"/>
      <c r="DZ569" s="59"/>
      <c r="EA569" s="59"/>
      <c r="EB569" s="59"/>
      <c r="EC569" s="59"/>
      <c r="ED569" s="59"/>
      <c r="EE569" s="59"/>
      <c r="EF569" s="59"/>
      <c r="EG569" s="59"/>
      <c r="EH569" s="59"/>
      <c r="EI569" s="59"/>
      <c r="EJ569" s="59"/>
      <c r="EK569" s="59"/>
      <c r="EL569" s="59"/>
      <c r="EM569" s="59"/>
      <c r="EN569" s="59"/>
      <c r="EO569" s="59"/>
      <c r="EP569" s="59"/>
      <c r="EQ569" s="59"/>
      <c r="ER569" s="59"/>
      <c r="ES569" s="59"/>
      <c r="ET569" s="59"/>
      <c r="EU569" s="59"/>
      <c r="EV569" s="59"/>
      <c r="EW569" s="59"/>
    </row>
    <row r="570" spans="1:153" s="58" customFormat="1" x14ac:dyDescent="0.2">
      <c r="A570" s="59">
        <v>2008</v>
      </c>
      <c r="B570" s="59" t="s">
        <v>445</v>
      </c>
      <c r="C570" s="59">
        <v>8.5</v>
      </c>
      <c r="D570" s="59" t="s">
        <v>105</v>
      </c>
      <c r="E570" t="s">
        <v>329</v>
      </c>
      <c r="F570"/>
      <c r="G570"/>
      <c r="H570"/>
      <c r="I570"/>
      <c r="J570"/>
      <c r="K570"/>
      <c r="L570"/>
      <c r="M570"/>
      <c r="N570"/>
      <c r="O570"/>
      <c r="P570"/>
      <c r="Q570"/>
      <c r="R570"/>
      <c r="S570" s="59"/>
      <c r="T570" s="59"/>
      <c r="U570" s="59"/>
      <c r="V570" s="59"/>
      <c r="W570" s="59"/>
      <c r="X570" s="59"/>
      <c r="Y570" s="59"/>
      <c r="Z570" s="59"/>
      <c r="AA570" s="59"/>
      <c r="AB570" s="59"/>
      <c r="AC570" s="59"/>
      <c r="AD570" s="59"/>
      <c r="AE570" s="59"/>
      <c r="AF570" s="59"/>
      <c r="AG570" s="59"/>
      <c r="AH570" s="59"/>
      <c r="AI570" s="59"/>
      <c r="AJ570" s="59"/>
      <c r="AK570" s="59"/>
      <c r="AL570" s="59"/>
      <c r="AM570" s="59"/>
      <c r="AN570" s="59"/>
      <c r="AO570" s="59"/>
      <c r="AP570" s="59"/>
      <c r="AQ570" s="59"/>
      <c r="AR570" s="59"/>
      <c r="AS570" s="59"/>
      <c r="AT570" s="59"/>
      <c r="AU570" s="59"/>
      <c r="AV570" s="59"/>
      <c r="AW570" s="59"/>
      <c r="AX570" s="59"/>
      <c r="AY570" s="59"/>
      <c r="AZ570" s="59"/>
      <c r="BA570" s="59"/>
      <c r="BB570" s="59"/>
      <c r="BC570" s="59"/>
      <c r="BD570" s="59"/>
      <c r="BE570" s="59"/>
      <c r="BF570" s="59"/>
      <c r="BG570" s="59"/>
      <c r="BH570" s="59"/>
      <c r="BI570" s="59"/>
      <c r="BJ570" s="59"/>
      <c r="BK570" s="59"/>
      <c r="BL570" s="59"/>
      <c r="BM570" s="59"/>
      <c r="BN570" s="59"/>
      <c r="BO570" s="59"/>
      <c r="BP570" s="59"/>
      <c r="BQ570" s="59"/>
      <c r="BR570" s="59"/>
      <c r="BS570" s="59"/>
      <c r="BT570" s="59"/>
      <c r="BU570" s="59"/>
      <c r="BV570" s="59"/>
      <c r="BW570" s="59"/>
      <c r="BX570" s="59"/>
      <c r="BY570" s="59"/>
      <c r="BZ570" s="59"/>
      <c r="CA570" s="59"/>
      <c r="CB570" s="59"/>
      <c r="CC570" s="59"/>
      <c r="CD570" s="59"/>
      <c r="CE570" s="59"/>
      <c r="CF570" s="59"/>
      <c r="CG570" s="59"/>
      <c r="CH570" s="59"/>
      <c r="CI570" s="59"/>
      <c r="CJ570" s="59"/>
      <c r="CK570" s="59"/>
      <c r="CL570" s="59"/>
      <c r="CM570" s="59"/>
      <c r="CN570" s="59"/>
      <c r="CO570" s="59"/>
      <c r="CP570" s="59"/>
      <c r="CQ570" s="59"/>
      <c r="CR570" s="59"/>
      <c r="CS570" s="59"/>
      <c r="CT570" s="59"/>
      <c r="CU570" s="59"/>
      <c r="CV570" s="59"/>
      <c r="CW570" s="59"/>
      <c r="CX570" s="59"/>
      <c r="CY570" s="59"/>
      <c r="CZ570" s="59"/>
      <c r="DA570" s="59"/>
      <c r="DB570" s="59"/>
      <c r="DC570" s="59"/>
      <c r="DD570" s="59"/>
      <c r="DE570" s="59"/>
      <c r="DF570" s="59"/>
      <c r="DG570" s="59"/>
      <c r="DH570" s="59"/>
      <c r="DI570" s="59"/>
      <c r="DJ570" s="59"/>
      <c r="DK570" s="59"/>
      <c r="DL570" s="59"/>
      <c r="DM570" s="59"/>
      <c r="DN570" s="59"/>
      <c r="DO570" s="59"/>
      <c r="DP570" s="59"/>
      <c r="DQ570" s="59"/>
      <c r="DR570" s="59"/>
      <c r="DS570" s="59"/>
      <c r="DT570" s="59"/>
      <c r="DU570" s="59"/>
      <c r="DV570" s="59"/>
      <c r="DW570" s="59"/>
      <c r="DX570" s="59"/>
      <c r="DY570" s="59"/>
      <c r="DZ570" s="59"/>
      <c r="EA570" s="59"/>
      <c r="EB570" s="59"/>
      <c r="EC570" s="59"/>
      <c r="ED570" s="59"/>
      <c r="EE570" s="59"/>
      <c r="EF570" s="59"/>
      <c r="EG570" s="59"/>
      <c r="EH570" s="59"/>
      <c r="EI570" s="59"/>
      <c r="EJ570" s="59"/>
      <c r="EK570" s="59"/>
      <c r="EL570" s="59"/>
      <c r="EM570" s="59"/>
      <c r="EN570" s="59"/>
      <c r="EO570" s="59"/>
      <c r="EP570" s="59"/>
      <c r="EQ570" s="59"/>
      <c r="ER570" s="59"/>
      <c r="ES570" s="59"/>
      <c r="ET570" s="59"/>
      <c r="EU570" s="59"/>
      <c r="EV570" s="59"/>
      <c r="EW570" s="59"/>
    </row>
    <row r="571" spans="1:153" s="58" customFormat="1" x14ac:dyDescent="0.2">
      <c r="A571" s="59">
        <v>2008</v>
      </c>
      <c r="B571" s="59" t="s">
        <v>446</v>
      </c>
      <c r="C571" s="59">
        <v>8</v>
      </c>
      <c r="D571" s="59" t="s">
        <v>107</v>
      </c>
      <c r="E571">
        <v>68.73621</v>
      </c>
      <c r="F571"/>
      <c r="G571"/>
      <c r="H571"/>
      <c r="I571"/>
      <c r="J571"/>
      <c r="K571"/>
      <c r="L571"/>
      <c r="M571"/>
      <c r="N571"/>
      <c r="O571"/>
      <c r="P571"/>
      <c r="Q571"/>
      <c r="R571"/>
      <c r="S571" s="59"/>
      <c r="T571" s="59"/>
      <c r="U571" s="59"/>
      <c r="V571" s="59"/>
      <c r="W571" s="59"/>
      <c r="X571" s="59"/>
      <c r="Y571" s="59"/>
      <c r="Z571" s="59"/>
      <c r="AA571" s="59"/>
      <c r="AB571" s="59"/>
      <c r="AC571" s="59"/>
      <c r="AD571" s="59"/>
      <c r="AE571" s="59"/>
      <c r="AF571" s="59"/>
      <c r="AG571" s="59"/>
      <c r="AH571" s="59"/>
      <c r="AI571" s="59"/>
      <c r="AJ571" s="59"/>
      <c r="AK571" s="59"/>
      <c r="AL571" s="59"/>
      <c r="AM571" s="59"/>
      <c r="AN571" s="59"/>
      <c r="AO571" s="59"/>
      <c r="AP571" s="59"/>
      <c r="AQ571" s="59"/>
      <c r="AR571" s="59"/>
      <c r="AS571" s="59"/>
      <c r="AT571" s="59"/>
      <c r="AU571" s="59"/>
      <c r="AV571" s="59"/>
      <c r="AW571" s="59"/>
      <c r="AX571" s="59"/>
      <c r="AY571" s="59"/>
      <c r="AZ571" s="59"/>
      <c r="BA571" s="59"/>
      <c r="BB571" s="59"/>
      <c r="BC571" s="59"/>
      <c r="BD571" s="59"/>
      <c r="BE571" s="59"/>
      <c r="BF571" s="59"/>
      <c r="BG571" s="59"/>
      <c r="BH571" s="59"/>
      <c r="BI571" s="59"/>
      <c r="BJ571" s="59"/>
      <c r="BK571" s="59"/>
      <c r="BL571" s="59"/>
      <c r="BM571" s="59"/>
      <c r="BN571" s="59"/>
      <c r="BO571" s="59"/>
      <c r="BP571" s="59"/>
      <c r="BQ571" s="59"/>
      <c r="BR571" s="59"/>
      <c r="BS571" s="59"/>
      <c r="BT571" s="59"/>
      <c r="BU571" s="59"/>
      <c r="BV571" s="59"/>
      <c r="BW571" s="59"/>
      <c r="BX571" s="59"/>
      <c r="BY571" s="59"/>
      <c r="BZ571" s="59"/>
      <c r="CA571" s="59"/>
      <c r="CB571" s="59"/>
      <c r="CC571" s="59"/>
      <c r="CD571" s="59"/>
      <c r="CE571" s="59"/>
      <c r="CF571" s="59"/>
      <c r="CG571" s="59"/>
      <c r="CH571" s="59"/>
      <c r="CI571" s="59"/>
      <c r="CJ571" s="59"/>
      <c r="CK571" s="59"/>
      <c r="CL571" s="59"/>
      <c r="CM571" s="59"/>
      <c r="CN571" s="59"/>
      <c r="CO571" s="59"/>
      <c r="CP571" s="59"/>
      <c r="CQ571" s="59"/>
      <c r="CR571" s="59"/>
      <c r="CS571" s="59"/>
      <c r="CT571" s="59"/>
      <c r="CU571" s="59"/>
      <c r="CV571" s="59"/>
      <c r="CW571" s="59"/>
      <c r="CX571" s="59"/>
      <c r="CY571" s="59"/>
      <c r="CZ571" s="59"/>
      <c r="DA571" s="59"/>
      <c r="DB571" s="59"/>
      <c r="DC571" s="59"/>
      <c r="DD571" s="59"/>
      <c r="DE571" s="59"/>
      <c r="DF571" s="59"/>
      <c r="DG571" s="59"/>
      <c r="DH571" s="59"/>
      <c r="DI571" s="59"/>
      <c r="DJ571" s="59"/>
      <c r="DK571" s="59"/>
      <c r="DL571" s="59"/>
      <c r="DM571" s="59"/>
      <c r="DN571" s="59"/>
      <c r="DO571" s="59"/>
      <c r="DP571" s="59"/>
      <c r="DQ571" s="59"/>
      <c r="DR571" s="59"/>
      <c r="DS571" s="59"/>
      <c r="DT571" s="59"/>
      <c r="DU571" s="59"/>
      <c r="DV571" s="59"/>
      <c r="DW571" s="59"/>
      <c r="DX571" s="59"/>
      <c r="DY571" s="59"/>
      <c r="DZ571" s="59"/>
      <c r="EA571" s="59"/>
      <c r="EB571" s="59"/>
      <c r="EC571" s="59"/>
      <c r="ED571" s="59"/>
      <c r="EE571" s="59"/>
      <c r="EF571" s="59"/>
      <c r="EG571" s="59"/>
      <c r="EH571" s="59"/>
      <c r="EI571" s="59"/>
      <c r="EJ571" s="59"/>
      <c r="EK571" s="59"/>
      <c r="EL571" s="59"/>
      <c r="EM571" s="59"/>
      <c r="EN571" s="59"/>
      <c r="EO571" s="59"/>
      <c r="EP571" s="59"/>
      <c r="EQ571" s="59"/>
      <c r="ER571" s="59"/>
      <c r="ES571" s="59"/>
      <c r="ET571" s="59"/>
      <c r="EU571" s="59"/>
      <c r="EV571" s="59"/>
      <c r="EW571" s="59"/>
    </row>
    <row r="572" spans="1:153" s="58" customFormat="1" x14ac:dyDescent="0.2">
      <c r="A572" s="59">
        <v>2008</v>
      </c>
      <c r="B572" s="59" t="s">
        <v>447</v>
      </c>
      <c r="C572" s="59">
        <v>9</v>
      </c>
      <c r="D572" s="59" t="s">
        <v>103</v>
      </c>
      <c r="E572">
        <v>15.95045</v>
      </c>
      <c r="F572"/>
      <c r="G572"/>
      <c r="H572"/>
      <c r="I572"/>
      <c r="J572"/>
      <c r="K572"/>
      <c r="L572"/>
      <c r="M572"/>
      <c r="N572"/>
      <c r="O572"/>
      <c r="P572"/>
      <c r="Q572"/>
      <c r="R572"/>
      <c r="S572" s="59"/>
      <c r="T572" s="59"/>
      <c r="U572" s="59"/>
      <c r="V572" s="59"/>
      <c r="W572" s="59"/>
      <c r="X572" s="59"/>
      <c r="Y572" s="59"/>
      <c r="Z572" s="59"/>
      <c r="AA572" s="59"/>
      <c r="AB572" s="59"/>
      <c r="AC572" s="59"/>
      <c r="AD572" s="59"/>
      <c r="AE572" s="59"/>
      <c r="AF572" s="59"/>
      <c r="AG572" s="59"/>
      <c r="AH572" s="59"/>
      <c r="AI572" s="59"/>
      <c r="AJ572" s="59"/>
      <c r="AK572" s="59"/>
      <c r="AL572" s="59"/>
      <c r="AM572" s="59"/>
      <c r="AN572" s="59"/>
      <c r="AO572" s="59"/>
      <c r="AP572" s="59"/>
      <c r="AQ572" s="59"/>
      <c r="AR572" s="59"/>
      <c r="AS572" s="59"/>
      <c r="AT572" s="59"/>
      <c r="AU572" s="59"/>
      <c r="AV572" s="59"/>
      <c r="AW572" s="59"/>
      <c r="AX572" s="59"/>
      <c r="AY572" s="59"/>
      <c r="AZ572" s="59"/>
      <c r="BA572" s="59"/>
      <c r="BB572" s="59"/>
      <c r="BC572" s="59"/>
      <c r="BD572" s="59"/>
      <c r="BE572" s="59"/>
      <c r="BF572" s="59"/>
      <c r="BG572" s="59"/>
      <c r="BH572" s="59"/>
      <c r="BI572" s="59"/>
      <c r="BJ572" s="59"/>
      <c r="BK572" s="59"/>
      <c r="BL572" s="59"/>
      <c r="BM572" s="59"/>
      <c r="BN572" s="59"/>
      <c r="BO572" s="59"/>
      <c r="BP572" s="59"/>
      <c r="BQ572" s="59"/>
      <c r="BR572" s="59"/>
      <c r="BS572" s="59"/>
      <c r="BT572" s="59"/>
      <c r="BU572" s="59"/>
      <c r="BV572" s="59"/>
      <c r="BW572" s="59"/>
      <c r="BX572" s="59"/>
      <c r="BY572" s="59"/>
      <c r="BZ572" s="59"/>
      <c r="CA572" s="59"/>
      <c r="CB572" s="59"/>
      <c r="CC572" s="59"/>
      <c r="CD572" s="59"/>
      <c r="CE572" s="59"/>
      <c r="CF572" s="59"/>
      <c r="CG572" s="59"/>
      <c r="CH572" s="59"/>
      <c r="CI572" s="59"/>
      <c r="CJ572" s="59"/>
      <c r="CK572" s="59"/>
      <c r="CL572" s="59"/>
      <c r="CM572" s="59"/>
      <c r="CN572" s="59"/>
      <c r="CO572" s="59"/>
      <c r="CP572" s="59"/>
      <c r="CQ572" s="59"/>
      <c r="CR572" s="59"/>
      <c r="CS572" s="59"/>
      <c r="CT572" s="59"/>
      <c r="CU572" s="59"/>
      <c r="CV572" s="59"/>
      <c r="CW572" s="59"/>
      <c r="CX572" s="59"/>
      <c r="CY572" s="59"/>
      <c r="CZ572" s="59"/>
      <c r="DA572" s="59"/>
      <c r="DB572" s="59"/>
      <c r="DC572" s="59"/>
      <c r="DD572" s="59"/>
      <c r="DE572" s="59"/>
      <c r="DF572" s="59"/>
      <c r="DG572" s="59"/>
      <c r="DH572" s="59"/>
      <c r="DI572" s="59"/>
      <c r="DJ572" s="59"/>
      <c r="DK572" s="59"/>
      <c r="DL572" s="59"/>
      <c r="DM572" s="59"/>
      <c r="DN572" s="59"/>
      <c r="DO572" s="59"/>
      <c r="DP572" s="59"/>
      <c r="DQ572" s="59"/>
      <c r="DR572" s="59"/>
      <c r="DS572" s="59"/>
      <c r="DT572" s="59"/>
      <c r="DU572" s="59"/>
      <c r="DV572" s="59"/>
      <c r="DW572" s="59"/>
      <c r="DX572" s="59"/>
      <c r="DY572" s="59"/>
      <c r="DZ572" s="59"/>
      <c r="EA572" s="59"/>
      <c r="EB572" s="59"/>
      <c r="EC572" s="59"/>
      <c r="ED572" s="59"/>
      <c r="EE572" s="59"/>
      <c r="EF572" s="59"/>
      <c r="EG572" s="59"/>
      <c r="EH572" s="59"/>
      <c r="EI572" s="59"/>
      <c r="EJ572" s="59"/>
      <c r="EK572" s="59"/>
      <c r="EL572" s="59"/>
      <c r="EM572" s="59"/>
      <c r="EN572" s="59"/>
      <c r="EO572" s="59"/>
      <c r="EP572" s="59"/>
      <c r="EQ572" s="59"/>
      <c r="ER572" s="59"/>
      <c r="ES572" s="59"/>
      <c r="ET572" s="59"/>
      <c r="EU572" s="59"/>
      <c r="EV572" s="59"/>
      <c r="EW572" s="59"/>
    </row>
    <row r="573" spans="1:153" s="58" customFormat="1" x14ac:dyDescent="0.2">
      <c r="A573" s="59">
        <v>2008</v>
      </c>
      <c r="B573" s="59" t="s">
        <v>448</v>
      </c>
      <c r="C573" s="59">
        <v>10</v>
      </c>
      <c r="D573" s="59" t="s">
        <v>101</v>
      </c>
      <c r="E573">
        <v>7.4279099999999998</v>
      </c>
      <c r="F573"/>
      <c r="G573"/>
      <c r="H573"/>
      <c r="I573"/>
      <c r="J573"/>
      <c r="K573"/>
      <c r="L573"/>
      <c r="M573"/>
      <c r="N573"/>
      <c r="O573"/>
      <c r="P573"/>
      <c r="Q573"/>
      <c r="R573"/>
      <c r="S573" s="59"/>
      <c r="T573" s="59"/>
      <c r="U573" s="59"/>
      <c r="V573" s="59"/>
      <c r="W573" s="59"/>
      <c r="X573" s="59"/>
      <c r="Y573" s="59"/>
      <c r="Z573" s="59"/>
      <c r="AA573" s="59"/>
      <c r="AB573" s="59"/>
      <c r="AC573" s="59"/>
      <c r="AD573" s="59"/>
      <c r="AE573" s="59"/>
      <c r="AF573" s="59"/>
      <c r="AG573" s="59"/>
      <c r="AH573" s="59"/>
      <c r="AI573" s="59"/>
      <c r="AJ573" s="59"/>
      <c r="AK573" s="59"/>
      <c r="AL573" s="59"/>
      <c r="AM573" s="59"/>
      <c r="AN573" s="59"/>
      <c r="AO573" s="59"/>
      <c r="AP573" s="59"/>
      <c r="AQ573" s="59"/>
      <c r="AR573" s="59"/>
      <c r="AS573" s="59"/>
      <c r="AT573" s="59"/>
      <c r="AU573" s="59"/>
      <c r="AV573" s="59"/>
      <c r="AW573" s="59"/>
      <c r="AX573" s="59"/>
      <c r="AY573" s="59"/>
      <c r="AZ573" s="59"/>
      <c r="BA573" s="59"/>
      <c r="BB573" s="59"/>
      <c r="BC573" s="59"/>
      <c r="BD573" s="59"/>
      <c r="BE573" s="59"/>
      <c r="BF573" s="59"/>
      <c r="BG573" s="59"/>
      <c r="BH573" s="59"/>
      <c r="BI573" s="59"/>
      <c r="BJ573" s="59"/>
      <c r="BK573" s="59"/>
      <c r="BL573" s="59"/>
      <c r="BM573" s="59"/>
      <c r="BN573" s="59"/>
      <c r="BO573" s="59"/>
      <c r="BP573" s="59"/>
      <c r="BQ573" s="59"/>
      <c r="BR573" s="59"/>
      <c r="BS573" s="59"/>
      <c r="BT573" s="59"/>
      <c r="BU573" s="59"/>
      <c r="BV573" s="59"/>
      <c r="BW573" s="59"/>
      <c r="BX573" s="59"/>
      <c r="BY573" s="59"/>
      <c r="BZ573" s="59"/>
      <c r="CA573" s="59"/>
      <c r="CB573" s="59"/>
      <c r="CC573" s="59"/>
      <c r="CD573" s="59"/>
      <c r="CE573" s="59"/>
      <c r="CF573" s="59"/>
      <c r="CG573" s="59"/>
      <c r="CH573" s="59"/>
      <c r="CI573" s="59"/>
      <c r="CJ573" s="59"/>
      <c r="CK573" s="59"/>
      <c r="CL573" s="59"/>
      <c r="CM573" s="59"/>
      <c r="CN573" s="59"/>
      <c r="CO573" s="59"/>
      <c r="CP573" s="59"/>
      <c r="CQ573" s="59"/>
      <c r="CR573" s="59"/>
      <c r="CS573" s="59"/>
      <c r="CT573" s="59"/>
      <c r="CU573" s="59"/>
      <c r="CV573" s="59"/>
      <c r="CW573" s="59"/>
      <c r="CX573" s="59"/>
      <c r="CY573" s="59"/>
      <c r="CZ573" s="59"/>
      <c r="DA573" s="59"/>
      <c r="DB573" s="59"/>
      <c r="DC573" s="59"/>
      <c r="DD573" s="59"/>
      <c r="DE573" s="59"/>
      <c r="DF573" s="59"/>
      <c r="DG573" s="59"/>
      <c r="DH573" s="59"/>
      <c r="DI573" s="59"/>
      <c r="DJ573" s="59"/>
      <c r="DK573" s="59"/>
      <c r="DL573" s="59"/>
      <c r="DM573" s="59"/>
      <c r="DN573" s="59"/>
      <c r="DO573" s="59"/>
      <c r="DP573" s="59"/>
      <c r="DQ573" s="59"/>
      <c r="DR573" s="59"/>
      <c r="DS573" s="59"/>
      <c r="DT573" s="59"/>
      <c r="DU573" s="59"/>
      <c r="DV573" s="59"/>
      <c r="DW573" s="59"/>
      <c r="DX573" s="59"/>
      <c r="DY573" s="59"/>
      <c r="DZ573" s="59"/>
      <c r="EA573" s="59"/>
      <c r="EB573" s="59"/>
      <c r="EC573" s="59"/>
      <c r="ED573" s="59"/>
      <c r="EE573" s="59"/>
      <c r="EF573" s="59"/>
      <c r="EG573" s="59"/>
      <c r="EH573" s="59"/>
      <c r="EI573" s="59"/>
      <c r="EJ573" s="59"/>
      <c r="EK573" s="59"/>
      <c r="EL573" s="59"/>
      <c r="EM573" s="59"/>
      <c r="EN573" s="59"/>
      <c r="EO573" s="59"/>
      <c r="EP573" s="59"/>
      <c r="EQ573" s="59"/>
      <c r="ER573" s="59"/>
      <c r="ES573" s="59"/>
      <c r="ET573" s="59"/>
      <c r="EU573" s="59"/>
      <c r="EV573" s="59"/>
      <c r="EW573" s="59"/>
    </row>
    <row r="574" spans="1:153" x14ac:dyDescent="0.2">
      <c r="A574" s="59">
        <v>2008</v>
      </c>
      <c r="B574" s="59" t="s">
        <v>449</v>
      </c>
      <c r="C574" s="59">
        <v>11</v>
      </c>
      <c r="D574" s="59" t="s">
        <v>183</v>
      </c>
      <c r="E574">
        <v>66.89676</v>
      </c>
    </row>
    <row r="575" spans="1:153" x14ac:dyDescent="0.2">
      <c r="A575" s="59">
        <v>2008</v>
      </c>
      <c r="B575" s="59" t="s">
        <v>450</v>
      </c>
      <c r="C575" s="59">
        <v>15</v>
      </c>
      <c r="D575" s="59" t="s">
        <v>91</v>
      </c>
      <c r="E575">
        <v>76.954040000000006</v>
      </c>
    </row>
    <row r="576" spans="1:153" x14ac:dyDescent="0.2">
      <c r="A576" s="59">
        <v>2008</v>
      </c>
      <c r="B576" s="59" t="s">
        <v>451</v>
      </c>
      <c r="C576" s="59">
        <v>12</v>
      </c>
      <c r="D576" s="59" t="s">
        <v>97</v>
      </c>
      <c r="E576">
        <v>14.091060000000001</v>
      </c>
    </row>
    <row r="577" spans="1:5" x14ac:dyDescent="0.2">
      <c r="A577" s="59">
        <v>2008</v>
      </c>
      <c r="B577" s="59" t="s">
        <v>452</v>
      </c>
      <c r="C577" s="59">
        <v>13</v>
      </c>
      <c r="D577" s="59" t="s">
        <v>95</v>
      </c>
      <c r="E577">
        <v>83.944540000000003</v>
      </c>
    </row>
    <row r="578" spans="1:5" x14ac:dyDescent="0.2">
      <c r="A578" s="59">
        <v>2008</v>
      </c>
      <c r="B578" s="59" t="s">
        <v>453</v>
      </c>
      <c r="C578" s="59">
        <v>14</v>
      </c>
      <c r="D578" s="59" t="s">
        <v>93</v>
      </c>
      <c r="E578">
        <v>23.32938</v>
      </c>
    </row>
    <row r="579" spans="1:5" x14ac:dyDescent="0.2">
      <c r="A579" s="59">
        <v>2008</v>
      </c>
      <c r="B579" s="59" t="s">
        <v>454</v>
      </c>
      <c r="C579" s="59">
        <v>16</v>
      </c>
      <c r="D579" s="59" t="s">
        <v>89</v>
      </c>
      <c r="E579">
        <v>45.853079999999999</v>
      </c>
    </row>
    <row r="580" spans="1:5" x14ac:dyDescent="0.2">
      <c r="A580" s="59">
        <v>2008</v>
      </c>
      <c r="B580" s="59" t="s">
        <v>455</v>
      </c>
      <c r="C580" s="59">
        <v>17</v>
      </c>
      <c r="D580" s="59" t="s">
        <v>87</v>
      </c>
      <c r="E580">
        <v>65.168760000000006</v>
      </c>
    </row>
    <row r="581" spans="1:5" x14ac:dyDescent="0.2">
      <c r="A581" s="59">
        <v>2008</v>
      </c>
      <c r="B581" s="59" t="s">
        <v>456</v>
      </c>
      <c r="C581" s="59">
        <v>18</v>
      </c>
      <c r="D581" s="59" t="s">
        <v>85</v>
      </c>
      <c r="E581">
        <v>43.856079999999999</v>
      </c>
    </row>
    <row r="582" spans="1:5" x14ac:dyDescent="0.2">
      <c r="A582" s="59">
        <v>2008</v>
      </c>
      <c r="B582" s="59" t="s">
        <v>457</v>
      </c>
      <c r="C582" s="59">
        <v>21</v>
      </c>
      <c r="D582" s="59" t="s">
        <v>79</v>
      </c>
      <c r="E582">
        <v>92.213939999999994</v>
      </c>
    </row>
    <row r="583" spans="1:5" x14ac:dyDescent="0.2">
      <c r="A583" s="59">
        <v>2008</v>
      </c>
      <c r="B583" s="59" t="s">
        <v>458</v>
      </c>
      <c r="C583" s="59">
        <v>20</v>
      </c>
      <c r="D583" s="59" t="s">
        <v>81</v>
      </c>
      <c r="E583">
        <v>86.617009999999993</v>
      </c>
    </row>
    <row r="584" spans="1:5" x14ac:dyDescent="0.2">
      <c r="A584" s="59">
        <v>2008</v>
      </c>
      <c r="B584" s="59" t="s">
        <v>459</v>
      </c>
      <c r="C584" s="59">
        <v>19</v>
      </c>
      <c r="D584" s="59" t="s">
        <v>83</v>
      </c>
      <c r="E584">
        <v>80.529060000000001</v>
      </c>
    </row>
    <row r="585" spans="1:5" x14ac:dyDescent="0.2">
      <c r="A585" s="59">
        <v>2008</v>
      </c>
      <c r="B585" s="59" t="s">
        <v>460</v>
      </c>
      <c r="C585" s="59">
        <v>22</v>
      </c>
      <c r="D585" s="59" t="s">
        <v>77</v>
      </c>
      <c r="E585">
        <v>70.037279999999996</v>
      </c>
    </row>
    <row r="586" spans="1:5" x14ac:dyDescent="0.2">
      <c r="A586" s="59">
        <v>2008</v>
      </c>
      <c r="B586" s="59" t="s">
        <v>461</v>
      </c>
      <c r="C586" s="59">
        <v>23</v>
      </c>
      <c r="D586" s="59" t="s">
        <v>75</v>
      </c>
      <c r="E586">
        <v>50.012700000000002</v>
      </c>
    </row>
    <row r="587" spans="1:5" x14ac:dyDescent="0.2">
      <c r="A587" s="59">
        <v>2008</v>
      </c>
      <c r="B587" s="59" t="s">
        <v>462</v>
      </c>
      <c r="C587" s="59">
        <v>25</v>
      </c>
      <c r="D587" s="59" t="s">
        <v>71</v>
      </c>
      <c r="E587">
        <v>20.893129999999999</v>
      </c>
    </row>
    <row r="588" spans="1:5" x14ac:dyDescent="0.2">
      <c r="A588" s="59">
        <v>2008</v>
      </c>
      <c r="B588" s="59" t="s">
        <v>463</v>
      </c>
      <c r="C588" s="59">
        <v>24</v>
      </c>
      <c r="D588" s="59" t="s">
        <v>73</v>
      </c>
      <c r="E588">
        <v>44.209859999999999</v>
      </c>
    </row>
    <row r="589" spans="1:5" x14ac:dyDescent="0.2">
      <c r="A589" s="59">
        <v>2008</v>
      </c>
      <c r="B589" s="59" t="s">
        <v>464</v>
      </c>
      <c r="C589" s="59">
        <v>26</v>
      </c>
      <c r="D589" s="59" t="s">
        <v>69</v>
      </c>
      <c r="E589">
        <v>63.333739999999999</v>
      </c>
    </row>
    <row r="590" spans="1:5" x14ac:dyDescent="0.2">
      <c r="A590" s="59">
        <v>2008</v>
      </c>
      <c r="B590" s="59" t="s">
        <v>465</v>
      </c>
      <c r="C590" s="59">
        <v>33</v>
      </c>
      <c r="D590" s="59" t="s">
        <v>55</v>
      </c>
      <c r="E590">
        <v>77.029880000000006</v>
      </c>
    </row>
    <row r="591" spans="1:5" x14ac:dyDescent="0.2">
      <c r="A591" s="59">
        <v>2008</v>
      </c>
      <c r="B591" s="59" t="s">
        <v>466</v>
      </c>
      <c r="C591" s="59">
        <v>34</v>
      </c>
      <c r="D591" s="59" t="s">
        <v>53</v>
      </c>
      <c r="E591">
        <v>33.06259</v>
      </c>
    </row>
    <row r="592" spans="1:5" x14ac:dyDescent="0.2">
      <c r="A592" s="59">
        <v>2008</v>
      </c>
      <c r="B592" s="59" t="s">
        <v>467</v>
      </c>
      <c r="C592" s="59">
        <v>27</v>
      </c>
      <c r="D592" s="59" t="s">
        <v>67</v>
      </c>
      <c r="E592">
        <v>21.842410000000001</v>
      </c>
    </row>
    <row r="593" spans="1:153" x14ac:dyDescent="0.2">
      <c r="A593" s="59">
        <v>2008</v>
      </c>
      <c r="B593" s="59" t="s">
        <v>468</v>
      </c>
      <c r="C593" s="59">
        <v>29</v>
      </c>
      <c r="D593" s="59" t="s">
        <v>63</v>
      </c>
      <c r="E593">
        <v>78.973420000000004</v>
      </c>
    </row>
    <row r="594" spans="1:153" x14ac:dyDescent="0.2">
      <c r="A594" s="59">
        <v>2008</v>
      </c>
      <c r="B594" s="59" t="s">
        <v>469</v>
      </c>
      <c r="C594" s="59">
        <v>30</v>
      </c>
      <c r="D594" s="59" t="s">
        <v>61</v>
      </c>
      <c r="E594">
        <v>86.279619999999994</v>
      </c>
    </row>
    <row r="595" spans="1:153" x14ac:dyDescent="0.2">
      <c r="A595" s="59">
        <v>2008</v>
      </c>
      <c r="B595" s="59" t="s">
        <v>470</v>
      </c>
      <c r="C595" s="59">
        <v>31</v>
      </c>
      <c r="D595" s="59" t="s">
        <v>59</v>
      </c>
      <c r="E595">
        <v>82.358059999999995</v>
      </c>
    </row>
    <row r="596" spans="1:153" x14ac:dyDescent="0.2">
      <c r="A596" s="59">
        <v>2008</v>
      </c>
      <c r="B596" s="59" t="s">
        <v>471</v>
      </c>
      <c r="C596" s="59">
        <v>28</v>
      </c>
      <c r="D596" s="59" t="s">
        <v>65</v>
      </c>
      <c r="E596">
        <v>38.51247</v>
      </c>
    </row>
    <row r="597" spans="1:153" x14ac:dyDescent="0.2">
      <c r="A597" s="59">
        <v>2008</v>
      </c>
      <c r="B597" s="59" t="s">
        <v>472</v>
      </c>
      <c r="C597" s="59">
        <v>32</v>
      </c>
      <c r="D597" s="59" t="s">
        <v>57</v>
      </c>
      <c r="E597">
        <v>76.600949999999997</v>
      </c>
    </row>
    <row r="598" spans="1:153" x14ac:dyDescent="0.2">
      <c r="A598" s="59">
        <v>2008</v>
      </c>
      <c r="B598" s="59" t="s">
        <v>473</v>
      </c>
      <c r="C598" s="59">
        <v>35</v>
      </c>
      <c r="D598" s="59" t="s">
        <v>51</v>
      </c>
      <c r="E598">
        <v>57.561680000000003</v>
      </c>
    </row>
    <row r="599" spans="1:153" x14ac:dyDescent="0.2">
      <c r="A599" s="59">
        <v>2008</v>
      </c>
      <c r="B599" s="59" t="s">
        <v>474</v>
      </c>
      <c r="C599" s="59">
        <v>36</v>
      </c>
      <c r="D599" s="59" t="s">
        <v>49</v>
      </c>
      <c r="E599">
        <v>47.81147</v>
      </c>
    </row>
    <row r="600" spans="1:153" x14ac:dyDescent="0.2">
      <c r="A600" s="59">
        <v>2008</v>
      </c>
      <c r="B600" s="59" t="s">
        <v>475</v>
      </c>
      <c r="C600" s="59">
        <v>37</v>
      </c>
      <c r="D600" s="59" t="s">
        <v>47</v>
      </c>
      <c r="E600">
        <v>81.138279999999995</v>
      </c>
    </row>
    <row r="601" spans="1:153" x14ac:dyDescent="0.2">
      <c r="A601" s="59">
        <v>2008</v>
      </c>
      <c r="B601" s="59" t="s">
        <v>476</v>
      </c>
      <c r="C601" s="59">
        <v>38</v>
      </c>
      <c r="D601" s="59" t="s">
        <v>45</v>
      </c>
      <c r="E601">
        <v>60.960030000000003</v>
      </c>
    </row>
    <row r="602" spans="1:153" x14ac:dyDescent="0.2">
      <c r="A602" s="59">
        <v>2008</v>
      </c>
      <c r="B602" s="59" t="s">
        <v>477</v>
      </c>
      <c r="C602" s="59">
        <v>39</v>
      </c>
      <c r="D602" s="59" t="s">
        <v>43</v>
      </c>
      <c r="E602">
        <v>71.630430000000004</v>
      </c>
    </row>
    <row r="603" spans="1:153" x14ac:dyDescent="0.2">
      <c r="A603" s="59">
        <v>2008</v>
      </c>
      <c r="B603" s="59" t="s">
        <v>478</v>
      </c>
      <c r="C603" s="59">
        <v>40</v>
      </c>
      <c r="D603" s="59" t="s">
        <v>41</v>
      </c>
      <c r="E603">
        <v>10.222950000000001</v>
      </c>
    </row>
    <row r="604" spans="1:153" x14ac:dyDescent="0.2">
      <c r="A604" s="59">
        <v>2008</v>
      </c>
      <c r="B604" s="59" t="s">
        <v>479</v>
      </c>
      <c r="C604" s="59">
        <v>41</v>
      </c>
      <c r="D604" s="59" t="s">
        <v>39</v>
      </c>
      <c r="E604">
        <v>23.35961</v>
      </c>
    </row>
    <row r="605" spans="1:153" x14ac:dyDescent="0.2">
      <c r="A605" s="59">
        <v>2008</v>
      </c>
      <c r="B605" s="59" t="s">
        <v>480</v>
      </c>
      <c r="C605" s="59">
        <v>42</v>
      </c>
      <c r="D605" s="59" t="s">
        <v>37</v>
      </c>
      <c r="E605">
        <v>64.348770000000002</v>
      </c>
    </row>
    <row r="606" spans="1:153" s="58" customFormat="1" x14ac:dyDescent="0.2">
      <c r="A606" s="59">
        <v>2008</v>
      </c>
      <c r="B606" s="59" t="s">
        <v>481</v>
      </c>
      <c r="C606" s="59">
        <v>43</v>
      </c>
      <c r="D606" s="59" t="s">
        <v>35</v>
      </c>
      <c r="E606">
        <v>13.99159</v>
      </c>
      <c r="F606"/>
      <c r="G606"/>
      <c r="H606"/>
      <c r="I606"/>
      <c r="J606"/>
      <c r="K606"/>
      <c r="L606"/>
      <c r="M606"/>
      <c r="N606"/>
      <c r="O606"/>
      <c r="P606"/>
      <c r="Q606"/>
      <c r="R606"/>
      <c r="S606" s="59"/>
      <c r="T606" s="59"/>
      <c r="U606" s="59"/>
      <c r="V606" s="59"/>
      <c r="W606" s="59"/>
      <c r="X606" s="59"/>
      <c r="Y606" s="59"/>
      <c r="Z606" s="59"/>
      <c r="AA606" s="59"/>
      <c r="AB606" s="59"/>
      <c r="AC606" s="59"/>
      <c r="AD606" s="59"/>
      <c r="AE606" s="59"/>
      <c r="AF606" s="59"/>
      <c r="AG606" s="59"/>
      <c r="AH606" s="59"/>
      <c r="AI606" s="59"/>
      <c r="AJ606" s="59"/>
      <c r="AK606" s="59"/>
      <c r="AL606" s="59"/>
      <c r="AM606" s="59"/>
      <c r="AN606" s="59"/>
      <c r="AO606" s="59"/>
      <c r="AP606" s="59"/>
      <c r="AQ606" s="59"/>
      <c r="AR606" s="59"/>
      <c r="AS606" s="59"/>
      <c r="AT606" s="59"/>
      <c r="AU606" s="59"/>
      <c r="AV606" s="59"/>
      <c r="AW606" s="59"/>
      <c r="AX606" s="59"/>
      <c r="AY606" s="59"/>
      <c r="AZ606" s="59"/>
      <c r="BA606" s="59"/>
      <c r="BB606" s="59"/>
      <c r="BC606" s="59"/>
      <c r="BD606" s="59"/>
      <c r="BE606" s="59"/>
      <c r="BF606" s="59"/>
      <c r="BG606" s="59"/>
      <c r="BH606" s="59"/>
      <c r="BI606" s="59"/>
      <c r="BJ606" s="59"/>
      <c r="BK606" s="59"/>
      <c r="BL606" s="59"/>
      <c r="BM606" s="59"/>
      <c r="BN606" s="59"/>
      <c r="BO606" s="59"/>
      <c r="BP606" s="59"/>
      <c r="BQ606" s="59"/>
      <c r="BR606" s="59"/>
      <c r="BS606" s="59"/>
      <c r="BT606" s="59"/>
      <c r="BU606" s="59"/>
      <c r="BV606" s="59"/>
      <c r="BW606" s="59"/>
      <c r="BX606" s="59"/>
      <c r="BY606" s="59"/>
      <c r="BZ606" s="59"/>
      <c r="CA606" s="59"/>
      <c r="CB606" s="59"/>
      <c r="CC606" s="59"/>
      <c r="CD606" s="59"/>
      <c r="CE606" s="59"/>
      <c r="CF606" s="59"/>
      <c r="CG606" s="59"/>
      <c r="CH606" s="59"/>
      <c r="CI606" s="59"/>
      <c r="CJ606" s="59"/>
      <c r="CK606" s="59"/>
      <c r="CL606" s="59"/>
      <c r="CM606" s="59"/>
      <c r="CN606" s="59"/>
      <c r="CO606" s="59"/>
      <c r="CP606" s="59"/>
      <c r="CQ606" s="59"/>
      <c r="CR606" s="59"/>
      <c r="CS606" s="59"/>
      <c r="CT606" s="59"/>
      <c r="CU606" s="59"/>
      <c r="CV606" s="59"/>
      <c r="CW606" s="59"/>
      <c r="CX606" s="59"/>
      <c r="CY606" s="59"/>
      <c r="CZ606" s="59"/>
      <c r="DA606" s="59"/>
      <c r="DB606" s="59"/>
      <c r="DC606" s="59"/>
      <c r="DD606" s="59"/>
      <c r="DE606" s="59"/>
      <c r="DF606" s="59"/>
      <c r="DG606" s="59"/>
      <c r="DH606" s="59"/>
      <c r="DI606" s="59"/>
      <c r="DJ606" s="59"/>
      <c r="DK606" s="59"/>
      <c r="DL606" s="59"/>
      <c r="DM606" s="59"/>
      <c r="DN606" s="59"/>
      <c r="DO606" s="59"/>
      <c r="DP606" s="59"/>
      <c r="DQ606" s="59"/>
      <c r="DR606" s="59"/>
      <c r="DS606" s="59"/>
      <c r="DT606" s="59"/>
      <c r="DU606" s="59"/>
      <c r="DV606" s="59"/>
      <c r="DW606" s="59"/>
      <c r="DX606" s="59"/>
      <c r="DY606" s="59"/>
      <c r="DZ606" s="59"/>
      <c r="EA606" s="59"/>
      <c r="EB606" s="59"/>
      <c r="EC606" s="59"/>
      <c r="ED606" s="59"/>
      <c r="EE606" s="59"/>
      <c r="EF606" s="59"/>
      <c r="EG606" s="59"/>
      <c r="EH606" s="59"/>
      <c r="EI606" s="59"/>
      <c r="EJ606" s="59"/>
      <c r="EK606" s="59"/>
      <c r="EL606" s="59"/>
      <c r="EM606" s="59"/>
      <c r="EN606" s="59"/>
      <c r="EO606" s="59"/>
      <c r="EP606" s="59"/>
      <c r="EQ606" s="59"/>
      <c r="ER606" s="59"/>
      <c r="ES606" s="59"/>
      <c r="ET606" s="59"/>
      <c r="EU606" s="59"/>
      <c r="EV606" s="59"/>
      <c r="EW606" s="59"/>
    </row>
    <row r="607" spans="1:153" s="58" customFormat="1" x14ac:dyDescent="0.2">
      <c r="A607" s="59">
        <v>2008</v>
      </c>
      <c r="B607" s="59" t="s">
        <v>482</v>
      </c>
      <c r="C607" s="59">
        <v>44</v>
      </c>
      <c r="D607" s="59" t="s">
        <v>33</v>
      </c>
      <c r="E607">
        <v>16.046040000000001</v>
      </c>
      <c r="F607"/>
      <c r="G607"/>
      <c r="H607"/>
      <c r="I607"/>
      <c r="J607"/>
      <c r="K607"/>
      <c r="L607"/>
      <c r="M607"/>
      <c r="N607"/>
      <c r="O607"/>
      <c r="P607"/>
      <c r="Q607"/>
      <c r="R607"/>
      <c r="S607" s="59"/>
      <c r="T607" s="59"/>
      <c r="U607" s="59"/>
      <c r="V607" s="59"/>
      <c r="W607" s="59"/>
      <c r="X607" s="59"/>
      <c r="Y607" s="59"/>
      <c r="Z607" s="59"/>
      <c r="AA607" s="59"/>
      <c r="AB607" s="59"/>
      <c r="AC607" s="59"/>
      <c r="AD607" s="59"/>
      <c r="AE607" s="59"/>
      <c r="AF607" s="59"/>
      <c r="AG607" s="59"/>
      <c r="AH607" s="59"/>
      <c r="AI607" s="59"/>
      <c r="AJ607" s="59"/>
      <c r="AK607" s="59"/>
      <c r="AL607" s="59"/>
      <c r="AM607" s="59"/>
      <c r="AN607" s="59"/>
      <c r="AO607" s="59"/>
      <c r="AP607" s="59"/>
      <c r="AQ607" s="59"/>
      <c r="AR607" s="59"/>
      <c r="AS607" s="59"/>
      <c r="AT607" s="59"/>
      <c r="AU607" s="59"/>
      <c r="AV607" s="59"/>
      <c r="AW607" s="59"/>
      <c r="AX607" s="59"/>
      <c r="AY607" s="59"/>
      <c r="AZ607" s="59"/>
      <c r="BA607" s="59"/>
      <c r="BB607" s="59"/>
      <c r="BC607" s="59"/>
      <c r="BD607" s="59"/>
      <c r="BE607" s="59"/>
      <c r="BF607" s="59"/>
      <c r="BG607" s="59"/>
      <c r="BH607" s="59"/>
      <c r="BI607" s="59"/>
      <c r="BJ607" s="59"/>
      <c r="BK607" s="59"/>
      <c r="BL607" s="59"/>
      <c r="BM607" s="59"/>
      <c r="BN607" s="59"/>
      <c r="BO607" s="59"/>
      <c r="BP607" s="59"/>
      <c r="BQ607" s="59"/>
      <c r="BR607" s="59"/>
      <c r="BS607" s="59"/>
      <c r="BT607" s="59"/>
      <c r="BU607" s="59"/>
      <c r="BV607" s="59"/>
      <c r="BW607" s="59"/>
      <c r="BX607" s="59"/>
      <c r="BY607" s="59"/>
      <c r="BZ607" s="59"/>
      <c r="CA607" s="59"/>
      <c r="CB607" s="59"/>
      <c r="CC607" s="59"/>
      <c r="CD607" s="59"/>
      <c r="CE607" s="59"/>
      <c r="CF607" s="59"/>
      <c r="CG607" s="59"/>
      <c r="CH607" s="59"/>
      <c r="CI607" s="59"/>
      <c r="CJ607" s="59"/>
      <c r="CK607" s="59"/>
      <c r="CL607" s="59"/>
      <c r="CM607" s="59"/>
      <c r="CN607" s="59"/>
      <c r="CO607" s="59"/>
      <c r="CP607" s="59"/>
      <c r="CQ607" s="59"/>
      <c r="CR607" s="59"/>
      <c r="CS607" s="59"/>
      <c r="CT607" s="59"/>
      <c r="CU607" s="59"/>
      <c r="CV607" s="59"/>
      <c r="CW607" s="59"/>
      <c r="CX607" s="59"/>
      <c r="CY607" s="59"/>
      <c r="CZ607" s="59"/>
      <c r="DA607" s="59"/>
      <c r="DB607" s="59"/>
      <c r="DC607" s="59"/>
      <c r="DD607" s="59"/>
      <c r="DE607" s="59"/>
      <c r="DF607" s="59"/>
      <c r="DG607" s="59"/>
      <c r="DH607" s="59"/>
      <c r="DI607" s="59"/>
      <c r="DJ607" s="59"/>
      <c r="DK607" s="59"/>
      <c r="DL607" s="59"/>
      <c r="DM607" s="59"/>
      <c r="DN607" s="59"/>
      <c r="DO607" s="59"/>
      <c r="DP607" s="59"/>
      <c r="DQ607" s="59"/>
      <c r="DR607" s="59"/>
      <c r="DS607" s="59"/>
      <c r="DT607" s="59"/>
      <c r="DU607" s="59"/>
      <c r="DV607" s="59"/>
      <c r="DW607" s="59"/>
      <c r="DX607" s="59"/>
      <c r="DY607" s="59"/>
      <c r="DZ607" s="59"/>
      <c r="EA607" s="59"/>
      <c r="EB607" s="59"/>
      <c r="EC607" s="59"/>
      <c r="ED607" s="59"/>
      <c r="EE607" s="59"/>
      <c r="EF607" s="59"/>
      <c r="EG607" s="59"/>
      <c r="EH607" s="59"/>
      <c r="EI607" s="59"/>
      <c r="EJ607" s="59"/>
      <c r="EK607" s="59"/>
      <c r="EL607" s="59"/>
      <c r="EM607" s="59"/>
      <c r="EN607" s="59"/>
      <c r="EO607" s="59"/>
      <c r="EP607" s="59"/>
      <c r="EQ607" s="59"/>
      <c r="ER607" s="59"/>
      <c r="ES607" s="59"/>
      <c r="ET607" s="59"/>
      <c r="EU607" s="59"/>
      <c r="EV607" s="59"/>
      <c r="EW607" s="59"/>
    </row>
    <row r="608" spans="1:153" s="58" customFormat="1" x14ac:dyDescent="0.2">
      <c r="A608" s="59">
        <v>2008</v>
      </c>
      <c r="B608" s="59" t="s">
        <v>483</v>
      </c>
      <c r="C608" s="59">
        <v>46</v>
      </c>
      <c r="D608" s="59" t="s">
        <v>29</v>
      </c>
      <c r="E608">
        <v>63.588320000000003</v>
      </c>
      <c r="F608"/>
      <c r="G608"/>
      <c r="H608"/>
      <c r="I608"/>
      <c r="J608"/>
      <c r="K608"/>
      <c r="L608"/>
      <c r="M608"/>
      <c r="N608"/>
      <c r="O608"/>
      <c r="P608"/>
      <c r="Q608"/>
      <c r="R608"/>
      <c r="S608" s="59"/>
      <c r="T608" s="59"/>
      <c r="U608" s="59"/>
      <c r="V608" s="59"/>
      <c r="W608" s="59"/>
      <c r="X608" s="59"/>
      <c r="Y608" s="59"/>
      <c r="Z608" s="59"/>
      <c r="AA608" s="59"/>
      <c r="AB608" s="59"/>
      <c r="AC608" s="59"/>
      <c r="AD608" s="59"/>
      <c r="AE608" s="59"/>
      <c r="AF608" s="59"/>
      <c r="AG608" s="59"/>
      <c r="AH608" s="59"/>
      <c r="AI608" s="59"/>
      <c r="AJ608" s="59"/>
      <c r="AK608" s="59"/>
      <c r="AL608" s="59"/>
      <c r="AM608" s="59"/>
      <c r="AN608" s="59"/>
      <c r="AO608" s="59"/>
      <c r="AP608" s="59"/>
      <c r="AQ608" s="59"/>
      <c r="AR608" s="59"/>
      <c r="AS608" s="59"/>
      <c r="AT608" s="59"/>
      <c r="AU608" s="59"/>
      <c r="AV608" s="59"/>
      <c r="AW608" s="59"/>
      <c r="AX608" s="59"/>
      <c r="AY608" s="59"/>
      <c r="AZ608" s="59"/>
      <c r="BA608" s="59"/>
      <c r="BB608" s="59"/>
      <c r="BC608" s="59"/>
      <c r="BD608" s="59"/>
      <c r="BE608" s="59"/>
      <c r="BF608" s="59"/>
      <c r="BG608" s="59"/>
      <c r="BH608" s="59"/>
      <c r="BI608" s="59"/>
      <c r="BJ608" s="59"/>
      <c r="BK608" s="59"/>
      <c r="BL608" s="59"/>
      <c r="BM608" s="59"/>
      <c r="BN608" s="59"/>
      <c r="BO608" s="59"/>
      <c r="BP608" s="59"/>
      <c r="BQ608" s="59"/>
      <c r="BR608" s="59"/>
      <c r="BS608" s="59"/>
      <c r="BT608" s="59"/>
      <c r="BU608" s="59"/>
      <c r="BV608" s="59"/>
      <c r="BW608" s="59"/>
      <c r="BX608" s="59"/>
      <c r="BY608" s="59"/>
      <c r="BZ608" s="59"/>
      <c r="CA608" s="59"/>
      <c r="CB608" s="59"/>
      <c r="CC608" s="59"/>
      <c r="CD608" s="59"/>
      <c r="CE608" s="59"/>
      <c r="CF608" s="59"/>
      <c r="CG608" s="59"/>
      <c r="CH608" s="59"/>
      <c r="CI608" s="59"/>
      <c r="CJ608" s="59"/>
      <c r="CK608" s="59"/>
      <c r="CL608" s="59"/>
      <c r="CM608" s="59"/>
      <c r="CN608" s="59"/>
      <c r="CO608" s="59"/>
      <c r="CP608" s="59"/>
      <c r="CQ608" s="59"/>
      <c r="CR608" s="59"/>
      <c r="CS608" s="59"/>
      <c r="CT608" s="59"/>
      <c r="CU608" s="59"/>
      <c r="CV608" s="59"/>
      <c r="CW608" s="59"/>
      <c r="CX608" s="59"/>
      <c r="CY608" s="59"/>
      <c r="CZ608" s="59"/>
      <c r="DA608" s="59"/>
      <c r="DB608" s="59"/>
      <c r="DC608" s="59"/>
      <c r="DD608" s="59"/>
      <c r="DE608" s="59"/>
      <c r="DF608" s="59"/>
      <c r="DG608" s="59"/>
      <c r="DH608" s="59"/>
      <c r="DI608" s="59"/>
      <c r="DJ608" s="59"/>
      <c r="DK608" s="59"/>
      <c r="DL608" s="59"/>
      <c r="DM608" s="59"/>
      <c r="DN608" s="59"/>
      <c r="DO608" s="59"/>
      <c r="DP608" s="59"/>
      <c r="DQ608" s="59"/>
      <c r="DR608" s="59"/>
      <c r="DS608" s="59"/>
      <c r="DT608" s="59"/>
      <c r="DU608" s="59"/>
      <c r="DV608" s="59"/>
      <c r="DW608" s="59"/>
      <c r="DX608" s="59"/>
      <c r="DY608" s="59"/>
      <c r="DZ608" s="59"/>
      <c r="EA608" s="59"/>
      <c r="EB608" s="59"/>
      <c r="EC608" s="59"/>
      <c r="ED608" s="59"/>
      <c r="EE608" s="59"/>
      <c r="EF608" s="59"/>
      <c r="EG608" s="59"/>
      <c r="EH608" s="59"/>
      <c r="EI608" s="59"/>
      <c r="EJ608" s="59"/>
      <c r="EK608" s="59"/>
      <c r="EL608" s="59"/>
      <c r="EM608" s="59"/>
      <c r="EN608" s="59"/>
      <c r="EO608" s="59"/>
      <c r="EP608" s="59"/>
      <c r="EQ608" s="59"/>
      <c r="ER608" s="59"/>
      <c r="ES608" s="59"/>
      <c r="ET608" s="59"/>
      <c r="EU608" s="59"/>
      <c r="EV608" s="59"/>
      <c r="EW608" s="59"/>
    </row>
    <row r="609" spans="1:153" s="58" customFormat="1" x14ac:dyDescent="0.2">
      <c r="A609" s="59">
        <v>2008</v>
      </c>
      <c r="B609" s="59" t="s">
        <v>484</v>
      </c>
      <c r="C609" s="59">
        <v>45</v>
      </c>
      <c r="D609" s="59" t="s">
        <v>31</v>
      </c>
      <c r="E609">
        <v>73.508189999999999</v>
      </c>
      <c r="F609"/>
      <c r="G609"/>
      <c r="H609"/>
      <c r="I609"/>
      <c r="J609"/>
      <c r="K609"/>
      <c r="L609"/>
      <c r="M609"/>
      <c r="N609"/>
      <c r="O609"/>
      <c r="P609"/>
      <c r="Q609"/>
      <c r="R609"/>
      <c r="S609" s="59"/>
      <c r="T609" s="59"/>
      <c r="U609" s="59"/>
      <c r="V609" s="59"/>
      <c r="W609" s="59"/>
      <c r="X609" s="59"/>
      <c r="Y609" s="59"/>
      <c r="Z609" s="59"/>
      <c r="AA609" s="59"/>
      <c r="AB609" s="59"/>
      <c r="AC609" s="59"/>
      <c r="AD609" s="59"/>
      <c r="AE609" s="59"/>
      <c r="AF609" s="59"/>
      <c r="AG609" s="59"/>
      <c r="AH609" s="59"/>
      <c r="AI609" s="59"/>
      <c r="AJ609" s="59"/>
      <c r="AK609" s="59"/>
      <c r="AL609" s="59"/>
      <c r="AM609" s="59"/>
      <c r="AN609" s="59"/>
      <c r="AO609" s="59"/>
      <c r="AP609" s="59"/>
      <c r="AQ609" s="59"/>
      <c r="AR609" s="59"/>
      <c r="AS609" s="59"/>
      <c r="AT609" s="59"/>
      <c r="AU609" s="59"/>
      <c r="AV609" s="59"/>
      <c r="AW609" s="59"/>
      <c r="AX609" s="59"/>
      <c r="AY609" s="59"/>
      <c r="AZ609" s="59"/>
      <c r="BA609" s="59"/>
      <c r="BB609" s="59"/>
      <c r="BC609" s="59"/>
      <c r="BD609" s="59"/>
      <c r="BE609" s="59"/>
      <c r="BF609" s="59"/>
      <c r="BG609" s="59"/>
      <c r="BH609" s="59"/>
      <c r="BI609" s="59"/>
      <c r="BJ609" s="59"/>
      <c r="BK609" s="59"/>
      <c r="BL609" s="59"/>
      <c r="BM609" s="59"/>
      <c r="BN609" s="59"/>
      <c r="BO609" s="59"/>
      <c r="BP609" s="59"/>
      <c r="BQ609" s="59"/>
      <c r="BR609" s="59"/>
      <c r="BS609" s="59"/>
      <c r="BT609" s="59"/>
      <c r="BU609" s="59"/>
      <c r="BV609" s="59"/>
      <c r="BW609" s="59"/>
      <c r="BX609" s="59"/>
      <c r="BY609" s="59"/>
      <c r="BZ609" s="59"/>
      <c r="CA609" s="59"/>
      <c r="CB609" s="59"/>
      <c r="CC609" s="59"/>
      <c r="CD609" s="59"/>
      <c r="CE609" s="59"/>
      <c r="CF609" s="59"/>
      <c r="CG609" s="59"/>
      <c r="CH609" s="59"/>
      <c r="CI609" s="59"/>
      <c r="CJ609" s="59"/>
      <c r="CK609" s="59"/>
      <c r="CL609" s="59"/>
      <c r="CM609" s="59"/>
      <c r="CN609" s="59"/>
      <c r="CO609" s="59"/>
      <c r="CP609" s="59"/>
      <c r="CQ609" s="59"/>
      <c r="CR609" s="59"/>
      <c r="CS609" s="59"/>
      <c r="CT609" s="59"/>
      <c r="CU609" s="59"/>
      <c r="CV609" s="59"/>
      <c r="CW609" s="59"/>
      <c r="CX609" s="59"/>
      <c r="CY609" s="59"/>
      <c r="CZ609" s="59"/>
      <c r="DA609" s="59"/>
      <c r="DB609" s="59"/>
      <c r="DC609" s="59"/>
      <c r="DD609" s="59"/>
      <c r="DE609" s="59"/>
      <c r="DF609" s="59"/>
      <c r="DG609" s="59"/>
      <c r="DH609" s="59"/>
      <c r="DI609" s="59"/>
      <c r="DJ609" s="59"/>
      <c r="DK609" s="59"/>
      <c r="DL609" s="59"/>
      <c r="DM609" s="59"/>
      <c r="DN609" s="59"/>
      <c r="DO609" s="59"/>
      <c r="DP609" s="59"/>
      <c r="DQ609" s="59"/>
      <c r="DR609" s="59"/>
      <c r="DS609" s="59"/>
      <c r="DT609" s="59"/>
      <c r="DU609" s="59"/>
      <c r="DV609" s="59"/>
      <c r="DW609" s="59"/>
      <c r="DX609" s="59"/>
      <c r="DY609" s="59"/>
      <c r="DZ609" s="59"/>
      <c r="EA609" s="59"/>
      <c r="EB609" s="59"/>
      <c r="EC609" s="59"/>
      <c r="ED609" s="59"/>
      <c r="EE609" s="59"/>
      <c r="EF609" s="59"/>
      <c r="EG609" s="59"/>
      <c r="EH609" s="59"/>
      <c r="EI609" s="59"/>
      <c r="EJ609" s="59"/>
      <c r="EK609" s="59"/>
      <c r="EL609" s="59"/>
      <c r="EM609" s="59"/>
      <c r="EN609" s="59"/>
      <c r="EO609" s="59"/>
      <c r="EP609" s="59"/>
      <c r="EQ609" s="59"/>
      <c r="ER609" s="59"/>
      <c r="ES609" s="59"/>
      <c r="ET609" s="59"/>
      <c r="EU609" s="59"/>
      <c r="EV609" s="59"/>
      <c r="EW609" s="59"/>
    </row>
    <row r="610" spans="1:153" s="58" customFormat="1" x14ac:dyDescent="0.2">
      <c r="A610" s="59">
        <v>2008</v>
      </c>
      <c r="B610" s="59" t="s">
        <v>485</v>
      </c>
      <c r="C610" s="59">
        <v>47</v>
      </c>
      <c r="D610" s="59" t="s">
        <v>27</v>
      </c>
      <c r="E610">
        <v>84.876429999999999</v>
      </c>
      <c r="F610"/>
      <c r="G610"/>
      <c r="H610"/>
      <c r="I610"/>
      <c r="J610"/>
      <c r="K610"/>
      <c r="L610"/>
      <c r="M610"/>
      <c r="N610"/>
      <c r="O610"/>
      <c r="P610"/>
      <c r="Q610"/>
      <c r="R610"/>
      <c r="S610" s="59"/>
      <c r="T610" s="59"/>
      <c r="U610" s="59"/>
      <c r="V610" s="59"/>
      <c r="W610" s="59"/>
      <c r="X610" s="59"/>
      <c r="Y610" s="59"/>
      <c r="Z610" s="59"/>
      <c r="AA610" s="59"/>
      <c r="AB610" s="59"/>
      <c r="AC610" s="59"/>
      <c r="AD610" s="59"/>
      <c r="AE610" s="59"/>
      <c r="AF610" s="59"/>
      <c r="AG610" s="59"/>
      <c r="AH610" s="59"/>
      <c r="AI610" s="59"/>
      <c r="AJ610" s="59"/>
      <c r="AK610" s="59"/>
      <c r="AL610" s="59"/>
      <c r="AM610" s="59"/>
      <c r="AN610" s="59"/>
      <c r="AO610" s="59"/>
      <c r="AP610" s="59"/>
      <c r="AQ610" s="59"/>
      <c r="AR610" s="59"/>
      <c r="AS610" s="59"/>
      <c r="AT610" s="59"/>
      <c r="AU610" s="59"/>
      <c r="AV610" s="59"/>
      <c r="AW610" s="59"/>
      <c r="AX610" s="59"/>
      <c r="AY610" s="59"/>
      <c r="AZ610" s="59"/>
      <c r="BA610" s="59"/>
      <c r="BB610" s="59"/>
      <c r="BC610" s="59"/>
      <c r="BD610" s="59"/>
      <c r="BE610" s="59"/>
      <c r="BF610" s="59"/>
      <c r="BG610" s="59"/>
      <c r="BH610" s="59"/>
      <c r="BI610" s="59"/>
      <c r="BJ610" s="59"/>
      <c r="BK610" s="59"/>
      <c r="BL610" s="59"/>
      <c r="BM610" s="59"/>
      <c r="BN610" s="59"/>
      <c r="BO610" s="59"/>
      <c r="BP610" s="59"/>
      <c r="BQ610" s="59"/>
      <c r="BR610" s="59"/>
      <c r="BS610" s="59"/>
      <c r="BT610" s="59"/>
      <c r="BU610" s="59"/>
      <c r="BV610" s="59"/>
      <c r="BW610" s="59"/>
      <c r="BX610" s="59"/>
      <c r="BY610" s="59"/>
      <c r="BZ610" s="59"/>
      <c r="CA610" s="59"/>
      <c r="CB610" s="59"/>
      <c r="CC610" s="59"/>
      <c r="CD610" s="59"/>
      <c r="CE610" s="59"/>
      <c r="CF610" s="59"/>
      <c r="CG610" s="59"/>
      <c r="CH610" s="59"/>
      <c r="CI610" s="59"/>
      <c r="CJ610" s="59"/>
      <c r="CK610" s="59"/>
      <c r="CL610" s="59"/>
      <c r="CM610" s="59"/>
      <c r="CN610" s="59"/>
      <c r="CO610" s="59"/>
      <c r="CP610" s="59"/>
      <c r="CQ610" s="59"/>
      <c r="CR610" s="59"/>
      <c r="CS610" s="59"/>
      <c r="CT610" s="59"/>
      <c r="CU610" s="59"/>
      <c r="CV610" s="59"/>
      <c r="CW610" s="59"/>
      <c r="CX610" s="59"/>
      <c r="CY610" s="59"/>
      <c r="CZ610" s="59"/>
      <c r="DA610" s="59"/>
      <c r="DB610" s="59"/>
      <c r="DC610" s="59"/>
      <c r="DD610" s="59"/>
      <c r="DE610" s="59"/>
      <c r="DF610" s="59"/>
      <c r="DG610" s="59"/>
      <c r="DH610" s="59"/>
      <c r="DI610" s="59"/>
      <c r="DJ610" s="59"/>
      <c r="DK610" s="59"/>
      <c r="DL610" s="59"/>
      <c r="DM610" s="59"/>
      <c r="DN610" s="59"/>
      <c r="DO610" s="59"/>
      <c r="DP610" s="59"/>
      <c r="DQ610" s="59"/>
      <c r="DR610" s="59"/>
      <c r="DS610" s="59"/>
      <c r="DT610" s="59"/>
      <c r="DU610" s="59"/>
      <c r="DV610" s="59"/>
      <c r="DW610" s="59"/>
      <c r="DX610" s="59"/>
      <c r="DY610" s="59"/>
      <c r="DZ610" s="59"/>
      <c r="EA610" s="59"/>
      <c r="EB610" s="59"/>
      <c r="EC610" s="59"/>
      <c r="ED610" s="59"/>
      <c r="EE610" s="59"/>
      <c r="EF610" s="59"/>
      <c r="EG610" s="59"/>
      <c r="EH610" s="59"/>
      <c r="EI610" s="59"/>
      <c r="EJ610" s="59"/>
      <c r="EK610" s="59"/>
      <c r="EL610" s="59"/>
      <c r="EM610" s="59"/>
      <c r="EN610" s="59"/>
      <c r="EO610" s="59"/>
      <c r="EP610" s="59"/>
      <c r="EQ610" s="59"/>
      <c r="ER610" s="59"/>
      <c r="ES610" s="59"/>
      <c r="ET610" s="59"/>
      <c r="EU610" s="59"/>
      <c r="EV610" s="59"/>
      <c r="EW610" s="59"/>
    </row>
    <row r="611" spans="1:153" s="58" customFormat="1" x14ac:dyDescent="0.2">
      <c r="A611" s="59">
        <v>2008</v>
      </c>
      <c r="B611" s="59" t="s">
        <v>486</v>
      </c>
      <c r="C611" s="59">
        <v>49</v>
      </c>
      <c r="D611" s="59" t="s">
        <v>23</v>
      </c>
      <c r="E611">
        <v>68.30959</v>
      </c>
      <c r="F611"/>
      <c r="G611"/>
      <c r="H611"/>
      <c r="I611"/>
      <c r="J611"/>
      <c r="K611"/>
      <c r="L611"/>
      <c r="M611"/>
      <c r="N611"/>
      <c r="O611"/>
      <c r="P611"/>
      <c r="Q611"/>
      <c r="R611"/>
      <c r="S611" s="59"/>
      <c r="T611" s="59"/>
      <c r="U611" s="59"/>
      <c r="V611" s="59"/>
      <c r="W611" s="59"/>
      <c r="X611" s="59"/>
      <c r="Y611" s="59"/>
      <c r="Z611" s="59"/>
      <c r="AA611" s="59"/>
      <c r="AB611" s="59"/>
      <c r="AC611" s="59"/>
      <c r="AD611" s="59"/>
      <c r="AE611" s="59"/>
      <c r="AF611" s="59"/>
      <c r="AG611" s="59"/>
      <c r="AH611" s="59"/>
      <c r="AI611" s="59"/>
      <c r="AJ611" s="59"/>
      <c r="AK611" s="59"/>
      <c r="AL611" s="59"/>
      <c r="AM611" s="59"/>
      <c r="AN611" s="59"/>
      <c r="AO611" s="59"/>
      <c r="AP611" s="59"/>
      <c r="AQ611" s="59"/>
      <c r="AR611" s="59"/>
      <c r="AS611" s="59"/>
      <c r="AT611" s="59"/>
      <c r="AU611" s="59"/>
      <c r="AV611" s="59"/>
      <c r="AW611" s="59"/>
      <c r="AX611" s="59"/>
      <c r="AY611" s="59"/>
      <c r="AZ611" s="59"/>
      <c r="BA611" s="59"/>
      <c r="BB611" s="59"/>
      <c r="BC611" s="59"/>
      <c r="BD611" s="59"/>
      <c r="BE611" s="59"/>
      <c r="BF611" s="59"/>
      <c r="BG611" s="59"/>
      <c r="BH611" s="59"/>
      <c r="BI611" s="59"/>
      <c r="BJ611" s="59"/>
      <c r="BK611" s="59"/>
      <c r="BL611" s="59"/>
      <c r="BM611" s="59"/>
      <c r="BN611" s="59"/>
      <c r="BO611" s="59"/>
      <c r="BP611" s="59"/>
      <c r="BQ611" s="59"/>
      <c r="BR611" s="59"/>
      <c r="BS611" s="59"/>
      <c r="BT611" s="59"/>
      <c r="BU611" s="59"/>
      <c r="BV611" s="59"/>
      <c r="BW611" s="59"/>
      <c r="BX611" s="59"/>
      <c r="BY611" s="59"/>
      <c r="BZ611" s="59"/>
      <c r="CA611" s="59"/>
      <c r="CB611" s="59"/>
      <c r="CC611" s="59"/>
      <c r="CD611" s="59"/>
      <c r="CE611" s="59"/>
      <c r="CF611" s="59"/>
      <c r="CG611" s="59"/>
      <c r="CH611" s="59"/>
      <c r="CI611" s="59"/>
      <c r="CJ611" s="59"/>
      <c r="CK611" s="59"/>
      <c r="CL611" s="59"/>
      <c r="CM611" s="59"/>
      <c r="CN611" s="59"/>
      <c r="CO611" s="59"/>
      <c r="CP611" s="59"/>
      <c r="CQ611" s="59"/>
      <c r="CR611" s="59"/>
      <c r="CS611" s="59"/>
      <c r="CT611" s="59"/>
      <c r="CU611" s="59"/>
      <c r="CV611" s="59"/>
      <c r="CW611" s="59"/>
      <c r="CX611" s="59"/>
      <c r="CY611" s="59"/>
      <c r="CZ611" s="59"/>
      <c r="DA611" s="59"/>
      <c r="DB611" s="59"/>
      <c r="DC611" s="59"/>
      <c r="DD611" s="59"/>
      <c r="DE611" s="59"/>
      <c r="DF611" s="59"/>
      <c r="DG611" s="59"/>
      <c r="DH611" s="59"/>
      <c r="DI611" s="59"/>
      <c r="DJ611" s="59"/>
      <c r="DK611" s="59"/>
      <c r="DL611" s="59"/>
      <c r="DM611" s="59"/>
      <c r="DN611" s="59"/>
      <c r="DO611" s="59"/>
      <c r="DP611" s="59"/>
      <c r="DQ611" s="59"/>
      <c r="DR611" s="59"/>
      <c r="DS611" s="59"/>
      <c r="DT611" s="59"/>
      <c r="DU611" s="59"/>
      <c r="DV611" s="59"/>
      <c r="DW611" s="59"/>
      <c r="DX611" s="59"/>
      <c r="DY611" s="59"/>
      <c r="DZ611" s="59"/>
      <c r="EA611" s="59"/>
      <c r="EB611" s="59"/>
      <c r="EC611" s="59"/>
      <c r="ED611" s="59"/>
      <c r="EE611" s="59"/>
      <c r="EF611" s="59"/>
      <c r="EG611" s="59"/>
      <c r="EH611" s="59"/>
      <c r="EI611" s="59"/>
      <c r="EJ611" s="59"/>
      <c r="EK611" s="59"/>
      <c r="EL611" s="59"/>
      <c r="EM611" s="59"/>
      <c r="EN611" s="59"/>
      <c r="EO611" s="59"/>
      <c r="EP611" s="59"/>
      <c r="EQ611" s="59"/>
      <c r="ER611" s="59"/>
      <c r="ES611" s="59"/>
      <c r="ET611" s="59"/>
      <c r="EU611" s="59"/>
      <c r="EV611" s="59"/>
      <c r="EW611" s="59"/>
    </row>
    <row r="612" spans="1:153" s="58" customFormat="1" x14ac:dyDescent="0.2">
      <c r="A612" s="59">
        <v>2008</v>
      </c>
      <c r="B612" s="59" t="s">
        <v>487</v>
      </c>
      <c r="C612" s="59">
        <v>48</v>
      </c>
      <c r="D612" s="59" t="s">
        <v>25</v>
      </c>
      <c r="E612">
        <v>81.245769999999993</v>
      </c>
      <c r="F612"/>
      <c r="G612"/>
      <c r="H612"/>
      <c r="I612"/>
      <c r="J612"/>
      <c r="K612"/>
      <c r="L612"/>
      <c r="M612"/>
      <c r="N612"/>
      <c r="O612"/>
      <c r="P612"/>
      <c r="Q612"/>
      <c r="R612"/>
      <c r="S612" s="59"/>
      <c r="T612" s="59"/>
      <c r="U612" s="59"/>
      <c r="V612" s="59"/>
      <c r="W612" s="59"/>
      <c r="X612" s="59"/>
      <c r="Y612" s="59"/>
      <c r="Z612" s="59"/>
      <c r="AA612" s="59"/>
      <c r="AB612" s="59"/>
      <c r="AC612" s="59"/>
      <c r="AD612" s="59"/>
      <c r="AE612" s="59"/>
      <c r="AF612" s="59"/>
      <c r="AG612" s="59"/>
      <c r="AH612" s="59"/>
      <c r="AI612" s="59"/>
      <c r="AJ612" s="59"/>
      <c r="AK612" s="59"/>
      <c r="AL612" s="59"/>
      <c r="AM612" s="59"/>
      <c r="AN612" s="59"/>
      <c r="AO612" s="59"/>
      <c r="AP612" s="59"/>
      <c r="AQ612" s="59"/>
      <c r="AR612" s="59"/>
      <c r="AS612" s="59"/>
      <c r="AT612" s="59"/>
      <c r="AU612" s="59"/>
      <c r="AV612" s="59"/>
      <c r="AW612" s="59"/>
      <c r="AX612" s="59"/>
      <c r="AY612" s="59"/>
      <c r="AZ612" s="59"/>
      <c r="BA612" s="59"/>
      <c r="BB612" s="59"/>
      <c r="BC612" s="59"/>
      <c r="BD612" s="59"/>
      <c r="BE612" s="59"/>
      <c r="BF612" s="59"/>
      <c r="BG612" s="59"/>
      <c r="BH612" s="59"/>
      <c r="BI612" s="59"/>
      <c r="BJ612" s="59"/>
      <c r="BK612" s="59"/>
      <c r="BL612" s="59"/>
      <c r="BM612" s="59"/>
      <c r="BN612" s="59"/>
      <c r="BO612" s="59"/>
      <c r="BP612" s="59"/>
      <c r="BQ612" s="59"/>
      <c r="BR612" s="59"/>
      <c r="BS612" s="59"/>
      <c r="BT612" s="59"/>
      <c r="BU612" s="59"/>
      <c r="BV612" s="59"/>
      <c r="BW612" s="59"/>
      <c r="BX612" s="59"/>
      <c r="BY612" s="59"/>
      <c r="BZ612" s="59"/>
      <c r="CA612" s="59"/>
      <c r="CB612" s="59"/>
      <c r="CC612" s="59"/>
      <c r="CD612" s="59"/>
      <c r="CE612" s="59"/>
      <c r="CF612" s="59"/>
      <c r="CG612" s="59"/>
      <c r="CH612" s="59"/>
      <c r="CI612" s="59"/>
      <c r="CJ612" s="59"/>
      <c r="CK612" s="59"/>
      <c r="CL612" s="59"/>
      <c r="CM612" s="59"/>
      <c r="CN612" s="59"/>
      <c r="CO612" s="59"/>
      <c r="CP612" s="59"/>
      <c r="CQ612" s="59"/>
      <c r="CR612" s="59"/>
      <c r="CS612" s="59"/>
      <c r="CT612" s="59"/>
      <c r="CU612" s="59"/>
      <c r="CV612" s="59"/>
      <c r="CW612" s="59"/>
      <c r="CX612" s="59"/>
      <c r="CY612" s="59"/>
      <c r="CZ612" s="59"/>
      <c r="DA612" s="59"/>
      <c r="DB612" s="59"/>
      <c r="DC612" s="59"/>
      <c r="DD612" s="59"/>
      <c r="DE612" s="59"/>
      <c r="DF612" s="59"/>
      <c r="DG612" s="59"/>
      <c r="DH612" s="59"/>
      <c r="DI612" s="59"/>
      <c r="DJ612" s="59"/>
      <c r="DK612" s="59"/>
      <c r="DL612" s="59"/>
      <c r="DM612" s="59"/>
      <c r="DN612" s="59"/>
      <c r="DO612" s="59"/>
      <c r="DP612" s="59"/>
      <c r="DQ612" s="59"/>
      <c r="DR612" s="59"/>
      <c r="DS612" s="59"/>
      <c r="DT612" s="59"/>
      <c r="DU612" s="59"/>
      <c r="DV612" s="59"/>
      <c r="DW612" s="59"/>
      <c r="DX612" s="59"/>
      <c r="DY612" s="59"/>
      <c r="DZ612" s="59"/>
      <c r="EA612" s="59"/>
      <c r="EB612" s="59"/>
      <c r="EC612" s="59"/>
      <c r="ED612" s="59"/>
      <c r="EE612" s="59"/>
      <c r="EF612" s="59"/>
      <c r="EG612" s="59"/>
      <c r="EH612" s="59"/>
      <c r="EI612" s="59"/>
      <c r="EJ612" s="59"/>
      <c r="EK612" s="59"/>
      <c r="EL612" s="59"/>
      <c r="EM612" s="59"/>
      <c r="EN612" s="59"/>
      <c r="EO612" s="59"/>
      <c r="EP612" s="59"/>
      <c r="EQ612" s="59"/>
      <c r="ER612" s="59"/>
      <c r="ES612" s="59"/>
      <c r="ET612" s="59"/>
      <c r="EU612" s="59"/>
      <c r="EV612" s="59"/>
      <c r="EW612" s="59"/>
    </row>
    <row r="613" spans="1:153" s="58" customFormat="1" x14ac:dyDescent="0.2">
      <c r="A613" s="59">
        <v>2008</v>
      </c>
      <c r="B613" s="59" t="s">
        <v>488</v>
      </c>
      <c r="C613" s="59">
        <v>50</v>
      </c>
      <c r="D613" s="59" t="s">
        <v>21</v>
      </c>
      <c r="E613">
        <v>51.826030000000003</v>
      </c>
      <c r="F613"/>
      <c r="G613"/>
      <c r="H613"/>
      <c r="I613"/>
      <c r="J613"/>
      <c r="K613"/>
      <c r="L613"/>
      <c r="M613"/>
      <c r="N613"/>
      <c r="O613"/>
      <c r="P613"/>
      <c r="Q613"/>
      <c r="R613"/>
      <c r="S613" s="59"/>
      <c r="T613" s="59"/>
      <c r="U613" s="59"/>
      <c r="V613" s="59"/>
      <c r="W613" s="59"/>
      <c r="X613" s="59"/>
      <c r="Y613" s="59"/>
      <c r="Z613" s="59"/>
      <c r="AA613" s="59"/>
      <c r="AB613" s="59"/>
      <c r="AC613" s="59"/>
      <c r="AD613" s="59"/>
      <c r="AE613" s="59"/>
      <c r="AF613" s="59"/>
      <c r="AG613" s="59"/>
      <c r="AH613" s="59"/>
      <c r="AI613" s="59"/>
      <c r="AJ613" s="59"/>
      <c r="AK613" s="59"/>
      <c r="AL613" s="59"/>
      <c r="AM613" s="59"/>
      <c r="AN613" s="59"/>
      <c r="AO613" s="59"/>
      <c r="AP613" s="59"/>
      <c r="AQ613" s="59"/>
      <c r="AR613" s="59"/>
      <c r="AS613" s="59"/>
      <c r="AT613" s="59"/>
      <c r="AU613" s="59"/>
      <c r="AV613" s="59"/>
      <c r="AW613" s="59"/>
      <c r="AX613" s="59"/>
      <c r="AY613" s="59"/>
      <c r="AZ613" s="59"/>
      <c r="BA613" s="59"/>
      <c r="BB613" s="59"/>
      <c r="BC613" s="59"/>
      <c r="BD613" s="59"/>
      <c r="BE613" s="59"/>
      <c r="BF613" s="59"/>
      <c r="BG613" s="59"/>
      <c r="BH613" s="59"/>
      <c r="BI613" s="59"/>
      <c r="BJ613" s="59"/>
      <c r="BK613" s="59"/>
      <c r="BL613" s="59"/>
      <c r="BM613" s="59"/>
      <c r="BN613" s="59"/>
      <c r="BO613" s="59"/>
      <c r="BP613" s="59"/>
      <c r="BQ613" s="59"/>
      <c r="BR613" s="59"/>
      <c r="BS613" s="59"/>
      <c r="BT613" s="59"/>
      <c r="BU613" s="59"/>
      <c r="BV613" s="59"/>
      <c r="BW613" s="59"/>
      <c r="BX613" s="59"/>
      <c r="BY613" s="59"/>
      <c r="BZ613" s="59"/>
      <c r="CA613" s="59"/>
      <c r="CB613" s="59"/>
      <c r="CC613" s="59"/>
      <c r="CD613" s="59"/>
      <c r="CE613" s="59"/>
      <c r="CF613" s="59"/>
      <c r="CG613" s="59"/>
      <c r="CH613" s="59"/>
      <c r="CI613" s="59"/>
      <c r="CJ613" s="59"/>
      <c r="CK613" s="59"/>
      <c r="CL613" s="59"/>
      <c r="CM613" s="59"/>
      <c r="CN613" s="59"/>
      <c r="CO613" s="59"/>
      <c r="CP613" s="59"/>
      <c r="CQ613" s="59"/>
      <c r="CR613" s="59"/>
      <c r="CS613" s="59"/>
      <c r="CT613" s="59"/>
      <c r="CU613" s="59"/>
      <c r="CV613" s="59"/>
      <c r="CW613" s="59"/>
      <c r="CX613" s="59"/>
      <c r="CY613" s="59"/>
      <c r="CZ613" s="59"/>
      <c r="DA613" s="59"/>
      <c r="DB613" s="59"/>
      <c r="DC613" s="59"/>
      <c r="DD613" s="59"/>
      <c r="DE613" s="59"/>
      <c r="DF613" s="59"/>
      <c r="DG613" s="59"/>
      <c r="DH613" s="59"/>
      <c r="DI613" s="59"/>
      <c r="DJ613" s="59"/>
      <c r="DK613" s="59"/>
      <c r="DL613" s="59"/>
      <c r="DM613" s="59"/>
      <c r="DN613" s="59"/>
      <c r="DO613" s="59"/>
      <c r="DP613" s="59"/>
      <c r="DQ613" s="59"/>
      <c r="DR613" s="59"/>
      <c r="DS613" s="59"/>
      <c r="DT613" s="59"/>
      <c r="DU613" s="59"/>
      <c r="DV613" s="59"/>
      <c r="DW613" s="59"/>
      <c r="DX613" s="59"/>
      <c r="DY613" s="59"/>
      <c r="DZ613" s="59"/>
      <c r="EA613" s="59"/>
      <c r="EB613" s="59"/>
      <c r="EC613" s="59"/>
      <c r="ED613" s="59"/>
      <c r="EE613" s="59"/>
      <c r="EF613" s="59"/>
      <c r="EG613" s="59"/>
      <c r="EH613" s="59"/>
      <c r="EI613" s="59"/>
      <c r="EJ613" s="59"/>
      <c r="EK613" s="59"/>
      <c r="EL613" s="59"/>
      <c r="EM613" s="59"/>
      <c r="EN613" s="59"/>
      <c r="EO613" s="59"/>
      <c r="EP613" s="59"/>
      <c r="EQ613" s="59"/>
      <c r="ER613" s="59"/>
      <c r="ES613" s="59"/>
      <c r="ET613" s="59"/>
      <c r="EU613" s="59"/>
      <c r="EV613" s="59"/>
      <c r="EW613" s="59"/>
    </row>
    <row r="614" spans="1:153" s="58" customFormat="1" x14ac:dyDescent="0.2">
      <c r="A614" s="59">
        <v>2009</v>
      </c>
      <c r="B614" s="59" t="s">
        <v>438</v>
      </c>
      <c r="C614" s="59">
        <v>2</v>
      </c>
      <c r="D614" s="59" t="s">
        <v>182</v>
      </c>
      <c r="E614">
        <v>42.481380000000001</v>
      </c>
      <c r="F614"/>
      <c r="G614"/>
      <c r="H614"/>
      <c r="I614"/>
      <c r="J614"/>
      <c r="K614"/>
      <c r="L614"/>
      <c r="M614"/>
      <c r="N614"/>
      <c r="O614"/>
      <c r="P614"/>
      <c r="Q614"/>
      <c r="R614"/>
      <c r="S614" s="59"/>
      <c r="T614" s="59"/>
      <c r="U614" s="59"/>
      <c r="V614" s="59"/>
      <c r="W614" s="59"/>
      <c r="X614" s="59"/>
      <c r="Y614" s="59"/>
      <c r="Z614" s="59"/>
      <c r="AA614" s="59"/>
      <c r="AB614" s="59"/>
      <c r="AC614" s="59"/>
      <c r="AD614" s="59"/>
      <c r="AE614" s="59"/>
      <c r="AF614" s="59"/>
      <c r="AG614" s="59"/>
      <c r="AH614" s="59"/>
      <c r="AI614" s="59"/>
      <c r="AJ614" s="59"/>
      <c r="AK614" s="59"/>
      <c r="AL614" s="59"/>
      <c r="AM614" s="59"/>
      <c r="AN614" s="59"/>
      <c r="AO614" s="59"/>
      <c r="AP614" s="59"/>
      <c r="AQ614" s="59"/>
      <c r="AR614" s="59"/>
      <c r="AS614" s="59"/>
      <c r="AT614" s="59"/>
      <c r="AU614" s="59"/>
      <c r="AV614" s="59"/>
      <c r="AW614" s="59"/>
      <c r="AX614" s="59"/>
      <c r="AY614" s="59"/>
      <c r="AZ614" s="59"/>
      <c r="BA614" s="59"/>
      <c r="BB614" s="59"/>
      <c r="BC614" s="59"/>
      <c r="BD614" s="59"/>
      <c r="BE614" s="59"/>
      <c r="BF614" s="59"/>
      <c r="BG614" s="59"/>
      <c r="BH614" s="59"/>
      <c r="BI614" s="59"/>
      <c r="BJ614" s="59"/>
      <c r="BK614" s="59"/>
      <c r="BL614" s="59"/>
      <c r="BM614" s="59"/>
      <c r="BN614" s="59"/>
      <c r="BO614" s="59"/>
      <c r="BP614" s="59"/>
      <c r="BQ614" s="59"/>
      <c r="BR614" s="59"/>
      <c r="BS614" s="59"/>
      <c r="BT614" s="59"/>
      <c r="BU614" s="59"/>
      <c r="BV614" s="59"/>
      <c r="BW614" s="59"/>
      <c r="BX614" s="59"/>
      <c r="BY614" s="59"/>
      <c r="BZ614" s="59"/>
      <c r="CA614" s="59"/>
      <c r="CB614" s="59"/>
      <c r="CC614" s="59"/>
      <c r="CD614" s="59"/>
      <c r="CE614" s="59"/>
      <c r="CF614" s="59"/>
      <c r="CG614" s="59"/>
      <c r="CH614" s="59"/>
      <c r="CI614" s="59"/>
      <c r="CJ614" s="59"/>
      <c r="CK614" s="59"/>
      <c r="CL614" s="59"/>
      <c r="CM614" s="59"/>
      <c r="CN614" s="59"/>
      <c r="CO614" s="59"/>
      <c r="CP614" s="59"/>
      <c r="CQ614" s="59"/>
      <c r="CR614" s="59"/>
      <c r="CS614" s="59"/>
      <c r="CT614" s="59"/>
      <c r="CU614" s="59"/>
      <c r="CV614" s="59"/>
      <c r="CW614" s="59"/>
      <c r="CX614" s="59"/>
      <c r="CY614" s="59"/>
      <c r="CZ614" s="59"/>
      <c r="DA614" s="59"/>
      <c r="DB614" s="59"/>
      <c r="DC614" s="59"/>
      <c r="DD614" s="59"/>
      <c r="DE614" s="59"/>
      <c r="DF614" s="59"/>
      <c r="DG614" s="59"/>
      <c r="DH614" s="59"/>
      <c r="DI614" s="59"/>
      <c r="DJ614" s="59"/>
      <c r="DK614" s="59"/>
      <c r="DL614" s="59"/>
      <c r="DM614" s="59"/>
      <c r="DN614" s="59"/>
      <c r="DO614" s="59"/>
      <c r="DP614" s="59"/>
      <c r="DQ614" s="59"/>
      <c r="DR614" s="59"/>
      <c r="DS614" s="59"/>
      <c r="DT614" s="59"/>
      <c r="DU614" s="59"/>
      <c r="DV614" s="59"/>
      <c r="DW614" s="59"/>
      <c r="DX614" s="59"/>
      <c r="DY614" s="59"/>
      <c r="DZ614" s="59"/>
      <c r="EA614" s="59"/>
      <c r="EB614" s="59"/>
      <c r="EC614" s="59"/>
      <c r="ED614" s="59"/>
      <c r="EE614" s="59"/>
      <c r="EF614" s="59"/>
      <c r="EG614" s="59"/>
      <c r="EH614" s="59"/>
      <c r="EI614" s="59"/>
      <c r="EJ614" s="59"/>
      <c r="EK614" s="59"/>
      <c r="EL614" s="59"/>
      <c r="EM614" s="59"/>
      <c r="EN614" s="59"/>
      <c r="EO614" s="59"/>
      <c r="EP614" s="59"/>
      <c r="EQ614" s="59"/>
      <c r="ER614" s="59"/>
      <c r="ES614" s="59"/>
      <c r="ET614" s="59"/>
      <c r="EU614" s="59"/>
      <c r="EV614" s="59"/>
      <c r="EW614" s="59"/>
    </row>
    <row r="615" spans="1:153" s="58" customFormat="1" x14ac:dyDescent="0.2">
      <c r="A615" s="59">
        <v>2009</v>
      </c>
      <c r="B615" s="59" t="s">
        <v>439</v>
      </c>
      <c r="C615" s="59">
        <v>1</v>
      </c>
      <c r="D615" s="59" t="s">
        <v>121</v>
      </c>
      <c r="E615">
        <v>42.333280000000002</v>
      </c>
      <c r="F615"/>
      <c r="G615"/>
      <c r="H615"/>
      <c r="I615"/>
      <c r="J615"/>
      <c r="K615"/>
      <c r="L615"/>
      <c r="M615"/>
      <c r="N615"/>
      <c r="O615"/>
      <c r="P615"/>
      <c r="Q615"/>
      <c r="R615"/>
      <c r="S615" s="59"/>
      <c r="T615" s="59"/>
      <c r="U615" s="59"/>
      <c r="V615" s="59"/>
      <c r="W615" s="59"/>
      <c r="X615" s="59"/>
      <c r="Y615" s="59"/>
      <c r="Z615" s="59"/>
      <c r="AA615" s="59"/>
      <c r="AB615" s="59"/>
      <c r="AC615" s="59"/>
      <c r="AD615" s="59"/>
      <c r="AE615" s="59"/>
      <c r="AF615" s="59"/>
      <c r="AG615" s="59"/>
      <c r="AH615" s="59"/>
      <c r="AI615" s="59"/>
      <c r="AJ615" s="59"/>
      <c r="AK615" s="59"/>
      <c r="AL615" s="59"/>
      <c r="AM615" s="59"/>
      <c r="AN615" s="59"/>
      <c r="AO615" s="59"/>
      <c r="AP615" s="59"/>
      <c r="AQ615" s="59"/>
      <c r="AR615" s="59"/>
      <c r="AS615" s="59"/>
      <c r="AT615" s="59"/>
      <c r="AU615" s="59"/>
      <c r="AV615" s="59"/>
      <c r="AW615" s="59"/>
      <c r="AX615" s="59"/>
      <c r="AY615" s="59"/>
      <c r="AZ615" s="59"/>
      <c r="BA615" s="59"/>
      <c r="BB615" s="59"/>
      <c r="BC615" s="59"/>
      <c r="BD615" s="59"/>
      <c r="BE615" s="59"/>
      <c r="BF615" s="59"/>
      <c r="BG615" s="59"/>
      <c r="BH615" s="59"/>
      <c r="BI615" s="59"/>
      <c r="BJ615" s="59"/>
      <c r="BK615" s="59"/>
      <c r="BL615" s="59"/>
      <c r="BM615" s="59"/>
      <c r="BN615" s="59"/>
      <c r="BO615" s="59"/>
      <c r="BP615" s="59"/>
      <c r="BQ615" s="59"/>
      <c r="BR615" s="59"/>
      <c r="BS615" s="59"/>
      <c r="BT615" s="59"/>
      <c r="BU615" s="59"/>
      <c r="BV615" s="59"/>
      <c r="BW615" s="59"/>
      <c r="BX615" s="59"/>
      <c r="BY615" s="59"/>
      <c r="BZ615" s="59"/>
      <c r="CA615" s="59"/>
      <c r="CB615" s="59"/>
      <c r="CC615" s="59"/>
      <c r="CD615" s="59"/>
      <c r="CE615" s="59"/>
      <c r="CF615" s="59"/>
      <c r="CG615" s="59"/>
      <c r="CH615" s="59"/>
      <c r="CI615" s="59"/>
      <c r="CJ615" s="59"/>
      <c r="CK615" s="59"/>
      <c r="CL615" s="59"/>
      <c r="CM615" s="59"/>
      <c r="CN615" s="59"/>
      <c r="CO615" s="59"/>
      <c r="CP615" s="59"/>
      <c r="CQ615" s="59"/>
      <c r="CR615" s="59"/>
      <c r="CS615" s="59"/>
      <c r="CT615" s="59"/>
      <c r="CU615" s="59"/>
      <c r="CV615" s="59"/>
      <c r="CW615" s="59"/>
      <c r="CX615" s="59"/>
      <c r="CY615" s="59"/>
      <c r="CZ615" s="59"/>
      <c r="DA615" s="59"/>
      <c r="DB615" s="59"/>
      <c r="DC615" s="59"/>
      <c r="DD615" s="59"/>
      <c r="DE615" s="59"/>
      <c r="DF615" s="59"/>
      <c r="DG615" s="59"/>
      <c r="DH615" s="59"/>
      <c r="DI615" s="59"/>
      <c r="DJ615" s="59"/>
      <c r="DK615" s="59"/>
      <c r="DL615" s="59"/>
      <c r="DM615" s="59"/>
      <c r="DN615" s="59"/>
      <c r="DO615" s="59"/>
      <c r="DP615" s="59"/>
      <c r="DQ615" s="59"/>
      <c r="DR615" s="59"/>
      <c r="DS615" s="59"/>
      <c r="DT615" s="59"/>
      <c r="DU615" s="59"/>
      <c r="DV615" s="59"/>
      <c r="DW615" s="59"/>
      <c r="DX615" s="59"/>
      <c r="DY615" s="59"/>
      <c r="DZ615" s="59"/>
      <c r="EA615" s="59"/>
      <c r="EB615" s="59"/>
      <c r="EC615" s="59"/>
      <c r="ED615" s="59"/>
      <c r="EE615" s="59"/>
      <c r="EF615" s="59"/>
      <c r="EG615" s="59"/>
      <c r="EH615" s="59"/>
      <c r="EI615" s="59"/>
      <c r="EJ615" s="59"/>
      <c r="EK615" s="59"/>
      <c r="EL615" s="59"/>
      <c r="EM615" s="59"/>
      <c r="EN615" s="59"/>
      <c r="EO615" s="59"/>
      <c r="EP615" s="59"/>
      <c r="EQ615" s="59"/>
      <c r="ER615" s="59"/>
      <c r="ES615" s="59"/>
      <c r="ET615" s="59"/>
      <c r="EU615" s="59"/>
      <c r="EV615" s="59"/>
      <c r="EW615" s="59"/>
    </row>
    <row r="616" spans="1:153" s="58" customFormat="1" x14ac:dyDescent="0.2">
      <c r="A616" s="59">
        <v>2009</v>
      </c>
      <c r="B616" s="59" t="s">
        <v>440</v>
      </c>
      <c r="C616" s="59">
        <v>4</v>
      </c>
      <c r="D616" s="59" t="s">
        <v>115</v>
      </c>
      <c r="E616">
        <v>74.583609999999993</v>
      </c>
      <c r="F616"/>
      <c r="G616"/>
      <c r="H616"/>
      <c r="I616"/>
      <c r="J616"/>
      <c r="K616"/>
      <c r="L616"/>
      <c r="M616"/>
      <c r="N616"/>
      <c r="O616"/>
      <c r="P616"/>
      <c r="Q616"/>
      <c r="R616"/>
      <c r="S616" s="59"/>
      <c r="T616" s="59"/>
      <c r="U616" s="59"/>
      <c r="V616" s="59"/>
      <c r="W616" s="59"/>
      <c r="X616" s="59"/>
      <c r="Y616" s="59"/>
      <c r="Z616" s="59"/>
      <c r="AA616" s="59"/>
      <c r="AB616" s="59"/>
      <c r="AC616" s="59"/>
      <c r="AD616" s="59"/>
      <c r="AE616" s="59"/>
      <c r="AF616" s="59"/>
      <c r="AG616" s="59"/>
      <c r="AH616" s="59"/>
      <c r="AI616" s="59"/>
      <c r="AJ616" s="59"/>
      <c r="AK616" s="59"/>
      <c r="AL616" s="59"/>
      <c r="AM616" s="59"/>
      <c r="AN616" s="59"/>
      <c r="AO616" s="59"/>
      <c r="AP616" s="59"/>
      <c r="AQ616" s="59"/>
      <c r="AR616" s="59"/>
      <c r="AS616" s="59"/>
      <c r="AT616" s="59"/>
      <c r="AU616" s="59"/>
      <c r="AV616" s="59"/>
      <c r="AW616" s="59"/>
      <c r="AX616" s="59"/>
      <c r="AY616" s="59"/>
      <c r="AZ616" s="59"/>
      <c r="BA616" s="59"/>
      <c r="BB616" s="59"/>
      <c r="BC616" s="59"/>
      <c r="BD616" s="59"/>
      <c r="BE616" s="59"/>
      <c r="BF616" s="59"/>
      <c r="BG616" s="59"/>
      <c r="BH616" s="59"/>
      <c r="BI616" s="59"/>
      <c r="BJ616" s="59"/>
      <c r="BK616" s="59"/>
      <c r="BL616" s="59"/>
      <c r="BM616" s="59"/>
      <c r="BN616" s="59"/>
      <c r="BO616" s="59"/>
      <c r="BP616" s="59"/>
      <c r="BQ616" s="59"/>
      <c r="BR616" s="59"/>
      <c r="BS616" s="59"/>
      <c r="BT616" s="59"/>
      <c r="BU616" s="59"/>
      <c r="BV616" s="59"/>
      <c r="BW616" s="59"/>
      <c r="BX616" s="59"/>
      <c r="BY616" s="59"/>
      <c r="BZ616" s="59"/>
      <c r="CA616" s="59"/>
      <c r="CB616" s="59"/>
      <c r="CC616" s="59"/>
      <c r="CD616" s="59"/>
      <c r="CE616" s="59"/>
      <c r="CF616" s="59"/>
      <c r="CG616" s="59"/>
      <c r="CH616" s="59"/>
      <c r="CI616" s="59"/>
      <c r="CJ616" s="59"/>
      <c r="CK616" s="59"/>
      <c r="CL616" s="59"/>
      <c r="CM616" s="59"/>
      <c r="CN616" s="59"/>
      <c r="CO616" s="59"/>
      <c r="CP616" s="59"/>
      <c r="CQ616" s="59"/>
      <c r="CR616" s="59"/>
      <c r="CS616" s="59"/>
      <c r="CT616" s="59"/>
      <c r="CU616" s="59"/>
      <c r="CV616" s="59"/>
      <c r="CW616" s="59"/>
      <c r="CX616" s="59"/>
      <c r="CY616" s="59"/>
      <c r="CZ616" s="59"/>
      <c r="DA616" s="59"/>
      <c r="DB616" s="59"/>
      <c r="DC616" s="59"/>
      <c r="DD616" s="59"/>
      <c r="DE616" s="59"/>
      <c r="DF616" s="59"/>
      <c r="DG616" s="59"/>
      <c r="DH616" s="59"/>
      <c r="DI616" s="59"/>
      <c r="DJ616" s="59"/>
      <c r="DK616" s="59"/>
      <c r="DL616" s="59"/>
      <c r="DM616" s="59"/>
      <c r="DN616" s="59"/>
      <c r="DO616" s="59"/>
      <c r="DP616" s="59"/>
      <c r="DQ616" s="59"/>
      <c r="DR616" s="59"/>
      <c r="DS616" s="59"/>
      <c r="DT616" s="59"/>
      <c r="DU616" s="59"/>
      <c r="DV616" s="59"/>
      <c r="DW616" s="59"/>
      <c r="DX616" s="59"/>
      <c r="DY616" s="59"/>
      <c r="DZ616" s="59"/>
      <c r="EA616" s="59"/>
      <c r="EB616" s="59"/>
      <c r="EC616" s="59"/>
      <c r="ED616" s="59"/>
      <c r="EE616" s="59"/>
      <c r="EF616" s="59"/>
      <c r="EG616" s="59"/>
      <c r="EH616" s="59"/>
      <c r="EI616" s="59"/>
      <c r="EJ616" s="59"/>
      <c r="EK616" s="59"/>
      <c r="EL616" s="59"/>
      <c r="EM616" s="59"/>
      <c r="EN616" s="59"/>
      <c r="EO616" s="59"/>
      <c r="EP616" s="59"/>
      <c r="EQ616" s="59"/>
      <c r="ER616" s="59"/>
      <c r="ES616" s="59"/>
      <c r="ET616" s="59"/>
      <c r="EU616" s="59"/>
      <c r="EV616" s="59"/>
      <c r="EW616" s="59"/>
    </row>
    <row r="617" spans="1:153" s="58" customFormat="1" x14ac:dyDescent="0.2">
      <c r="A617" s="59">
        <v>2009</v>
      </c>
      <c r="B617" s="59" t="s">
        <v>441</v>
      </c>
      <c r="C617" s="59">
        <v>3</v>
      </c>
      <c r="D617" s="59" t="s">
        <v>117</v>
      </c>
      <c r="E617">
        <v>5.4607320000000001</v>
      </c>
      <c r="F617"/>
      <c r="G617"/>
      <c r="H617"/>
      <c r="I617"/>
      <c r="J617"/>
      <c r="K617"/>
      <c r="L617"/>
      <c r="M617"/>
      <c r="N617"/>
      <c r="O617"/>
      <c r="P617"/>
      <c r="Q617"/>
      <c r="R617"/>
      <c r="S617" s="59"/>
      <c r="T617" s="59"/>
      <c r="U617" s="59"/>
      <c r="V617" s="59"/>
      <c r="W617" s="59"/>
      <c r="X617" s="59"/>
      <c r="Y617" s="59"/>
      <c r="Z617" s="59"/>
      <c r="AA617" s="59"/>
      <c r="AB617" s="59"/>
      <c r="AC617" s="59"/>
      <c r="AD617" s="59"/>
      <c r="AE617" s="59"/>
      <c r="AF617" s="59"/>
      <c r="AG617" s="59"/>
      <c r="AH617" s="59"/>
      <c r="AI617" s="59"/>
      <c r="AJ617" s="59"/>
      <c r="AK617" s="59"/>
      <c r="AL617" s="59"/>
      <c r="AM617" s="59"/>
      <c r="AN617" s="59"/>
      <c r="AO617" s="59"/>
      <c r="AP617" s="59"/>
      <c r="AQ617" s="59"/>
      <c r="AR617" s="59"/>
      <c r="AS617" s="59"/>
      <c r="AT617" s="59"/>
      <c r="AU617" s="59"/>
      <c r="AV617" s="59"/>
      <c r="AW617" s="59"/>
      <c r="AX617" s="59"/>
      <c r="AY617" s="59"/>
      <c r="AZ617" s="59"/>
      <c r="BA617" s="59"/>
      <c r="BB617" s="59"/>
      <c r="BC617" s="59"/>
      <c r="BD617" s="59"/>
      <c r="BE617" s="59"/>
      <c r="BF617" s="59"/>
      <c r="BG617" s="59"/>
      <c r="BH617" s="59"/>
      <c r="BI617" s="59"/>
      <c r="BJ617" s="59"/>
      <c r="BK617" s="59"/>
      <c r="BL617" s="59"/>
      <c r="BM617" s="59"/>
      <c r="BN617" s="59"/>
      <c r="BO617" s="59"/>
      <c r="BP617" s="59"/>
      <c r="BQ617" s="59"/>
      <c r="BR617" s="59"/>
      <c r="BS617" s="59"/>
      <c r="BT617" s="59"/>
      <c r="BU617" s="59"/>
      <c r="BV617" s="59"/>
      <c r="BW617" s="59"/>
      <c r="BX617" s="59"/>
      <c r="BY617" s="59"/>
      <c r="BZ617" s="59"/>
      <c r="CA617" s="59"/>
      <c r="CB617" s="59"/>
      <c r="CC617" s="59"/>
      <c r="CD617" s="59"/>
      <c r="CE617" s="59"/>
      <c r="CF617" s="59"/>
      <c r="CG617" s="59"/>
      <c r="CH617" s="59"/>
      <c r="CI617" s="59"/>
      <c r="CJ617" s="59"/>
      <c r="CK617" s="59"/>
      <c r="CL617" s="59"/>
      <c r="CM617" s="59"/>
      <c r="CN617" s="59"/>
      <c r="CO617" s="59"/>
      <c r="CP617" s="59"/>
      <c r="CQ617" s="59"/>
      <c r="CR617" s="59"/>
      <c r="CS617" s="59"/>
      <c r="CT617" s="59"/>
      <c r="CU617" s="59"/>
      <c r="CV617" s="59"/>
      <c r="CW617" s="59"/>
      <c r="CX617" s="59"/>
      <c r="CY617" s="59"/>
      <c r="CZ617" s="59"/>
      <c r="DA617" s="59"/>
      <c r="DB617" s="59"/>
      <c r="DC617" s="59"/>
      <c r="DD617" s="59"/>
      <c r="DE617" s="59"/>
      <c r="DF617" s="59"/>
      <c r="DG617" s="59"/>
      <c r="DH617" s="59"/>
      <c r="DI617" s="59"/>
      <c r="DJ617" s="59"/>
      <c r="DK617" s="59"/>
      <c r="DL617" s="59"/>
      <c r="DM617" s="59"/>
      <c r="DN617" s="59"/>
      <c r="DO617" s="59"/>
      <c r="DP617" s="59"/>
      <c r="DQ617" s="59"/>
      <c r="DR617" s="59"/>
      <c r="DS617" s="59"/>
      <c r="DT617" s="59"/>
      <c r="DU617" s="59"/>
      <c r="DV617" s="59"/>
      <c r="DW617" s="59"/>
      <c r="DX617" s="59"/>
      <c r="DY617" s="59"/>
      <c r="DZ617" s="59"/>
      <c r="EA617" s="59"/>
      <c r="EB617" s="59"/>
      <c r="EC617" s="59"/>
      <c r="ED617" s="59"/>
      <c r="EE617" s="59"/>
      <c r="EF617" s="59"/>
      <c r="EG617" s="59"/>
      <c r="EH617" s="59"/>
      <c r="EI617" s="59"/>
      <c r="EJ617" s="59"/>
      <c r="EK617" s="59"/>
      <c r="EL617" s="59"/>
      <c r="EM617" s="59"/>
      <c r="EN617" s="59"/>
      <c r="EO617" s="59"/>
      <c r="EP617" s="59"/>
      <c r="EQ617" s="59"/>
      <c r="ER617" s="59"/>
      <c r="ES617" s="59"/>
      <c r="ET617" s="59"/>
      <c r="EU617" s="59"/>
      <c r="EV617" s="59"/>
      <c r="EW617" s="59"/>
    </row>
    <row r="618" spans="1:153" s="58" customFormat="1" x14ac:dyDescent="0.2">
      <c r="A618" s="59">
        <v>2009</v>
      </c>
      <c r="B618" s="59" t="s">
        <v>442</v>
      </c>
      <c r="C618" s="59">
        <v>5</v>
      </c>
      <c r="D618" s="59" t="s">
        <v>113</v>
      </c>
      <c r="E618">
        <v>49.840679999999999</v>
      </c>
      <c r="F618"/>
      <c r="G618"/>
      <c r="H618"/>
      <c r="I618"/>
      <c r="J618"/>
      <c r="K618"/>
      <c r="L618"/>
      <c r="M618"/>
      <c r="N618"/>
      <c r="O618"/>
      <c r="P618"/>
      <c r="Q618"/>
      <c r="R618"/>
      <c r="S618" s="59"/>
      <c r="T618" s="59"/>
      <c r="U618" s="59"/>
      <c r="V618" s="59"/>
      <c r="W618" s="59"/>
      <c r="X618" s="59"/>
      <c r="Y618" s="59"/>
      <c r="Z618" s="59"/>
      <c r="AA618" s="59"/>
      <c r="AB618" s="59"/>
      <c r="AC618" s="59"/>
      <c r="AD618" s="59"/>
      <c r="AE618" s="59"/>
      <c r="AF618" s="59"/>
      <c r="AG618" s="59"/>
      <c r="AH618" s="59"/>
      <c r="AI618" s="59"/>
      <c r="AJ618" s="59"/>
      <c r="AK618" s="59"/>
      <c r="AL618" s="59"/>
      <c r="AM618" s="59"/>
      <c r="AN618" s="59"/>
      <c r="AO618" s="59"/>
      <c r="AP618" s="59"/>
      <c r="AQ618" s="59"/>
      <c r="AR618" s="59"/>
      <c r="AS618" s="59"/>
      <c r="AT618" s="59"/>
      <c r="AU618" s="59"/>
      <c r="AV618" s="59"/>
      <c r="AW618" s="59"/>
      <c r="AX618" s="59"/>
      <c r="AY618" s="59"/>
      <c r="AZ618" s="59"/>
      <c r="BA618" s="59"/>
      <c r="BB618" s="59"/>
      <c r="BC618" s="59"/>
      <c r="BD618" s="59"/>
      <c r="BE618" s="59"/>
      <c r="BF618" s="59"/>
      <c r="BG618" s="59"/>
      <c r="BH618" s="59"/>
      <c r="BI618" s="59"/>
      <c r="BJ618" s="59"/>
      <c r="BK618" s="59"/>
      <c r="BL618" s="59"/>
      <c r="BM618" s="59"/>
      <c r="BN618" s="59"/>
      <c r="BO618" s="59"/>
      <c r="BP618" s="59"/>
      <c r="BQ618" s="59"/>
      <c r="BR618" s="59"/>
      <c r="BS618" s="59"/>
      <c r="BT618" s="59"/>
      <c r="BU618" s="59"/>
      <c r="BV618" s="59"/>
      <c r="BW618" s="59"/>
      <c r="BX618" s="59"/>
      <c r="BY618" s="59"/>
      <c r="BZ618" s="59"/>
      <c r="CA618" s="59"/>
      <c r="CB618" s="59"/>
      <c r="CC618" s="59"/>
      <c r="CD618" s="59"/>
      <c r="CE618" s="59"/>
      <c r="CF618" s="59"/>
      <c r="CG618" s="59"/>
      <c r="CH618" s="59"/>
      <c r="CI618" s="59"/>
      <c r="CJ618" s="59"/>
      <c r="CK618" s="59"/>
      <c r="CL618" s="59"/>
      <c r="CM618" s="59"/>
      <c r="CN618" s="59"/>
      <c r="CO618" s="59"/>
      <c r="CP618" s="59"/>
      <c r="CQ618" s="59"/>
      <c r="CR618" s="59"/>
      <c r="CS618" s="59"/>
      <c r="CT618" s="59"/>
      <c r="CU618" s="59"/>
      <c r="CV618" s="59"/>
      <c r="CW618" s="59"/>
      <c r="CX618" s="59"/>
      <c r="CY618" s="59"/>
      <c r="CZ618" s="59"/>
      <c r="DA618" s="59"/>
      <c r="DB618" s="59"/>
      <c r="DC618" s="59"/>
      <c r="DD618" s="59"/>
      <c r="DE618" s="59"/>
      <c r="DF618" s="59"/>
      <c r="DG618" s="59"/>
      <c r="DH618" s="59"/>
      <c r="DI618" s="59"/>
      <c r="DJ618" s="59"/>
      <c r="DK618" s="59"/>
      <c r="DL618" s="59"/>
      <c r="DM618" s="59"/>
      <c r="DN618" s="59"/>
      <c r="DO618" s="59"/>
      <c r="DP618" s="59"/>
      <c r="DQ618" s="59"/>
      <c r="DR618" s="59"/>
      <c r="DS618" s="59"/>
      <c r="DT618" s="59"/>
      <c r="DU618" s="59"/>
      <c r="DV618" s="59"/>
      <c r="DW618" s="59"/>
      <c r="DX618" s="59"/>
      <c r="DY618" s="59"/>
      <c r="DZ618" s="59"/>
      <c r="EA618" s="59"/>
      <c r="EB618" s="59"/>
      <c r="EC618" s="59"/>
      <c r="ED618" s="59"/>
      <c r="EE618" s="59"/>
      <c r="EF618" s="59"/>
      <c r="EG618" s="59"/>
      <c r="EH618" s="59"/>
      <c r="EI618" s="59"/>
      <c r="EJ618" s="59"/>
      <c r="EK618" s="59"/>
      <c r="EL618" s="59"/>
      <c r="EM618" s="59"/>
      <c r="EN618" s="59"/>
      <c r="EO618" s="59"/>
      <c r="EP618" s="59"/>
      <c r="EQ618" s="59"/>
      <c r="ER618" s="59"/>
      <c r="ES618" s="59"/>
      <c r="ET618" s="59"/>
      <c r="EU618" s="59"/>
      <c r="EV618" s="59"/>
      <c r="EW618" s="59"/>
    </row>
    <row r="619" spans="1:153" s="58" customFormat="1" x14ac:dyDescent="0.2">
      <c r="A619" s="59">
        <v>2009</v>
      </c>
      <c r="B619" s="59" t="s">
        <v>443</v>
      </c>
      <c r="C619" s="59">
        <v>6</v>
      </c>
      <c r="D619" s="59" t="s">
        <v>111</v>
      </c>
      <c r="E619">
        <v>78.685850000000002</v>
      </c>
      <c r="F619"/>
      <c r="G619"/>
      <c r="H619"/>
      <c r="I619"/>
      <c r="J619"/>
      <c r="K619"/>
      <c r="L619"/>
      <c r="M619"/>
      <c r="N619"/>
      <c r="O619"/>
      <c r="P619"/>
      <c r="Q619"/>
      <c r="R619"/>
      <c r="S619" s="59"/>
      <c r="T619" s="59"/>
      <c r="U619" s="59"/>
      <c r="V619" s="59"/>
      <c r="W619" s="59"/>
      <c r="X619" s="59"/>
      <c r="Y619" s="59"/>
      <c r="Z619" s="59"/>
      <c r="AA619" s="59"/>
      <c r="AB619" s="59"/>
      <c r="AC619" s="59"/>
      <c r="AD619" s="59"/>
      <c r="AE619" s="59"/>
      <c r="AF619" s="59"/>
      <c r="AG619" s="59"/>
      <c r="AH619" s="59"/>
      <c r="AI619" s="59"/>
      <c r="AJ619" s="59"/>
      <c r="AK619" s="59"/>
      <c r="AL619" s="59"/>
      <c r="AM619" s="59"/>
      <c r="AN619" s="59"/>
      <c r="AO619" s="59"/>
      <c r="AP619" s="59"/>
      <c r="AQ619" s="59"/>
      <c r="AR619" s="59"/>
      <c r="AS619" s="59"/>
      <c r="AT619" s="59"/>
      <c r="AU619" s="59"/>
      <c r="AV619" s="59"/>
      <c r="AW619" s="59"/>
      <c r="AX619" s="59"/>
      <c r="AY619" s="59"/>
      <c r="AZ619" s="59"/>
      <c r="BA619" s="59"/>
      <c r="BB619" s="59"/>
      <c r="BC619" s="59"/>
      <c r="BD619" s="59"/>
      <c r="BE619" s="59"/>
      <c r="BF619" s="59"/>
      <c r="BG619" s="59"/>
      <c r="BH619" s="59"/>
      <c r="BI619" s="59"/>
      <c r="BJ619" s="59"/>
      <c r="BK619" s="59"/>
      <c r="BL619" s="59"/>
      <c r="BM619" s="59"/>
      <c r="BN619" s="59"/>
      <c r="BO619" s="59"/>
      <c r="BP619" s="59"/>
      <c r="BQ619" s="59"/>
      <c r="BR619" s="59"/>
      <c r="BS619" s="59"/>
      <c r="BT619" s="59"/>
      <c r="BU619" s="59"/>
      <c r="BV619" s="59"/>
      <c r="BW619" s="59"/>
      <c r="BX619" s="59"/>
      <c r="BY619" s="59"/>
      <c r="BZ619" s="59"/>
      <c r="CA619" s="59"/>
      <c r="CB619" s="59"/>
      <c r="CC619" s="59"/>
      <c r="CD619" s="59"/>
      <c r="CE619" s="59"/>
      <c r="CF619" s="59"/>
      <c r="CG619" s="59"/>
      <c r="CH619" s="59"/>
      <c r="CI619" s="59"/>
      <c r="CJ619" s="59"/>
      <c r="CK619" s="59"/>
      <c r="CL619" s="59"/>
      <c r="CM619" s="59"/>
      <c r="CN619" s="59"/>
      <c r="CO619" s="59"/>
      <c r="CP619" s="59"/>
      <c r="CQ619" s="59"/>
      <c r="CR619" s="59"/>
      <c r="CS619" s="59"/>
      <c r="CT619" s="59"/>
      <c r="CU619" s="59"/>
      <c r="CV619" s="59"/>
      <c r="CW619" s="59"/>
      <c r="CX619" s="59"/>
      <c r="CY619" s="59"/>
      <c r="CZ619" s="59"/>
      <c r="DA619" s="59"/>
      <c r="DB619" s="59"/>
      <c r="DC619" s="59"/>
      <c r="DD619" s="59"/>
      <c r="DE619" s="59"/>
      <c r="DF619" s="59"/>
      <c r="DG619" s="59"/>
      <c r="DH619" s="59"/>
      <c r="DI619" s="59"/>
      <c r="DJ619" s="59"/>
      <c r="DK619" s="59"/>
      <c r="DL619" s="59"/>
      <c r="DM619" s="59"/>
      <c r="DN619" s="59"/>
      <c r="DO619" s="59"/>
      <c r="DP619" s="59"/>
      <c r="DQ619" s="59"/>
      <c r="DR619" s="59"/>
      <c r="DS619" s="59"/>
      <c r="DT619" s="59"/>
      <c r="DU619" s="59"/>
      <c r="DV619" s="59"/>
      <c r="DW619" s="59"/>
      <c r="DX619" s="59"/>
      <c r="DY619" s="59"/>
      <c r="DZ619" s="59"/>
      <c r="EA619" s="59"/>
      <c r="EB619" s="59"/>
      <c r="EC619" s="59"/>
      <c r="ED619" s="59"/>
      <c r="EE619" s="59"/>
      <c r="EF619" s="59"/>
      <c r="EG619" s="59"/>
      <c r="EH619" s="59"/>
      <c r="EI619" s="59"/>
      <c r="EJ619" s="59"/>
      <c r="EK619" s="59"/>
      <c r="EL619" s="59"/>
      <c r="EM619" s="59"/>
      <c r="EN619" s="59"/>
      <c r="EO619" s="59"/>
      <c r="EP619" s="59"/>
      <c r="EQ619" s="59"/>
      <c r="ER619" s="59"/>
      <c r="ES619" s="59"/>
      <c r="ET619" s="59"/>
      <c r="EU619" s="59"/>
      <c r="EV619" s="59"/>
      <c r="EW619" s="59"/>
    </row>
    <row r="620" spans="1:153" s="58" customFormat="1" x14ac:dyDescent="0.2">
      <c r="A620" s="59">
        <v>2009</v>
      </c>
      <c r="B620" s="59" t="s">
        <v>444</v>
      </c>
      <c r="C620" s="59">
        <v>7</v>
      </c>
      <c r="D620" s="59" t="s">
        <v>109</v>
      </c>
      <c r="E620">
        <v>54.301000000000002</v>
      </c>
      <c r="F620"/>
      <c r="G620"/>
      <c r="H620"/>
      <c r="I620"/>
      <c r="J620"/>
      <c r="K620"/>
      <c r="L620"/>
      <c r="M620"/>
      <c r="N620"/>
      <c r="O620"/>
      <c r="P620"/>
      <c r="Q620"/>
      <c r="R620"/>
      <c r="S620" s="59"/>
      <c r="T620" s="59"/>
      <c r="U620" s="59"/>
      <c r="V620" s="59"/>
      <c r="W620" s="59"/>
      <c r="X620" s="59"/>
      <c r="Y620" s="59"/>
      <c r="Z620" s="59"/>
      <c r="AA620" s="59"/>
      <c r="AB620" s="59"/>
      <c r="AC620" s="59"/>
      <c r="AD620" s="59"/>
      <c r="AE620" s="59"/>
      <c r="AF620" s="59"/>
      <c r="AG620" s="59"/>
      <c r="AH620" s="59"/>
      <c r="AI620" s="59"/>
      <c r="AJ620" s="59"/>
      <c r="AK620" s="59"/>
      <c r="AL620" s="59"/>
      <c r="AM620" s="59"/>
      <c r="AN620" s="59"/>
      <c r="AO620" s="59"/>
      <c r="AP620" s="59"/>
      <c r="AQ620" s="59"/>
      <c r="AR620" s="59"/>
      <c r="AS620" s="59"/>
      <c r="AT620" s="59"/>
      <c r="AU620" s="59"/>
      <c r="AV620" s="59"/>
      <c r="AW620" s="59"/>
      <c r="AX620" s="59"/>
      <c r="AY620" s="59"/>
      <c r="AZ620" s="59"/>
      <c r="BA620" s="59"/>
      <c r="BB620" s="59"/>
      <c r="BC620" s="59"/>
      <c r="BD620" s="59"/>
      <c r="BE620" s="59"/>
      <c r="BF620" s="59"/>
      <c r="BG620" s="59"/>
      <c r="BH620" s="59"/>
      <c r="BI620" s="59"/>
      <c r="BJ620" s="59"/>
      <c r="BK620" s="59"/>
      <c r="BL620" s="59"/>
      <c r="BM620" s="59"/>
      <c r="BN620" s="59"/>
      <c r="BO620" s="59"/>
      <c r="BP620" s="59"/>
      <c r="BQ620" s="59"/>
      <c r="BR620" s="59"/>
      <c r="BS620" s="59"/>
      <c r="BT620" s="59"/>
      <c r="BU620" s="59"/>
      <c r="BV620" s="59"/>
      <c r="BW620" s="59"/>
      <c r="BX620" s="59"/>
      <c r="BY620" s="59"/>
      <c r="BZ620" s="59"/>
      <c r="CA620" s="59"/>
      <c r="CB620" s="59"/>
      <c r="CC620" s="59"/>
      <c r="CD620" s="59"/>
      <c r="CE620" s="59"/>
      <c r="CF620" s="59"/>
      <c r="CG620" s="59"/>
      <c r="CH620" s="59"/>
      <c r="CI620" s="59"/>
      <c r="CJ620" s="59"/>
      <c r="CK620" s="59"/>
      <c r="CL620" s="59"/>
      <c r="CM620" s="59"/>
      <c r="CN620" s="59"/>
      <c r="CO620" s="59"/>
      <c r="CP620" s="59"/>
      <c r="CQ620" s="59"/>
      <c r="CR620" s="59"/>
      <c r="CS620" s="59"/>
      <c r="CT620" s="59"/>
      <c r="CU620" s="59"/>
      <c r="CV620" s="59"/>
      <c r="CW620" s="59"/>
      <c r="CX620" s="59"/>
      <c r="CY620" s="59"/>
      <c r="CZ620" s="59"/>
      <c r="DA620" s="59"/>
      <c r="DB620" s="59"/>
      <c r="DC620" s="59"/>
      <c r="DD620" s="59"/>
      <c r="DE620" s="59"/>
      <c r="DF620" s="59"/>
      <c r="DG620" s="59"/>
      <c r="DH620" s="59"/>
      <c r="DI620" s="59"/>
      <c r="DJ620" s="59"/>
      <c r="DK620" s="59"/>
      <c r="DL620" s="59"/>
      <c r="DM620" s="59"/>
      <c r="DN620" s="59"/>
      <c r="DO620" s="59"/>
      <c r="DP620" s="59"/>
      <c r="DQ620" s="59"/>
      <c r="DR620" s="59"/>
      <c r="DS620" s="59"/>
      <c r="DT620" s="59"/>
      <c r="DU620" s="59"/>
      <c r="DV620" s="59"/>
      <c r="DW620" s="59"/>
      <c r="DX620" s="59"/>
      <c r="DY620" s="59"/>
      <c r="DZ620" s="59"/>
      <c r="EA620" s="59"/>
      <c r="EB620" s="59"/>
      <c r="EC620" s="59"/>
      <c r="ED620" s="59"/>
      <c r="EE620" s="59"/>
      <c r="EF620" s="59"/>
      <c r="EG620" s="59"/>
      <c r="EH620" s="59"/>
      <c r="EI620" s="59"/>
      <c r="EJ620" s="59"/>
      <c r="EK620" s="59"/>
      <c r="EL620" s="59"/>
      <c r="EM620" s="59"/>
      <c r="EN620" s="59"/>
      <c r="EO620" s="59"/>
      <c r="EP620" s="59"/>
      <c r="EQ620" s="59"/>
      <c r="ER620" s="59"/>
      <c r="ES620" s="59"/>
      <c r="ET620" s="59"/>
      <c r="EU620" s="59"/>
      <c r="EV620" s="59"/>
      <c r="EW620" s="59"/>
    </row>
    <row r="621" spans="1:153" s="58" customFormat="1" x14ac:dyDescent="0.2">
      <c r="A621" s="59">
        <v>2009</v>
      </c>
      <c r="B621" s="59" t="s">
        <v>445</v>
      </c>
      <c r="C621" s="59">
        <v>8.5</v>
      </c>
      <c r="D621" s="59" t="s">
        <v>105</v>
      </c>
      <c r="E621" t="s">
        <v>329</v>
      </c>
      <c r="F621"/>
      <c r="G621"/>
      <c r="H621"/>
      <c r="I621"/>
      <c r="J621"/>
      <c r="K621"/>
      <c r="L621"/>
      <c r="M621"/>
      <c r="N621"/>
      <c r="O621"/>
      <c r="P621"/>
      <c r="Q621"/>
      <c r="R621"/>
      <c r="S621" s="59"/>
      <c r="T621" s="59"/>
      <c r="U621" s="59"/>
      <c r="V621" s="59"/>
      <c r="W621" s="59"/>
      <c r="X621" s="59"/>
      <c r="Y621" s="59"/>
      <c r="Z621" s="59"/>
      <c r="AA621" s="59"/>
      <c r="AB621" s="59"/>
      <c r="AC621" s="59"/>
      <c r="AD621" s="59"/>
      <c r="AE621" s="59"/>
      <c r="AF621" s="59"/>
      <c r="AG621" s="59"/>
      <c r="AH621" s="59"/>
      <c r="AI621" s="59"/>
      <c r="AJ621" s="59"/>
      <c r="AK621" s="59"/>
      <c r="AL621" s="59"/>
      <c r="AM621" s="59"/>
      <c r="AN621" s="59"/>
      <c r="AO621" s="59"/>
      <c r="AP621" s="59"/>
      <c r="AQ621" s="59"/>
      <c r="AR621" s="59"/>
      <c r="AS621" s="59"/>
      <c r="AT621" s="59"/>
      <c r="AU621" s="59"/>
      <c r="AV621" s="59"/>
      <c r="AW621" s="59"/>
      <c r="AX621" s="59"/>
      <c r="AY621" s="59"/>
      <c r="AZ621" s="59"/>
      <c r="BA621" s="59"/>
      <c r="BB621" s="59"/>
      <c r="BC621" s="59"/>
      <c r="BD621" s="59"/>
      <c r="BE621" s="59"/>
      <c r="BF621" s="59"/>
      <c r="BG621" s="59"/>
      <c r="BH621" s="59"/>
      <c r="BI621" s="59"/>
      <c r="BJ621" s="59"/>
      <c r="BK621" s="59"/>
      <c r="BL621" s="59"/>
      <c r="BM621" s="59"/>
      <c r="BN621" s="59"/>
      <c r="BO621" s="59"/>
      <c r="BP621" s="59"/>
      <c r="BQ621" s="59"/>
      <c r="BR621" s="59"/>
      <c r="BS621" s="59"/>
      <c r="BT621" s="59"/>
      <c r="BU621" s="59"/>
      <c r="BV621" s="59"/>
      <c r="BW621" s="59"/>
      <c r="BX621" s="59"/>
      <c r="BY621" s="59"/>
      <c r="BZ621" s="59"/>
      <c r="CA621" s="59"/>
      <c r="CB621" s="59"/>
      <c r="CC621" s="59"/>
      <c r="CD621" s="59"/>
      <c r="CE621" s="59"/>
      <c r="CF621" s="59"/>
      <c r="CG621" s="59"/>
      <c r="CH621" s="59"/>
      <c r="CI621" s="59"/>
      <c r="CJ621" s="59"/>
      <c r="CK621" s="59"/>
      <c r="CL621" s="59"/>
      <c r="CM621" s="59"/>
      <c r="CN621" s="59"/>
      <c r="CO621" s="59"/>
      <c r="CP621" s="59"/>
      <c r="CQ621" s="59"/>
      <c r="CR621" s="59"/>
      <c r="CS621" s="59"/>
      <c r="CT621" s="59"/>
      <c r="CU621" s="59"/>
      <c r="CV621" s="59"/>
      <c r="CW621" s="59"/>
      <c r="CX621" s="59"/>
      <c r="CY621" s="59"/>
      <c r="CZ621" s="59"/>
      <c r="DA621" s="59"/>
      <c r="DB621" s="59"/>
      <c r="DC621" s="59"/>
      <c r="DD621" s="59"/>
      <c r="DE621" s="59"/>
      <c r="DF621" s="59"/>
      <c r="DG621" s="59"/>
      <c r="DH621" s="59"/>
      <c r="DI621" s="59"/>
      <c r="DJ621" s="59"/>
      <c r="DK621" s="59"/>
      <c r="DL621" s="59"/>
      <c r="DM621" s="59"/>
      <c r="DN621" s="59"/>
      <c r="DO621" s="59"/>
      <c r="DP621" s="59"/>
      <c r="DQ621" s="59"/>
      <c r="DR621" s="59"/>
      <c r="DS621" s="59"/>
      <c r="DT621" s="59"/>
      <c r="DU621" s="59"/>
      <c r="DV621" s="59"/>
      <c r="DW621" s="59"/>
      <c r="DX621" s="59"/>
      <c r="DY621" s="59"/>
      <c r="DZ621" s="59"/>
      <c r="EA621" s="59"/>
      <c r="EB621" s="59"/>
      <c r="EC621" s="59"/>
      <c r="ED621" s="59"/>
      <c r="EE621" s="59"/>
      <c r="EF621" s="59"/>
      <c r="EG621" s="59"/>
      <c r="EH621" s="59"/>
      <c r="EI621" s="59"/>
      <c r="EJ621" s="59"/>
      <c r="EK621" s="59"/>
      <c r="EL621" s="59"/>
      <c r="EM621" s="59"/>
      <c r="EN621" s="59"/>
      <c r="EO621" s="59"/>
      <c r="EP621" s="59"/>
      <c r="EQ621" s="59"/>
      <c r="ER621" s="59"/>
      <c r="ES621" s="59"/>
      <c r="ET621" s="59"/>
      <c r="EU621" s="59"/>
      <c r="EV621" s="59"/>
      <c r="EW621" s="59"/>
    </row>
    <row r="622" spans="1:153" x14ac:dyDescent="0.2">
      <c r="A622" s="59">
        <v>2009</v>
      </c>
      <c r="B622" s="59" t="s">
        <v>446</v>
      </c>
      <c r="C622" s="59">
        <v>8</v>
      </c>
      <c r="D622" s="59" t="s">
        <v>107</v>
      </c>
      <c r="E622">
        <v>79.062200000000004</v>
      </c>
    </row>
    <row r="623" spans="1:153" x14ac:dyDescent="0.2">
      <c r="A623" s="59">
        <v>2009</v>
      </c>
      <c r="B623" s="59" t="s">
        <v>447</v>
      </c>
      <c r="C623" s="59">
        <v>9</v>
      </c>
      <c r="D623" s="59" t="s">
        <v>103</v>
      </c>
      <c r="E623">
        <v>16.822649999999999</v>
      </c>
    </row>
    <row r="624" spans="1:153" x14ac:dyDescent="0.2">
      <c r="A624" s="59">
        <v>2009</v>
      </c>
      <c r="B624" s="59" t="s">
        <v>448</v>
      </c>
      <c r="C624" s="59">
        <v>10</v>
      </c>
      <c r="D624" s="59" t="s">
        <v>101</v>
      </c>
      <c r="E624">
        <v>6.73719</v>
      </c>
    </row>
    <row r="625" spans="1:5" x14ac:dyDescent="0.2">
      <c r="A625" s="59">
        <v>2009</v>
      </c>
      <c r="B625" s="59" t="s">
        <v>449</v>
      </c>
      <c r="C625" s="59">
        <v>11</v>
      </c>
      <c r="D625" s="59" t="s">
        <v>183</v>
      </c>
      <c r="E625">
        <v>67.167400000000001</v>
      </c>
    </row>
    <row r="626" spans="1:5" x14ac:dyDescent="0.2">
      <c r="A626" s="59">
        <v>2009</v>
      </c>
      <c r="B626" s="59" t="s">
        <v>450</v>
      </c>
      <c r="C626" s="59">
        <v>15</v>
      </c>
      <c r="D626" s="59" t="s">
        <v>91</v>
      </c>
      <c r="E626">
        <v>78.825999999999993</v>
      </c>
    </row>
    <row r="627" spans="1:5" x14ac:dyDescent="0.2">
      <c r="A627" s="59">
        <v>2009</v>
      </c>
      <c r="B627" s="59" t="s">
        <v>451</v>
      </c>
      <c r="C627" s="59">
        <v>12</v>
      </c>
      <c r="D627" s="59" t="s">
        <v>97</v>
      </c>
      <c r="E627">
        <v>14.962759999999999</v>
      </c>
    </row>
    <row r="628" spans="1:5" x14ac:dyDescent="0.2">
      <c r="A628" s="59">
        <v>2009</v>
      </c>
      <c r="B628" s="59" t="s">
        <v>452</v>
      </c>
      <c r="C628" s="59">
        <v>13</v>
      </c>
      <c r="D628" s="59" t="s">
        <v>95</v>
      </c>
      <c r="E628">
        <v>85.575950000000006</v>
      </c>
    </row>
    <row r="629" spans="1:5" x14ac:dyDescent="0.2">
      <c r="A629" s="59">
        <v>2009</v>
      </c>
      <c r="B629" s="59" t="s">
        <v>453</v>
      </c>
      <c r="C629" s="59">
        <v>14</v>
      </c>
      <c r="D629" s="59" t="s">
        <v>93</v>
      </c>
      <c r="E629">
        <v>20.904879999999999</v>
      </c>
    </row>
    <row r="630" spans="1:5" x14ac:dyDescent="0.2">
      <c r="A630" s="59">
        <v>2009</v>
      </c>
      <c r="B630" s="59" t="s">
        <v>454</v>
      </c>
      <c r="C630" s="59">
        <v>16</v>
      </c>
      <c r="D630" s="59" t="s">
        <v>89</v>
      </c>
      <c r="E630">
        <v>45.192959999999999</v>
      </c>
    </row>
    <row r="631" spans="1:5" x14ac:dyDescent="0.2">
      <c r="A631" s="59">
        <v>2009</v>
      </c>
      <c r="B631" s="59" t="s">
        <v>455</v>
      </c>
      <c r="C631" s="59">
        <v>17</v>
      </c>
      <c r="D631" s="59" t="s">
        <v>87</v>
      </c>
      <c r="E631">
        <v>65.870570000000001</v>
      </c>
    </row>
    <row r="632" spans="1:5" x14ac:dyDescent="0.2">
      <c r="A632" s="59">
        <v>2009</v>
      </c>
      <c r="B632" s="59" t="s">
        <v>456</v>
      </c>
      <c r="C632" s="59">
        <v>18</v>
      </c>
      <c r="D632" s="59" t="s">
        <v>85</v>
      </c>
      <c r="E632">
        <v>38.844639999999998</v>
      </c>
    </row>
    <row r="633" spans="1:5" x14ac:dyDescent="0.2">
      <c r="A633" s="59">
        <v>2009</v>
      </c>
      <c r="B633" s="59" t="s">
        <v>457</v>
      </c>
      <c r="C633" s="59">
        <v>21</v>
      </c>
      <c r="D633" s="59" t="s">
        <v>79</v>
      </c>
      <c r="E633">
        <v>92.450909999999993</v>
      </c>
    </row>
    <row r="634" spans="1:5" x14ac:dyDescent="0.2">
      <c r="A634" s="59">
        <v>2009</v>
      </c>
      <c r="B634" s="59" t="s">
        <v>458</v>
      </c>
      <c r="C634" s="59">
        <v>20</v>
      </c>
      <c r="D634" s="59" t="s">
        <v>81</v>
      </c>
      <c r="E634">
        <v>83.784700000000001</v>
      </c>
    </row>
    <row r="635" spans="1:5" x14ac:dyDescent="0.2">
      <c r="A635" s="59">
        <v>2009</v>
      </c>
      <c r="B635" s="59" t="s">
        <v>459</v>
      </c>
      <c r="C635" s="59">
        <v>19</v>
      </c>
      <c r="D635" s="59" t="s">
        <v>83</v>
      </c>
      <c r="E635">
        <v>85.058520000000001</v>
      </c>
    </row>
    <row r="636" spans="1:5" x14ac:dyDescent="0.2">
      <c r="A636" s="59">
        <v>2009</v>
      </c>
      <c r="B636" s="59" t="s">
        <v>460</v>
      </c>
      <c r="C636" s="59">
        <v>22</v>
      </c>
      <c r="D636" s="59" t="s">
        <v>77</v>
      </c>
      <c r="E636">
        <v>72.820419999999999</v>
      </c>
    </row>
    <row r="637" spans="1:5" x14ac:dyDescent="0.2">
      <c r="A637" s="59">
        <v>2009</v>
      </c>
      <c r="B637" s="59" t="s">
        <v>461</v>
      </c>
      <c r="C637" s="59">
        <v>23</v>
      </c>
      <c r="D637" s="59" t="s">
        <v>75</v>
      </c>
      <c r="E637">
        <v>45.021279999999997</v>
      </c>
    </row>
    <row r="638" spans="1:5" x14ac:dyDescent="0.2">
      <c r="A638" s="59">
        <v>2009</v>
      </c>
      <c r="B638" s="59" t="s">
        <v>462</v>
      </c>
      <c r="C638" s="59">
        <v>25</v>
      </c>
      <c r="D638" s="59" t="s">
        <v>71</v>
      </c>
      <c r="E638">
        <v>52.504049999999999</v>
      </c>
    </row>
    <row r="639" spans="1:5" x14ac:dyDescent="0.2">
      <c r="A639" s="59">
        <v>2009</v>
      </c>
      <c r="B639" s="59" t="s">
        <v>463</v>
      </c>
      <c r="C639" s="59">
        <v>24</v>
      </c>
      <c r="D639" s="59" t="s">
        <v>73</v>
      </c>
      <c r="E639">
        <v>45.51925</v>
      </c>
    </row>
    <row r="640" spans="1:5" x14ac:dyDescent="0.2">
      <c r="A640" s="59">
        <v>2009</v>
      </c>
      <c r="B640" s="59" t="s">
        <v>464</v>
      </c>
      <c r="C640" s="59">
        <v>26</v>
      </c>
      <c r="D640" s="59" t="s">
        <v>69</v>
      </c>
      <c r="E640">
        <v>59.123809999999999</v>
      </c>
    </row>
    <row r="641" spans="1:5" x14ac:dyDescent="0.2">
      <c r="A641" s="59">
        <v>2009</v>
      </c>
      <c r="B641" s="59" t="s">
        <v>465</v>
      </c>
      <c r="C641" s="59">
        <v>33</v>
      </c>
      <c r="D641" s="59" t="s">
        <v>55</v>
      </c>
      <c r="E641">
        <v>75.492170000000002</v>
      </c>
    </row>
    <row r="642" spans="1:5" x14ac:dyDescent="0.2">
      <c r="A642" s="59">
        <v>2009</v>
      </c>
      <c r="B642" s="59" t="s">
        <v>466</v>
      </c>
      <c r="C642" s="59">
        <v>34</v>
      </c>
      <c r="D642" s="59" t="s">
        <v>53</v>
      </c>
      <c r="E642">
        <v>24.336659999999998</v>
      </c>
    </row>
    <row r="643" spans="1:5" x14ac:dyDescent="0.2">
      <c r="A643" s="59">
        <v>2009</v>
      </c>
      <c r="B643" s="59" t="s">
        <v>467</v>
      </c>
      <c r="C643" s="59">
        <v>27</v>
      </c>
      <c r="D643" s="59" t="s">
        <v>67</v>
      </c>
      <c r="E643">
        <v>20.105789999999999</v>
      </c>
    </row>
    <row r="644" spans="1:5" x14ac:dyDescent="0.2">
      <c r="A644" s="59">
        <v>2009</v>
      </c>
      <c r="B644" s="59" t="s">
        <v>468</v>
      </c>
      <c r="C644" s="59">
        <v>29</v>
      </c>
      <c r="D644" s="59" t="s">
        <v>63</v>
      </c>
      <c r="E644">
        <v>75.965909999999994</v>
      </c>
    </row>
    <row r="645" spans="1:5" x14ac:dyDescent="0.2">
      <c r="A645" s="59">
        <v>2009</v>
      </c>
      <c r="B645" s="59" t="s">
        <v>469</v>
      </c>
      <c r="C645" s="59">
        <v>30</v>
      </c>
      <c r="D645" s="59" t="s">
        <v>61</v>
      </c>
      <c r="E645">
        <v>84.253889999999998</v>
      </c>
    </row>
    <row r="646" spans="1:5" x14ac:dyDescent="0.2">
      <c r="A646" s="59">
        <v>2009</v>
      </c>
      <c r="B646" s="59" t="s">
        <v>470</v>
      </c>
      <c r="C646" s="59">
        <v>31</v>
      </c>
      <c r="D646" s="59" t="s">
        <v>59</v>
      </c>
      <c r="E646">
        <v>80.088009999999997</v>
      </c>
    </row>
    <row r="647" spans="1:5" x14ac:dyDescent="0.2">
      <c r="A647" s="59">
        <v>2009</v>
      </c>
      <c r="B647" s="59" t="s">
        <v>471</v>
      </c>
      <c r="C647" s="59">
        <v>28</v>
      </c>
      <c r="D647" s="59" t="s">
        <v>65</v>
      </c>
      <c r="E647">
        <v>44.67212</v>
      </c>
    </row>
    <row r="648" spans="1:5" x14ac:dyDescent="0.2">
      <c r="A648" s="59">
        <v>2009</v>
      </c>
      <c r="B648" s="59" t="s">
        <v>472</v>
      </c>
      <c r="C648" s="59">
        <v>32</v>
      </c>
      <c r="D648" s="59" t="s">
        <v>57</v>
      </c>
      <c r="E648">
        <v>80.200729999999993</v>
      </c>
    </row>
    <row r="649" spans="1:5" x14ac:dyDescent="0.2">
      <c r="A649" s="59">
        <v>2009</v>
      </c>
      <c r="B649" s="59" t="s">
        <v>473</v>
      </c>
      <c r="C649" s="59">
        <v>35</v>
      </c>
      <c r="D649" s="59" t="s">
        <v>51</v>
      </c>
      <c r="E649">
        <v>63.11083</v>
      </c>
    </row>
    <row r="650" spans="1:5" x14ac:dyDescent="0.2">
      <c r="A650" s="59">
        <v>2009</v>
      </c>
      <c r="B650" s="59" t="s">
        <v>474</v>
      </c>
      <c r="C650" s="59">
        <v>36</v>
      </c>
      <c r="D650" s="59" t="s">
        <v>49</v>
      </c>
      <c r="E650">
        <v>42.263030000000001</v>
      </c>
    </row>
    <row r="651" spans="1:5" x14ac:dyDescent="0.2">
      <c r="A651" s="59">
        <v>2009</v>
      </c>
      <c r="B651" s="59" t="s">
        <v>475</v>
      </c>
      <c r="C651" s="59">
        <v>37</v>
      </c>
      <c r="D651" s="59" t="s">
        <v>47</v>
      </c>
      <c r="E651">
        <v>84.901820000000001</v>
      </c>
    </row>
    <row r="652" spans="1:5" x14ac:dyDescent="0.2">
      <c r="A652" s="59">
        <v>2009</v>
      </c>
      <c r="B652" s="59" t="s">
        <v>476</v>
      </c>
      <c r="C652" s="59">
        <v>38</v>
      </c>
      <c r="D652" s="59" t="s">
        <v>45</v>
      </c>
      <c r="E652">
        <v>61.692410000000002</v>
      </c>
    </row>
    <row r="653" spans="1:5" x14ac:dyDescent="0.2">
      <c r="A653" s="59">
        <v>2009</v>
      </c>
      <c r="B653" s="59" t="s">
        <v>477</v>
      </c>
      <c r="C653" s="59">
        <v>39</v>
      </c>
      <c r="D653" s="59" t="s">
        <v>43</v>
      </c>
      <c r="E653">
        <v>72.258979999999994</v>
      </c>
    </row>
    <row r="654" spans="1:5" x14ac:dyDescent="0.2">
      <c r="A654" s="59">
        <v>2009</v>
      </c>
      <c r="B654" s="59" t="s">
        <v>478</v>
      </c>
      <c r="C654" s="59">
        <v>40</v>
      </c>
      <c r="D654" s="59" t="s">
        <v>41</v>
      </c>
      <c r="E654">
        <v>11.423069999999999</v>
      </c>
    </row>
    <row r="655" spans="1:5" x14ac:dyDescent="0.2">
      <c r="A655" s="59">
        <v>2009</v>
      </c>
      <c r="B655" s="59" t="s">
        <v>479</v>
      </c>
      <c r="C655" s="59">
        <v>41</v>
      </c>
      <c r="D655" s="59" t="s">
        <v>39</v>
      </c>
      <c r="E655">
        <v>21.834800000000001</v>
      </c>
    </row>
    <row r="656" spans="1:5" x14ac:dyDescent="0.2">
      <c r="A656" s="59">
        <v>2009</v>
      </c>
      <c r="B656" s="59" t="s">
        <v>480</v>
      </c>
      <c r="C656" s="59">
        <v>42</v>
      </c>
      <c r="D656" s="59" t="s">
        <v>37</v>
      </c>
      <c r="E656">
        <v>52.206969999999998</v>
      </c>
    </row>
    <row r="657" spans="1:5" x14ac:dyDescent="0.2">
      <c r="A657" s="59">
        <v>2009</v>
      </c>
      <c r="B657" s="59" t="s">
        <v>481</v>
      </c>
      <c r="C657" s="59">
        <v>43</v>
      </c>
      <c r="D657" s="59" t="s">
        <v>35</v>
      </c>
      <c r="E657">
        <v>15.66386</v>
      </c>
    </row>
    <row r="658" spans="1:5" x14ac:dyDescent="0.2">
      <c r="A658" s="59">
        <v>2009</v>
      </c>
      <c r="B658" s="59" t="s">
        <v>482</v>
      </c>
      <c r="C658" s="59">
        <v>44</v>
      </c>
      <c r="D658" s="59" t="s">
        <v>33</v>
      </c>
      <c r="E658">
        <v>13.786390000000001</v>
      </c>
    </row>
    <row r="659" spans="1:5" x14ac:dyDescent="0.2">
      <c r="A659" s="59">
        <v>2009</v>
      </c>
      <c r="B659" s="59" t="s">
        <v>483</v>
      </c>
      <c r="C659" s="59">
        <v>46</v>
      </c>
      <c r="D659" s="59" t="s">
        <v>29</v>
      </c>
      <c r="E659">
        <v>59.630279999999999</v>
      </c>
    </row>
    <row r="660" spans="1:5" x14ac:dyDescent="0.2">
      <c r="A660" s="59">
        <v>2009</v>
      </c>
      <c r="B660" s="59" t="s">
        <v>484</v>
      </c>
      <c r="C660" s="59">
        <v>45</v>
      </c>
      <c r="D660" s="59" t="s">
        <v>31</v>
      </c>
      <c r="E660">
        <v>73.649730000000005</v>
      </c>
    </row>
    <row r="661" spans="1:5" x14ac:dyDescent="0.2">
      <c r="A661" s="59">
        <v>2009</v>
      </c>
      <c r="B661" s="59" t="s">
        <v>485</v>
      </c>
      <c r="C661" s="59">
        <v>47</v>
      </c>
      <c r="D661" s="59" t="s">
        <v>27</v>
      </c>
      <c r="E661">
        <v>84.876429999999999</v>
      </c>
    </row>
    <row r="662" spans="1:5" x14ac:dyDescent="0.2">
      <c r="A662" s="59">
        <v>2009</v>
      </c>
      <c r="B662" s="59" t="s">
        <v>486</v>
      </c>
      <c r="C662" s="59">
        <v>49</v>
      </c>
      <c r="D662" s="59" t="s">
        <v>23</v>
      </c>
      <c r="E662">
        <v>77.62433</v>
      </c>
    </row>
    <row r="663" spans="1:5" x14ac:dyDescent="0.2">
      <c r="A663" s="59">
        <v>2009</v>
      </c>
      <c r="B663" s="59" t="s">
        <v>487</v>
      </c>
      <c r="C663" s="59">
        <v>48</v>
      </c>
      <c r="D663" s="59" t="s">
        <v>25</v>
      </c>
      <c r="E663">
        <v>82.616789999999995</v>
      </c>
    </row>
    <row r="664" spans="1:5" x14ac:dyDescent="0.2">
      <c r="A664" s="59">
        <v>2009</v>
      </c>
      <c r="B664" s="59" t="s">
        <v>488</v>
      </c>
      <c r="C664" s="59">
        <v>50</v>
      </c>
      <c r="D664" s="59" t="s">
        <v>21</v>
      </c>
      <c r="E664">
        <v>49.917259999999999</v>
      </c>
    </row>
    <row r="665" spans="1:5" x14ac:dyDescent="0.2">
      <c r="A665" s="59">
        <v>2010</v>
      </c>
      <c r="B665" s="59" t="s">
        <v>438</v>
      </c>
      <c r="C665" s="59">
        <v>2</v>
      </c>
      <c r="D665" s="59" t="s">
        <v>182</v>
      </c>
      <c r="E665">
        <v>42.481380000000001</v>
      </c>
    </row>
    <row r="666" spans="1:5" x14ac:dyDescent="0.2">
      <c r="A666" s="59">
        <v>2010</v>
      </c>
      <c r="B666" s="59" t="s">
        <v>439</v>
      </c>
      <c r="C666" s="59">
        <v>1</v>
      </c>
      <c r="D666" s="59" t="s">
        <v>121</v>
      </c>
      <c r="E666">
        <v>41.782710000000002</v>
      </c>
    </row>
    <row r="667" spans="1:5" x14ac:dyDescent="0.2">
      <c r="A667" s="59">
        <v>2010</v>
      </c>
      <c r="B667" s="59" t="s">
        <v>440</v>
      </c>
      <c r="C667" s="59">
        <v>4</v>
      </c>
      <c r="D667" s="59" t="s">
        <v>115</v>
      </c>
      <c r="E667">
        <v>74.583609999999993</v>
      </c>
    </row>
    <row r="668" spans="1:5" x14ac:dyDescent="0.2">
      <c r="A668" s="59">
        <v>2010</v>
      </c>
      <c r="B668" s="59" t="s">
        <v>441</v>
      </c>
      <c r="C668" s="59">
        <v>3</v>
      </c>
      <c r="D668" s="59" t="s">
        <v>117</v>
      </c>
      <c r="E668">
        <v>5.4607320000000001</v>
      </c>
    </row>
    <row r="669" spans="1:5" x14ac:dyDescent="0.2">
      <c r="A669" s="59">
        <v>2010</v>
      </c>
      <c r="B669" s="59" t="s">
        <v>442</v>
      </c>
      <c r="C669" s="59">
        <v>5</v>
      </c>
      <c r="D669" s="59" t="s">
        <v>113</v>
      </c>
      <c r="E669">
        <v>49.840679999999999</v>
      </c>
    </row>
    <row r="670" spans="1:5" x14ac:dyDescent="0.2">
      <c r="A670" s="59">
        <v>2010</v>
      </c>
      <c r="B670" s="59" t="s">
        <v>443</v>
      </c>
      <c r="C670" s="59">
        <v>6</v>
      </c>
      <c r="D670" s="59" t="s">
        <v>111</v>
      </c>
      <c r="E670">
        <v>78.685850000000002</v>
      </c>
    </row>
    <row r="671" spans="1:5" x14ac:dyDescent="0.2">
      <c r="A671" s="59">
        <v>2010</v>
      </c>
      <c r="B671" s="59" t="s">
        <v>444</v>
      </c>
      <c r="C671" s="59">
        <v>7</v>
      </c>
      <c r="D671" s="59" t="s">
        <v>109</v>
      </c>
      <c r="E671">
        <v>54.301000000000002</v>
      </c>
    </row>
    <row r="672" spans="1:5" x14ac:dyDescent="0.2">
      <c r="A672" s="59">
        <v>2010</v>
      </c>
      <c r="B672" s="59" t="s">
        <v>445</v>
      </c>
      <c r="C672" s="59">
        <v>8.5</v>
      </c>
      <c r="D672" s="59" t="s">
        <v>105</v>
      </c>
      <c r="E672" t="s">
        <v>329</v>
      </c>
    </row>
    <row r="673" spans="1:5" x14ac:dyDescent="0.2">
      <c r="A673" s="59">
        <v>2010</v>
      </c>
      <c r="B673" s="59" t="s">
        <v>446</v>
      </c>
      <c r="C673" s="59">
        <v>8</v>
      </c>
      <c r="D673" s="59" t="s">
        <v>107</v>
      </c>
      <c r="E673">
        <v>79.062200000000004</v>
      </c>
    </row>
    <row r="674" spans="1:5" x14ac:dyDescent="0.2">
      <c r="A674" s="59">
        <v>2010</v>
      </c>
      <c r="B674" s="59" t="s">
        <v>447</v>
      </c>
      <c r="C674" s="59">
        <v>9</v>
      </c>
      <c r="D674" s="59" t="s">
        <v>103</v>
      </c>
      <c r="E674">
        <v>16.822649999999999</v>
      </c>
    </row>
    <row r="675" spans="1:5" x14ac:dyDescent="0.2">
      <c r="A675" s="59">
        <v>2010</v>
      </c>
      <c r="B675" s="59" t="s">
        <v>448</v>
      </c>
      <c r="C675" s="59">
        <v>10</v>
      </c>
      <c r="D675" s="59" t="s">
        <v>101</v>
      </c>
      <c r="E675">
        <v>6.4921720000000001</v>
      </c>
    </row>
    <row r="676" spans="1:5" x14ac:dyDescent="0.2">
      <c r="A676" s="59">
        <v>2010</v>
      </c>
      <c r="B676" s="59" t="s">
        <v>449</v>
      </c>
      <c r="C676" s="59">
        <v>11</v>
      </c>
      <c r="D676" s="59" t="s">
        <v>183</v>
      </c>
      <c r="E676">
        <v>67.167400000000001</v>
      </c>
    </row>
    <row r="677" spans="1:5" x14ac:dyDescent="0.2">
      <c r="A677" s="59">
        <v>2010</v>
      </c>
      <c r="B677" s="59" t="s">
        <v>450</v>
      </c>
      <c r="C677" s="59">
        <v>15</v>
      </c>
      <c r="D677" s="59" t="s">
        <v>91</v>
      </c>
      <c r="E677">
        <v>78.825999999999993</v>
      </c>
    </row>
    <row r="678" spans="1:5" x14ac:dyDescent="0.2">
      <c r="A678" s="59">
        <v>2010</v>
      </c>
      <c r="B678" s="59" t="s">
        <v>451</v>
      </c>
      <c r="C678" s="59">
        <v>12</v>
      </c>
      <c r="D678" s="59" t="s">
        <v>97</v>
      </c>
      <c r="E678">
        <v>14.962759999999999</v>
      </c>
    </row>
    <row r="679" spans="1:5" x14ac:dyDescent="0.2">
      <c r="A679" s="59">
        <v>2010</v>
      </c>
      <c r="B679" s="59" t="s">
        <v>452</v>
      </c>
      <c r="C679" s="59">
        <v>13</v>
      </c>
      <c r="D679" s="59" t="s">
        <v>95</v>
      </c>
      <c r="E679">
        <v>85.575950000000006</v>
      </c>
    </row>
    <row r="680" spans="1:5" x14ac:dyDescent="0.2">
      <c r="A680" s="59">
        <v>2010</v>
      </c>
      <c r="B680" s="59" t="s">
        <v>453</v>
      </c>
      <c r="C680" s="59">
        <v>14</v>
      </c>
      <c r="D680" s="59" t="s">
        <v>93</v>
      </c>
      <c r="E680">
        <v>20.904879999999999</v>
      </c>
    </row>
    <row r="681" spans="1:5" x14ac:dyDescent="0.2">
      <c r="A681" s="59">
        <v>2010</v>
      </c>
      <c r="B681" s="59" t="s">
        <v>454</v>
      </c>
      <c r="C681" s="59">
        <v>16</v>
      </c>
      <c r="D681" s="59" t="s">
        <v>89</v>
      </c>
      <c r="E681">
        <v>45.192959999999999</v>
      </c>
    </row>
    <row r="682" spans="1:5" x14ac:dyDescent="0.2">
      <c r="A682" s="59">
        <v>2010</v>
      </c>
      <c r="B682" s="59" t="s">
        <v>455</v>
      </c>
      <c r="C682" s="59">
        <v>17</v>
      </c>
      <c r="D682" s="59" t="s">
        <v>87</v>
      </c>
      <c r="E682">
        <v>68.364400000000003</v>
      </c>
    </row>
    <row r="683" spans="1:5" x14ac:dyDescent="0.2">
      <c r="A683" s="59">
        <v>2010</v>
      </c>
      <c r="B683" s="59" t="s">
        <v>456</v>
      </c>
      <c r="C683" s="59">
        <v>18</v>
      </c>
      <c r="D683" s="59" t="s">
        <v>85</v>
      </c>
      <c r="E683">
        <v>39.423310000000001</v>
      </c>
    </row>
    <row r="684" spans="1:5" x14ac:dyDescent="0.2">
      <c r="A684" s="59">
        <v>2010</v>
      </c>
      <c r="B684" s="59" t="s">
        <v>457</v>
      </c>
      <c r="C684" s="59">
        <v>21</v>
      </c>
      <c r="D684" s="59" t="s">
        <v>79</v>
      </c>
      <c r="E684">
        <v>92.450909999999993</v>
      </c>
    </row>
    <row r="685" spans="1:5" x14ac:dyDescent="0.2">
      <c r="A685" s="59">
        <v>2010</v>
      </c>
      <c r="B685" s="59" t="s">
        <v>458</v>
      </c>
      <c r="C685" s="59">
        <v>20</v>
      </c>
      <c r="D685" s="59" t="s">
        <v>81</v>
      </c>
      <c r="E685">
        <v>83.784700000000001</v>
      </c>
    </row>
    <row r="686" spans="1:5" x14ac:dyDescent="0.2">
      <c r="A686" s="59">
        <v>2010</v>
      </c>
      <c r="B686" s="59" t="s">
        <v>459</v>
      </c>
      <c r="C686" s="59">
        <v>19</v>
      </c>
      <c r="D686" s="59" t="s">
        <v>83</v>
      </c>
      <c r="E686">
        <v>85.058520000000001</v>
      </c>
    </row>
    <row r="687" spans="1:5" x14ac:dyDescent="0.2">
      <c r="A687" s="59">
        <v>2010</v>
      </c>
      <c r="B687" s="59" t="s">
        <v>460</v>
      </c>
      <c r="C687" s="59">
        <v>22</v>
      </c>
      <c r="D687" s="59" t="s">
        <v>77</v>
      </c>
      <c r="E687">
        <v>71.988770000000002</v>
      </c>
    </row>
    <row r="688" spans="1:5" x14ac:dyDescent="0.2">
      <c r="A688" s="59">
        <v>2010</v>
      </c>
      <c r="B688" s="59" t="s">
        <v>461</v>
      </c>
      <c r="C688" s="59">
        <v>23</v>
      </c>
      <c r="D688" s="59" t="s">
        <v>75</v>
      </c>
      <c r="E688">
        <v>45.021279999999997</v>
      </c>
    </row>
    <row r="689" spans="1:5" x14ac:dyDescent="0.2">
      <c r="A689" s="59">
        <v>2010</v>
      </c>
      <c r="B689" s="59" t="s">
        <v>462</v>
      </c>
      <c r="C689" s="59">
        <v>25</v>
      </c>
      <c r="D689" s="59" t="s">
        <v>71</v>
      </c>
      <c r="E689">
        <v>52.680689999999998</v>
      </c>
    </row>
    <row r="690" spans="1:5" x14ac:dyDescent="0.2">
      <c r="A690" s="59">
        <v>2010</v>
      </c>
      <c r="B690" s="59" t="s">
        <v>463</v>
      </c>
      <c r="C690" s="59">
        <v>24</v>
      </c>
      <c r="D690" s="59" t="s">
        <v>73</v>
      </c>
      <c r="E690">
        <v>45.087159999999997</v>
      </c>
    </row>
    <row r="691" spans="1:5" x14ac:dyDescent="0.2">
      <c r="A691" s="59">
        <v>2010</v>
      </c>
      <c r="B691" s="59" t="s">
        <v>464</v>
      </c>
      <c r="C691" s="59">
        <v>26</v>
      </c>
      <c r="D691" s="59" t="s">
        <v>69</v>
      </c>
      <c r="E691">
        <v>59.123809999999999</v>
      </c>
    </row>
    <row r="692" spans="1:5" x14ac:dyDescent="0.2">
      <c r="A692" s="59">
        <v>2010</v>
      </c>
      <c r="B692" s="59" t="s">
        <v>465</v>
      </c>
      <c r="C692" s="59">
        <v>33</v>
      </c>
      <c r="D692" s="59" t="s">
        <v>55</v>
      </c>
      <c r="E692">
        <v>75.492170000000002</v>
      </c>
    </row>
    <row r="693" spans="1:5" x14ac:dyDescent="0.2">
      <c r="A693" s="59">
        <v>2010</v>
      </c>
      <c r="B693" s="59" t="s">
        <v>466</v>
      </c>
      <c r="C693" s="59">
        <v>34</v>
      </c>
      <c r="D693" s="59" t="s">
        <v>53</v>
      </c>
      <c r="E693">
        <v>24.336659999999998</v>
      </c>
    </row>
    <row r="694" spans="1:5" x14ac:dyDescent="0.2">
      <c r="A694" s="59">
        <v>2010</v>
      </c>
      <c r="B694" s="59" t="s">
        <v>467</v>
      </c>
      <c r="C694" s="59">
        <v>27</v>
      </c>
      <c r="D694" s="59" t="s">
        <v>67</v>
      </c>
      <c r="E694">
        <v>20.105789999999999</v>
      </c>
    </row>
    <row r="695" spans="1:5" x14ac:dyDescent="0.2">
      <c r="A695" s="59">
        <v>2010</v>
      </c>
      <c r="B695" s="59" t="s">
        <v>468</v>
      </c>
      <c r="C695" s="59">
        <v>29</v>
      </c>
      <c r="D695" s="59" t="s">
        <v>63</v>
      </c>
      <c r="E695">
        <v>75.965909999999994</v>
      </c>
    </row>
    <row r="696" spans="1:5" x14ac:dyDescent="0.2">
      <c r="A696" s="59">
        <v>2010</v>
      </c>
      <c r="B696" s="59" t="s">
        <v>469</v>
      </c>
      <c r="C696" s="59">
        <v>30</v>
      </c>
      <c r="D696" s="59" t="s">
        <v>61</v>
      </c>
      <c r="E696">
        <v>48.902839999999998</v>
      </c>
    </row>
    <row r="697" spans="1:5" x14ac:dyDescent="0.2">
      <c r="A697" s="59">
        <v>2010</v>
      </c>
      <c r="B697" s="59" t="s">
        <v>470</v>
      </c>
      <c r="C697" s="59">
        <v>31</v>
      </c>
      <c r="D697" s="59" t="s">
        <v>59</v>
      </c>
      <c r="E697">
        <v>80.088009999999997</v>
      </c>
    </row>
    <row r="698" spans="1:5" x14ac:dyDescent="0.2">
      <c r="A698" s="59">
        <v>2010</v>
      </c>
      <c r="B698" s="59" t="s">
        <v>471</v>
      </c>
      <c r="C698" s="59">
        <v>28</v>
      </c>
      <c r="D698" s="59" t="s">
        <v>65</v>
      </c>
      <c r="E698">
        <v>44.67212</v>
      </c>
    </row>
    <row r="699" spans="1:5" x14ac:dyDescent="0.2">
      <c r="A699" s="59">
        <v>2010</v>
      </c>
      <c r="B699" s="59" t="s">
        <v>472</v>
      </c>
      <c r="C699" s="59">
        <v>32</v>
      </c>
      <c r="D699" s="59" t="s">
        <v>57</v>
      </c>
      <c r="E699">
        <v>80.200729999999993</v>
      </c>
    </row>
    <row r="700" spans="1:5" x14ac:dyDescent="0.2">
      <c r="A700" s="59">
        <v>2010</v>
      </c>
      <c r="B700" s="59" t="s">
        <v>473</v>
      </c>
      <c r="C700" s="59">
        <v>35</v>
      </c>
      <c r="D700" s="59" t="s">
        <v>51</v>
      </c>
      <c r="E700">
        <v>63.11083</v>
      </c>
    </row>
    <row r="701" spans="1:5" x14ac:dyDescent="0.2">
      <c r="A701" s="59">
        <v>2010</v>
      </c>
      <c r="B701" s="59" t="s">
        <v>474</v>
      </c>
      <c r="C701" s="59">
        <v>36</v>
      </c>
      <c r="D701" s="59" t="s">
        <v>49</v>
      </c>
      <c r="E701">
        <v>42.263030000000001</v>
      </c>
    </row>
    <row r="702" spans="1:5" x14ac:dyDescent="0.2">
      <c r="A702" s="59">
        <v>2010</v>
      </c>
      <c r="B702" s="59" t="s">
        <v>475</v>
      </c>
      <c r="C702" s="59">
        <v>37</v>
      </c>
      <c r="D702" s="59" t="s">
        <v>47</v>
      </c>
      <c r="E702">
        <v>84.901820000000001</v>
      </c>
    </row>
    <row r="703" spans="1:5" x14ac:dyDescent="0.2">
      <c r="A703" s="59">
        <v>2010</v>
      </c>
      <c r="B703" s="59" t="s">
        <v>476</v>
      </c>
      <c r="C703" s="59">
        <v>38</v>
      </c>
      <c r="D703" s="59" t="s">
        <v>45</v>
      </c>
      <c r="E703">
        <v>60.77243</v>
      </c>
    </row>
    <row r="704" spans="1:5" x14ac:dyDescent="0.2">
      <c r="A704" s="59">
        <v>2010</v>
      </c>
      <c r="B704" s="59" t="s">
        <v>477</v>
      </c>
      <c r="C704" s="59">
        <v>39</v>
      </c>
      <c r="D704" s="59" t="s">
        <v>43</v>
      </c>
      <c r="E704">
        <v>72.258979999999994</v>
      </c>
    </row>
    <row r="705" spans="1:153" x14ac:dyDescent="0.2">
      <c r="A705" s="59">
        <v>2010</v>
      </c>
      <c r="B705" s="59" t="s">
        <v>478</v>
      </c>
      <c r="C705" s="59">
        <v>40</v>
      </c>
      <c r="D705" s="59" t="s">
        <v>41</v>
      </c>
      <c r="E705">
        <v>11.423069999999999</v>
      </c>
    </row>
    <row r="706" spans="1:153" x14ac:dyDescent="0.2">
      <c r="A706" s="59">
        <v>2010</v>
      </c>
      <c r="B706" s="59" t="s">
        <v>479</v>
      </c>
      <c r="C706" s="59">
        <v>41</v>
      </c>
      <c r="D706" s="59" t="s">
        <v>39</v>
      </c>
      <c r="E706">
        <v>21.834800000000001</v>
      </c>
    </row>
    <row r="707" spans="1:153" x14ac:dyDescent="0.2">
      <c r="A707" s="59">
        <v>2010</v>
      </c>
      <c r="B707" s="59" t="s">
        <v>480</v>
      </c>
      <c r="C707" s="59">
        <v>42</v>
      </c>
      <c r="D707" s="59" t="s">
        <v>37</v>
      </c>
      <c r="E707">
        <v>51.56709</v>
      </c>
    </row>
    <row r="708" spans="1:153" x14ac:dyDescent="0.2">
      <c r="A708" s="59">
        <v>2010</v>
      </c>
      <c r="B708" s="59" t="s">
        <v>481</v>
      </c>
      <c r="C708" s="59">
        <v>43</v>
      </c>
      <c r="D708" s="59" t="s">
        <v>35</v>
      </c>
      <c r="E708">
        <v>15.16919</v>
      </c>
    </row>
    <row r="709" spans="1:153" x14ac:dyDescent="0.2">
      <c r="A709" s="59">
        <v>2010</v>
      </c>
      <c r="B709" s="59" t="s">
        <v>482</v>
      </c>
      <c r="C709" s="59">
        <v>44</v>
      </c>
      <c r="D709" s="59" t="s">
        <v>33</v>
      </c>
      <c r="E709">
        <v>13.786390000000001</v>
      </c>
    </row>
    <row r="710" spans="1:153" x14ac:dyDescent="0.2">
      <c r="A710" s="59">
        <v>2010</v>
      </c>
      <c r="B710" s="59" t="s">
        <v>483</v>
      </c>
      <c r="C710" s="59">
        <v>46</v>
      </c>
      <c r="D710" s="59" t="s">
        <v>29</v>
      </c>
      <c r="E710">
        <v>57.604770000000002</v>
      </c>
    </row>
    <row r="711" spans="1:153" x14ac:dyDescent="0.2">
      <c r="A711" s="59">
        <v>2010</v>
      </c>
      <c r="B711" s="59" t="s">
        <v>484</v>
      </c>
      <c r="C711" s="59">
        <v>45</v>
      </c>
      <c r="D711" s="59" t="s">
        <v>31</v>
      </c>
      <c r="E711">
        <v>73.649730000000005</v>
      </c>
    </row>
    <row r="712" spans="1:153" x14ac:dyDescent="0.2">
      <c r="A712" s="59">
        <v>2010</v>
      </c>
      <c r="B712" s="59" t="s">
        <v>485</v>
      </c>
      <c r="C712" s="59">
        <v>47</v>
      </c>
      <c r="D712" s="59" t="s">
        <v>27</v>
      </c>
      <c r="E712">
        <v>84.876429999999999</v>
      </c>
    </row>
    <row r="713" spans="1:153" x14ac:dyDescent="0.2">
      <c r="A713" s="59">
        <v>2010</v>
      </c>
      <c r="B713" s="59" t="s">
        <v>486</v>
      </c>
      <c r="C713" s="59">
        <v>49</v>
      </c>
      <c r="D713" s="59" t="s">
        <v>23</v>
      </c>
      <c r="E713">
        <v>77.62433</v>
      </c>
    </row>
    <row r="714" spans="1:153" x14ac:dyDescent="0.2">
      <c r="A714" s="59">
        <v>2010</v>
      </c>
      <c r="B714" s="59" t="s">
        <v>487</v>
      </c>
      <c r="C714" s="59">
        <v>48</v>
      </c>
      <c r="D714" s="59" t="s">
        <v>25</v>
      </c>
      <c r="E714">
        <v>82.616789999999995</v>
      </c>
    </row>
    <row r="715" spans="1:153" x14ac:dyDescent="0.2">
      <c r="A715" s="59">
        <v>2010</v>
      </c>
      <c r="B715" s="59" t="s">
        <v>488</v>
      </c>
      <c r="C715" s="59">
        <v>50</v>
      </c>
      <c r="D715" s="59" t="s">
        <v>21</v>
      </c>
      <c r="E715">
        <v>49.917259999999999</v>
      </c>
    </row>
    <row r="716" spans="1:153" x14ac:dyDescent="0.2">
      <c r="A716" s="59">
        <v>2011</v>
      </c>
      <c r="B716" s="59" t="s">
        <v>438</v>
      </c>
      <c r="C716" s="59">
        <v>2</v>
      </c>
      <c r="D716" s="59" t="s">
        <v>182</v>
      </c>
      <c r="E716">
        <v>40.470550000000003</v>
      </c>
    </row>
    <row r="717" spans="1:153" x14ac:dyDescent="0.2">
      <c r="A717" s="59">
        <v>2011</v>
      </c>
      <c r="B717" s="59" t="s">
        <v>439</v>
      </c>
      <c r="C717" s="59">
        <v>1</v>
      </c>
      <c r="D717" s="59" t="s">
        <v>121</v>
      </c>
      <c r="E717">
        <v>20.543579999999999</v>
      </c>
    </row>
    <row r="718" spans="1:153" s="58" customFormat="1" x14ac:dyDescent="0.2">
      <c r="A718" s="59">
        <v>2011</v>
      </c>
      <c r="B718" s="59" t="s">
        <v>440</v>
      </c>
      <c r="C718" s="59">
        <v>4</v>
      </c>
      <c r="D718" s="59" t="s">
        <v>115</v>
      </c>
      <c r="E718">
        <v>68.766400000000004</v>
      </c>
      <c r="F718"/>
      <c r="G718"/>
      <c r="H718"/>
      <c r="I718"/>
      <c r="J718"/>
      <c r="K718"/>
      <c r="L718"/>
      <c r="M718"/>
      <c r="N718"/>
      <c r="O718"/>
      <c r="P718"/>
      <c r="Q718"/>
      <c r="R718"/>
      <c r="S718" s="59"/>
      <c r="T718" s="59"/>
      <c r="U718" s="59"/>
      <c r="V718" s="59"/>
      <c r="W718" s="59"/>
      <c r="X718" s="59"/>
      <c r="Y718" s="59"/>
      <c r="Z718" s="59"/>
      <c r="AA718" s="59"/>
      <c r="AB718" s="59"/>
      <c r="AC718" s="59"/>
      <c r="AD718" s="59"/>
      <c r="AE718" s="59"/>
      <c r="AF718" s="59"/>
      <c r="AG718" s="59"/>
      <c r="AH718" s="59"/>
      <c r="AI718" s="59"/>
      <c r="AJ718" s="59"/>
      <c r="AK718" s="59"/>
      <c r="AL718" s="59"/>
      <c r="AM718" s="59"/>
      <c r="AN718" s="59"/>
      <c r="AO718" s="59"/>
      <c r="AP718" s="59"/>
      <c r="AQ718" s="59"/>
      <c r="AR718" s="59"/>
      <c r="AS718" s="59"/>
      <c r="AT718" s="59"/>
      <c r="AU718" s="59"/>
      <c r="AV718" s="59"/>
      <c r="AW718" s="59"/>
      <c r="AX718" s="59"/>
      <c r="AY718" s="59"/>
      <c r="AZ718" s="59"/>
      <c r="BA718" s="59"/>
      <c r="BB718" s="59"/>
      <c r="BC718" s="59"/>
      <c r="BD718" s="59"/>
      <c r="BE718" s="59"/>
      <c r="BF718" s="59"/>
      <c r="BG718" s="59"/>
      <c r="BH718" s="59"/>
      <c r="BI718" s="59"/>
      <c r="BJ718" s="59"/>
      <c r="BK718" s="59"/>
      <c r="BL718" s="59"/>
      <c r="BM718" s="59"/>
      <c r="BN718" s="59"/>
      <c r="BO718" s="59"/>
      <c r="BP718" s="59"/>
      <c r="BQ718" s="59"/>
      <c r="BR718" s="59"/>
      <c r="BS718" s="59"/>
      <c r="BT718" s="59"/>
      <c r="BU718" s="59"/>
      <c r="BV718" s="59"/>
      <c r="BW718" s="59"/>
      <c r="BX718" s="59"/>
      <c r="BY718" s="59"/>
      <c r="BZ718" s="59"/>
      <c r="CA718" s="59"/>
      <c r="CB718" s="59"/>
      <c r="CC718" s="59"/>
      <c r="CD718" s="59"/>
      <c r="CE718" s="59"/>
      <c r="CF718" s="59"/>
      <c r="CG718" s="59"/>
      <c r="CH718" s="59"/>
      <c r="CI718" s="59"/>
      <c r="CJ718" s="59"/>
      <c r="CK718" s="59"/>
      <c r="CL718" s="59"/>
      <c r="CM718" s="59"/>
      <c r="CN718" s="59"/>
      <c r="CO718" s="59"/>
      <c r="CP718" s="59"/>
      <c r="CQ718" s="59"/>
      <c r="CR718" s="59"/>
      <c r="CS718" s="59"/>
      <c r="CT718" s="59"/>
      <c r="CU718" s="59"/>
      <c r="CV718" s="59"/>
      <c r="CW718" s="59"/>
      <c r="CX718" s="59"/>
      <c r="CY718" s="59"/>
      <c r="CZ718" s="59"/>
      <c r="DA718" s="59"/>
      <c r="DB718" s="59"/>
      <c r="DC718" s="59"/>
      <c r="DD718" s="59"/>
      <c r="DE718" s="59"/>
      <c r="DF718" s="59"/>
      <c r="DG718" s="59"/>
      <c r="DH718" s="59"/>
      <c r="DI718" s="59"/>
      <c r="DJ718" s="59"/>
      <c r="DK718" s="59"/>
      <c r="DL718" s="59"/>
      <c r="DM718" s="59"/>
      <c r="DN718" s="59"/>
      <c r="DO718" s="59"/>
      <c r="DP718" s="59"/>
      <c r="DQ718" s="59"/>
      <c r="DR718" s="59"/>
      <c r="DS718" s="59"/>
      <c r="DT718" s="59"/>
      <c r="DU718" s="59"/>
      <c r="DV718" s="59"/>
      <c r="DW718" s="59"/>
      <c r="DX718" s="59"/>
      <c r="DY718" s="59"/>
      <c r="DZ718" s="59"/>
      <c r="EA718" s="59"/>
      <c r="EB718" s="59"/>
      <c r="EC718" s="59"/>
      <c r="ED718" s="59"/>
      <c r="EE718" s="59"/>
      <c r="EF718" s="59"/>
      <c r="EG718" s="59"/>
      <c r="EH718" s="59"/>
      <c r="EI718" s="59"/>
      <c r="EJ718" s="59"/>
      <c r="EK718" s="59"/>
      <c r="EL718" s="59"/>
      <c r="EM718" s="59"/>
      <c r="EN718" s="59"/>
      <c r="EO718" s="59"/>
      <c r="EP718" s="59"/>
      <c r="EQ718" s="59"/>
      <c r="ER718" s="59"/>
      <c r="ES718" s="59"/>
      <c r="ET718" s="59"/>
      <c r="EU718" s="59"/>
      <c r="EV718" s="59"/>
      <c r="EW718" s="59"/>
    </row>
    <row r="719" spans="1:153" s="58" customFormat="1" x14ac:dyDescent="0.2">
      <c r="A719" s="59">
        <v>2011</v>
      </c>
      <c r="B719" s="59" t="s">
        <v>441</v>
      </c>
      <c r="C719" s="59">
        <v>3</v>
      </c>
      <c r="D719" s="59" t="s">
        <v>117</v>
      </c>
      <c r="E719">
        <v>4.1058120000000002</v>
      </c>
      <c r="F719"/>
      <c r="G719"/>
      <c r="H719"/>
      <c r="I719"/>
      <c r="J719"/>
      <c r="K719"/>
      <c r="L719"/>
      <c r="M719"/>
      <c r="N719"/>
      <c r="O719"/>
      <c r="P719"/>
      <c r="Q719"/>
      <c r="R719"/>
      <c r="S719" s="59"/>
      <c r="T719" s="59"/>
      <c r="U719" s="59"/>
      <c r="V719" s="59"/>
      <c r="W719" s="59"/>
      <c r="X719" s="59"/>
      <c r="Y719" s="59"/>
      <c r="Z719" s="59"/>
      <c r="AA719" s="59"/>
      <c r="AB719" s="59"/>
      <c r="AC719" s="59"/>
      <c r="AD719" s="59"/>
      <c r="AE719" s="59"/>
      <c r="AF719" s="59"/>
      <c r="AG719" s="59"/>
      <c r="AH719" s="59"/>
      <c r="AI719" s="59"/>
      <c r="AJ719" s="59"/>
      <c r="AK719" s="59"/>
      <c r="AL719" s="59"/>
      <c r="AM719" s="59"/>
      <c r="AN719" s="59"/>
      <c r="AO719" s="59"/>
      <c r="AP719" s="59"/>
      <c r="AQ719" s="59"/>
      <c r="AR719" s="59"/>
      <c r="AS719" s="59"/>
      <c r="AT719" s="59"/>
      <c r="AU719" s="59"/>
      <c r="AV719" s="59"/>
      <c r="AW719" s="59"/>
      <c r="AX719" s="59"/>
      <c r="AY719" s="59"/>
      <c r="AZ719" s="59"/>
      <c r="BA719" s="59"/>
      <c r="BB719" s="59"/>
      <c r="BC719" s="59"/>
      <c r="BD719" s="59"/>
      <c r="BE719" s="59"/>
      <c r="BF719" s="59"/>
      <c r="BG719" s="59"/>
      <c r="BH719" s="59"/>
      <c r="BI719" s="59"/>
      <c r="BJ719" s="59"/>
      <c r="BK719" s="59"/>
      <c r="BL719" s="59"/>
      <c r="BM719" s="59"/>
      <c r="BN719" s="59"/>
      <c r="BO719" s="59"/>
      <c r="BP719" s="59"/>
      <c r="BQ719" s="59"/>
      <c r="BR719" s="59"/>
      <c r="BS719" s="59"/>
      <c r="BT719" s="59"/>
      <c r="BU719" s="59"/>
      <c r="BV719" s="59"/>
      <c r="BW719" s="59"/>
      <c r="BX719" s="59"/>
      <c r="BY719" s="59"/>
      <c r="BZ719" s="59"/>
      <c r="CA719" s="59"/>
      <c r="CB719" s="59"/>
      <c r="CC719" s="59"/>
      <c r="CD719" s="59"/>
      <c r="CE719" s="59"/>
      <c r="CF719" s="59"/>
      <c r="CG719" s="59"/>
      <c r="CH719" s="59"/>
      <c r="CI719" s="59"/>
      <c r="CJ719" s="59"/>
      <c r="CK719" s="59"/>
      <c r="CL719" s="59"/>
      <c r="CM719" s="59"/>
      <c r="CN719" s="59"/>
      <c r="CO719" s="59"/>
      <c r="CP719" s="59"/>
      <c r="CQ719" s="59"/>
      <c r="CR719" s="59"/>
      <c r="CS719" s="59"/>
      <c r="CT719" s="59"/>
      <c r="CU719" s="59"/>
      <c r="CV719" s="59"/>
      <c r="CW719" s="59"/>
      <c r="CX719" s="59"/>
      <c r="CY719" s="59"/>
      <c r="CZ719" s="59"/>
      <c r="DA719" s="59"/>
      <c r="DB719" s="59"/>
      <c r="DC719" s="59"/>
      <c r="DD719" s="59"/>
      <c r="DE719" s="59"/>
      <c r="DF719" s="59"/>
      <c r="DG719" s="59"/>
      <c r="DH719" s="59"/>
      <c r="DI719" s="59"/>
      <c r="DJ719" s="59"/>
      <c r="DK719" s="59"/>
      <c r="DL719" s="59"/>
      <c r="DM719" s="59"/>
      <c r="DN719" s="59"/>
      <c r="DO719" s="59"/>
      <c r="DP719" s="59"/>
      <c r="DQ719" s="59"/>
      <c r="DR719" s="59"/>
      <c r="DS719" s="59"/>
      <c r="DT719" s="59"/>
      <c r="DU719" s="59"/>
      <c r="DV719" s="59"/>
      <c r="DW719" s="59"/>
      <c r="DX719" s="59"/>
      <c r="DY719" s="59"/>
      <c r="DZ719" s="59"/>
      <c r="EA719" s="59"/>
      <c r="EB719" s="59"/>
      <c r="EC719" s="59"/>
      <c r="ED719" s="59"/>
      <c r="EE719" s="59"/>
      <c r="EF719" s="59"/>
      <c r="EG719" s="59"/>
      <c r="EH719" s="59"/>
      <c r="EI719" s="59"/>
      <c r="EJ719" s="59"/>
      <c r="EK719" s="59"/>
      <c r="EL719" s="59"/>
      <c r="EM719" s="59"/>
      <c r="EN719" s="59"/>
      <c r="EO719" s="59"/>
      <c r="EP719" s="59"/>
      <c r="EQ719" s="59"/>
      <c r="ER719" s="59"/>
      <c r="ES719" s="59"/>
      <c r="ET719" s="59"/>
      <c r="EU719" s="59"/>
      <c r="EV719" s="59"/>
      <c r="EW719" s="59"/>
    </row>
    <row r="720" spans="1:153" s="58" customFormat="1" x14ac:dyDescent="0.2">
      <c r="A720" s="59">
        <v>2011</v>
      </c>
      <c r="B720" s="59" t="s">
        <v>442</v>
      </c>
      <c r="C720" s="59">
        <v>5</v>
      </c>
      <c r="D720" s="59" t="s">
        <v>113</v>
      </c>
      <c r="E720">
        <v>89.408770000000004</v>
      </c>
      <c r="F720"/>
      <c r="G720"/>
      <c r="H720"/>
      <c r="I720"/>
      <c r="J720"/>
      <c r="K720"/>
      <c r="L720"/>
      <c r="M720"/>
      <c r="N720"/>
      <c r="O720"/>
      <c r="P720"/>
      <c r="Q720"/>
      <c r="R720"/>
      <c r="S720" s="59"/>
      <c r="T720" s="59"/>
      <c r="U720" s="59"/>
      <c r="V720" s="59"/>
      <c r="W720" s="59"/>
      <c r="X720" s="59"/>
      <c r="Y720" s="59"/>
      <c r="Z720" s="59"/>
      <c r="AA720" s="59"/>
      <c r="AB720" s="59"/>
      <c r="AC720" s="59"/>
      <c r="AD720" s="59"/>
      <c r="AE720" s="59"/>
      <c r="AF720" s="59"/>
      <c r="AG720" s="59"/>
      <c r="AH720" s="59"/>
      <c r="AI720" s="59"/>
      <c r="AJ720" s="59"/>
      <c r="AK720" s="59"/>
      <c r="AL720" s="59"/>
      <c r="AM720" s="59"/>
      <c r="AN720" s="59"/>
      <c r="AO720" s="59"/>
      <c r="AP720" s="59"/>
      <c r="AQ720" s="59"/>
      <c r="AR720" s="59"/>
      <c r="AS720" s="59"/>
      <c r="AT720" s="59"/>
      <c r="AU720" s="59"/>
      <c r="AV720" s="59"/>
      <c r="AW720" s="59"/>
      <c r="AX720" s="59"/>
      <c r="AY720" s="59"/>
      <c r="AZ720" s="59"/>
      <c r="BA720" s="59"/>
      <c r="BB720" s="59"/>
      <c r="BC720" s="59"/>
      <c r="BD720" s="59"/>
      <c r="BE720" s="59"/>
      <c r="BF720" s="59"/>
      <c r="BG720" s="59"/>
      <c r="BH720" s="59"/>
      <c r="BI720" s="59"/>
      <c r="BJ720" s="59"/>
      <c r="BK720" s="59"/>
      <c r="BL720" s="59"/>
      <c r="BM720" s="59"/>
      <c r="BN720" s="59"/>
      <c r="BO720" s="59"/>
      <c r="BP720" s="59"/>
      <c r="BQ720" s="59"/>
      <c r="BR720" s="59"/>
      <c r="BS720" s="59"/>
      <c r="BT720" s="59"/>
      <c r="BU720" s="59"/>
      <c r="BV720" s="59"/>
      <c r="BW720" s="59"/>
      <c r="BX720" s="59"/>
      <c r="BY720" s="59"/>
      <c r="BZ720" s="59"/>
      <c r="CA720" s="59"/>
      <c r="CB720" s="59"/>
      <c r="CC720" s="59"/>
      <c r="CD720" s="59"/>
      <c r="CE720" s="59"/>
      <c r="CF720" s="59"/>
      <c r="CG720" s="59"/>
      <c r="CH720" s="59"/>
      <c r="CI720" s="59"/>
      <c r="CJ720" s="59"/>
      <c r="CK720" s="59"/>
      <c r="CL720" s="59"/>
      <c r="CM720" s="59"/>
      <c r="CN720" s="59"/>
      <c r="CO720" s="59"/>
      <c r="CP720" s="59"/>
      <c r="CQ720" s="59"/>
      <c r="CR720" s="59"/>
      <c r="CS720" s="59"/>
      <c r="CT720" s="59"/>
      <c r="CU720" s="59"/>
      <c r="CV720" s="59"/>
      <c r="CW720" s="59"/>
      <c r="CX720" s="59"/>
      <c r="CY720" s="59"/>
      <c r="CZ720" s="59"/>
      <c r="DA720" s="59"/>
      <c r="DB720" s="59"/>
      <c r="DC720" s="59"/>
      <c r="DD720" s="59"/>
      <c r="DE720" s="59"/>
      <c r="DF720" s="59"/>
      <c r="DG720" s="59"/>
      <c r="DH720" s="59"/>
      <c r="DI720" s="59"/>
      <c r="DJ720" s="59"/>
      <c r="DK720" s="59"/>
      <c r="DL720" s="59"/>
      <c r="DM720" s="59"/>
      <c r="DN720" s="59"/>
      <c r="DO720" s="59"/>
      <c r="DP720" s="59"/>
      <c r="DQ720" s="59"/>
      <c r="DR720" s="59"/>
      <c r="DS720" s="59"/>
      <c r="DT720" s="59"/>
      <c r="DU720" s="59"/>
      <c r="DV720" s="59"/>
      <c r="DW720" s="59"/>
      <c r="DX720" s="59"/>
      <c r="DY720" s="59"/>
      <c r="DZ720" s="59"/>
      <c r="EA720" s="59"/>
      <c r="EB720" s="59"/>
      <c r="EC720" s="59"/>
      <c r="ED720" s="59"/>
      <c r="EE720" s="59"/>
      <c r="EF720" s="59"/>
      <c r="EG720" s="59"/>
      <c r="EH720" s="59"/>
      <c r="EI720" s="59"/>
      <c r="EJ720" s="59"/>
      <c r="EK720" s="59"/>
      <c r="EL720" s="59"/>
      <c r="EM720" s="59"/>
      <c r="EN720" s="59"/>
      <c r="EO720" s="59"/>
      <c r="EP720" s="59"/>
      <c r="EQ720" s="59"/>
      <c r="ER720" s="59"/>
      <c r="ES720" s="59"/>
      <c r="ET720" s="59"/>
      <c r="EU720" s="59"/>
      <c r="EV720" s="59"/>
      <c r="EW720" s="59"/>
    </row>
    <row r="721" spans="1:153" s="58" customFormat="1" x14ac:dyDescent="0.2">
      <c r="A721" s="59">
        <v>2011</v>
      </c>
      <c r="B721" s="59" t="s">
        <v>443</v>
      </c>
      <c r="C721" s="59">
        <v>6</v>
      </c>
      <c r="D721" s="59" t="s">
        <v>111</v>
      </c>
      <c r="E721">
        <v>67.055859999999996</v>
      </c>
      <c r="F721"/>
      <c r="G721"/>
      <c r="H721"/>
      <c r="I721"/>
      <c r="J721"/>
      <c r="K721"/>
      <c r="L721"/>
      <c r="M721"/>
      <c r="N721"/>
      <c r="O721"/>
      <c r="P721"/>
      <c r="Q721"/>
      <c r="R721"/>
      <c r="S721" s="59"/>
      <c r="T721" s="59"/>
      <c r="U721" s="59"/>
      <c r="V721" s="59"/>
      <c r="W721" s="59"/>
      <c r="X721" s="59"/>
      <c r="Y721" s="59"/>
      <c r="Z721" s="59"/>
      <c r="AA721" s="59"/>
      <c r="AB721" s="59"/>
      <c r="AC721" s="59"/>
      <c r="AD721" s="59"/>
      <c r="AE721" s="59"/>
      <c r="AF721" s="59"/>
      <c r="AG721" s="59"/>
      <c r="AH721" s="59"/>
      <c r="AI721" s="59"/>
      <c r="AJ721" s="59"/>
      <c r="AK721" s="59"/>
      <c r="AL721" s="59"/>
      <c r="AM721" s="59"/>
      <c r="AN721" s="59"/>
      <c r="AO721" s="59"/>
      <c r="AP721" s="59"/>
      <c r="AQ721" s="59"/>
      <c r="AR721" s="59"/>
      <c r="AS721" s="59"/>
      <c r="AT721" s="59"/>
      <c r="AU721" s="59"/>
      <c r="AV721" s="59"/>
      <c r="AW721" s="59"/>
      <c r="AX721" s="59"/>
      <c r="AY721" s="59"/>
      <c r="AZ721" s="59"/>
      <c r="BA721" s="59"/>
      <c r="BB721" s="59"/>
      <c r="BC721" s="59"/>
      <c r="BD721" s="59"/>
      <c r="BE721" s="59"/>
      <c r="BF721" s="59"/>
      <c r="BG721" s="59"/>
      <c r="BH721" s="59"/>
      <c r="BI721" s="59"/>
      <c r="BJ721" s="59"/>
      <c r="BK721" s="59"/>
      <c r="BL721" s="59"/>
      <c r="BM721" s="59"/>
      <c r="BN721" s="59"/>
      <c r="BO721" s="59"/>
      <c r="BP721" s="59"/>
      <c r="BQ721" s="59"/>
      <c r="BR721" s="59"/>
      <c r="BS721" s="59"/>
      <c r="BT721" s="59"/>
      <c r="BU721" s="59"/>
      <c r="BV721" s="59"/>
      <c r="BW721" s="59"/>
      <c r="BX721" s="59"/>
      <c r="BY721" s="59"/>
      <c r="BZ721" s="59"/>
      <c r="CA721" s="59"/>
      <c r="CB721" s="59"/>
      <c r="CC721" s="59"/>
      <c r="CD721" s="59"/>
      <c r="CE721" s="59"/>
      <c r="CF721" s="59"/>
      <c r="CG721" s="59"/>
      <c r="CH721" s="59"/>
      <c r="CI721" s="59"/>
      <c r="CJ721" s="59"/>
      <c r="CK721" s="59"/>
      <c r="CL721" s="59"/>
      <c r="CM721" s="59"/>
      <c r="CN721" s="59"/>
      <c r="CO721" s="59"/>
      <c r="CP721" s="59"/>
      <c r="CQ721" s="59"/>
      <c r="CR721" s="59"/>
      <c r="CS721" s="59"/>
      <c r="CT721" s="59"/>
      <c r="CU721" s="59"/>
      <c r="CV721" s="59"/>
      <c r="CW721" s="59"/>
      <c r="CX721" s="59"/>
      <c r="CY721" s="59"/>
      <c r="CZ721" s="59"/>
      <c r="DA721" s="59"/>
      <c r="DB721" s="59"/>
      <c r="DC721" s="59"/>
      <c r="DD721" s="59"/>
      <c r="DE721" s="59"/>
      <c r="DF721" s="59"/>
      <c r="DG721" s="59"/>
      <c r="DH721" s="59"/>
      <c r="DI721" s="59"/>
      <c r="DJ721" s="59"/>
      <c r="DK721" s="59"/>
      <c r="DL721" s="59"/>
      <c r="DM721" s="59"/>
      <c r="DN721" s="59"/>
      <c r="DO721" s="59"/>
      <c r="DP721" s="59"/>
      <c r="DQ721" s="59"/>
      <c r="DR721" s="59"/>
      <c r="DS721" s="59"/>
      <c r="DT721" s="59"/>
      <c r="DU721" s="59"/>
      <c r="DV721" s="59"/>
      <c r="DW721" s="59"/>
      <c r="DX721" s="59"/>
      <c r="DY721" s="59"/>
      <c r="DZ721" s="59"/>
      <c r="EA721" s="59"/>
      <c r="EB721" s="59"/>
      <c r="EC721" s="59"/>
      <c r="ED721" s="59"/>
      <c r="EE721" s="59"/>
      <c r="EF721" s="59"/>
      <c r="EG721" s="59"/>
      <c r="EH721" s="59"/>
      <c r="EI721" s="59"/>
      <c r="EJ721" s="59"/>
      <c r="EK721" s="59"/>
      <c r="EL721" s="59"/>
      <c r="EM721" s="59"/>
      <c r="EN721" s="59"/>
      <c r="EO721" s="59"/>
      <c r="EP721" s="59"/>
      <c r="EQ721" s="59"/>
      <c r="ER721" s="59"/>
      <c r="ES721" s="59"/>
      <c r="ET721" s="59"/>
      <c r="EU721" s="59"/>
      <c r="EV721" s="59"/>
      <c r="EW721" s="59"/>
    </row>
    <row r="722" spans="1:153" s="58" customFormat="1" x14ac:dyDescent="0.2">
      <c r="A722" s="59">
        <v>2011</v>
      </c>
      <c r="B722" s="59" t="s">
        <v>444</v>
      </c>
      <c r="C722" s="59">
        <v>7</v>
      </c>
      <c r="D722" s="59" t="s">
        <v>109</v>
      </c>
      <c r="E722">
        <v>82.21781</v>
      </c>
      <c r="F722"/>
      <c r="G722"/>
      <c r="H722"/>
      <c r="I722"/>
      <c r="J722"/>
      <c r="K722"/>
      <c r="L722"/>
      <c r="M722"/>
      <c r="N722"/>
      <c r="O722"/>
      <c r="P722"/>
      <c r="Q722"/>
      <c r="R722"/>
      <c r="S722" s="59"/>
      <c r="T722" s="59"/>
      <c r="U722" s="59"/>
      <c r="V722" s="59"/>
      <c r="W722" s="59"/>
      <c r="X722" s="59"/>
      <c r="Y722" s="59"/>
      <c r="Z722" s="59"/>
      <c r="AA722" s="59"/>
      <c r="AB722" s="59"/>
      <c r="AC722" s="59"/>
      <c r="AD722" s="59"/>
      <c r="AE722" s="59"/>
      <c r="AF722" s="59"/>
      <c r="AG722" s="59"/>
      <c r="AH722" s="59"/>
      <c r="AI722" s="59"/>
      <c r="AJ722" s="59"/>
      <c r="AK722" s="59"/>
      <c r="AL722" s="59"/>
      <c r="AM722" s="59"/>
      <c r="AN722" s="59"/>
      <c r="AO722" s="59"/>
      <c r="AP722" s="59"/>
      <c r="AQ722" s="59"/>
      <c r="AR722" s="59"/>
      <c r="AS722" s="59"/>
      <c r="AT722" s="59"/>
      <c r="AU722" s="59"/>
      <c r="AV722" s="59"/>
      <c r="AW722" s="59"/>
      <c r="AX722" s="59"/>
      <c r="AY722" s="59"/>
      <c r="AZ722" s="59"/>
      <c r="BA722" s="59"/>
      <c r="BB722" s="59"/>
      <c r="BC722" s="59"/>
      <c r="BD722" s="59"/>
      <c r="BE722" s="59"/>
      <c r="BF722" s="59"/>
      <c r="BG722" s="59"/>
      <c r="BH722" s="59"/>
      <c r="BI722" s="59"/>
      <c r="BJ722" s="59"/>
      <c r="BK722" s="59"/>
      <c r="BL722" s="59"/>
      <c r="BM722" s="59"/>
      <c r="BN722" s="59"/>
      <c r="BO722" s="59"/>
      <c r="BP722" s="59"/>
      <c r="BQ722" s="59"/>
      <c r="BR722" s="59"/>
      <c r="BS722" s="59"/>
      <c r="BT722" s="59"/>
      <c r="BU722" s="59"/>
      <c r="BV722" s="59"/>
      <c r="BW722" s="59"/>
      <c r="BX722" s="59"/>
      <c r="BY722" s="59"/>
      <c r="BZ722" s="59"/>
      <c r="CA722" s="59"/>
      <c r="CB722" s="59"/>
      <c r="CC722" s="59"/>
      <c r="CD722" s="59"/>
      <c r="CE722" s="59"/>
      <c r="CF722" s="59"/>
      <c r="CG722" s="59"/>
      <c r="CH722" s="59"/>
      <c r="CI722" s="59"/>
      <c r="CJ722" s="59"/>
      <c r="CK722" s="59"/>
      <c r="CL722" s="59"/>
      <c r="CM722" s="59"/>
      <c r="CN722" s="59"/>
      <c r="CO722" s="59"/>
      <c r="CP722" s="59"/>
      <c r="CQ722" s="59"/>
      <c r="CR722" s="59"/>
      <c r="CS722" s="59"/>
      <c r="CT722" s="59"/>
      <c r="CU722" s="59"/>
      <c r="CV722" s="59"/>
      <c r="CW722" s="59"/>
      <c r="CX722" s="59"/>
      <c r="CY722" s="59"/>
      <c r="CZ722" s="59"/>
      <c r="DA722" s="59"/>
      <c r="DB722" s="59"/>
      <c r="DC722" s="59"/>
      <c r="DD722" s="59"/>
      <c r="DE722" s="59"/>
      <c r="DF722" s="59"/>
      <c r="DG722" s="59"/>
      <c r="DH722" s="59"/>
      <c r="DI722" s="59"/>
      <c r="DJ722" s="59"/>
      <c r="DK722" s="59"/>
      <c r="DL722" s="59"/>
      <c r="DM722" s="59"/>
      <c r="DN722" s="59"/>
      <c r="DO722" s="59"/>
      <c r="DP722" s="59"/>
      <c r="DQ722" s="59"/>
      <c r="DR722" s="59"/>
      <c r="DS722" s="59"/>
      <c r="DT722" s="59"/>
      <c r="DU722" s="59"/>
      <c r="DV722" s="59"/>
      <c r="DW722" s="59"/>
      <c r="DX722" s="59"/>
      <c r="DY722" s="59"/>
      <c r="DZ722" s="59"/>
      <c r="EA722" s="59"/>
      <c r="EB722" s="59"/>
      <c r="EC722" s="59"/>
      <c r="ED722" s="59"/>
      <c r="EE722" s="59"/>
      <c r="EF722" s="59"/>
      <c r="EG722" s="59"/>
      <c r="EH722" s="59"/>
      <c r="EI722" s="59"/>
      <c r="EJ722" s="59"/>
      <c r="EK722" s="59"/>
      <c r="EL722" s="59"/>
      <c r="EM722" s="59"/>
      <c r="EN722" s="59"/>
      <c r="EO722" s="59"/>
      <c r="EP722" s="59"/>
      <c r="EQ722" s="59"/>
      <c r="ER722" s="59"/>
      <c r="ES722" s="59"/>
      <c r="ET722" s="59"/>
      <c r="EU722" s="59"/>
      <c r="EV722" s="59"/>
      <c r="EW722" s="59"/>
    </row>
    <row r="723" spans="1:153" s="58" customFormat="1" x14ac:dyDescent="0.2">
      <c r="A723" s="59">
        <v>2011</v>
      </c>
      <c r="B723" s="59" t="s">
        <v>445</v>
      </c>
      <c r="C723" s="59">
        <v>8.5</v>
      </c>
      <c r="D723" s="59" t="s">
        <v>105</v>
      </c>
      <c r="E723" t="s">
        <v>329</v>
      </c>
      <c r="F723"/>
      <c r="G723"/>
      <c r="H723"/>
      <c r="I723"/>
      <c r="J723"/>
      <c r="K723"/>
      <c r="L723"/>
      <c r="M723"/>
      <c r="N723"/>
      <c r="O723"/>
      <c r="P723"/>
      <c r="Q723"/>
      <c r="R723"/>
      <c r="S723" s="59"/>
      <c r="T723" s="59"/>
      <c r="U723" s="59"/>
      <c r="V723" s="59"/>
      <c r="W723" s="59"/>
      <c r="X723" s="59"/>
      <c r="Y723" s="59"/>
      <c r="Z723" s="59"/>
      <c r="AA723" s="59"/>
      <c r="AB723" s="59"/>
      <c r="AC723" s="59"/>
      <c r="AD723" s="59"/>
      <c r="AE723" s="59"/>
      <c r="AF723" s="59"/>
      <c r="AG723" s="59"/>
      <c r="AH723" s="59"/>
      <c r="AI723" s="59"/>
      <c r="AJ723" s="59"/>
      <c r="AK723" s="59"/>
      <c r="AL723" s="59"/>
      <c r="AM723" s="59"/>
      <c r="AN723" s="59"/>
      <c r="AO723" s="59"/>
      <c r="AP723" s="59"/>
      <c r="AQ723" s="59"/>
      <c r="AR723" s="59"/>
      <c r="AS723" s="59"/>
      <c r="AT723" s="59"/>
      <c r="AU723" s="59"/>
      <c r="AV723" s="59"/>
      <c r="AW723" s="59"/>
      <c r="AX723" s="59"/>
      <c r="AY723" s="59"/>
      <c r="AZ723" s="59"/>
      <c r="BA723" s="59"/>
      <c r="BB723" s="59"/>
      <c r="BC723" s="59"/>
      <c r="BD723" s="59"/>
      <c r="BE723" s="59"/>
      <c r="BF723" s="59"/>
      <c r="BG723" s="59"/>
      <c r="BH723" s="59"/>
      <c r="BI723" s="59"/>
      <c r="BJ723" s="59"/>
      <c r="BK723" s="59"/>
      <c r="BL723" s="59"/>
      <c r="BM723" s="59"/>
      <c r="BN723" s="59"/>
      <c r="BO723" s="59"/>
      <c r="BP723" s="59"/>
      <c r="BQ723" s="59"/>
      <c r="BR723" s="59"/>
      <c r="BS723" s="59"/>
      <c r="BT723" s="59"/>
      <c r="BU723" s="59"/>
      <c r="BV723" s="59"/>
      <c r="BW723" s="59"/>
      <c r="BX723" s="59"/>
      <c r="BY723" s="59"/>
      <c r="BZ723" s="59"/>
      <c r="CA723" s="59"/>
      <c r="CB723" s="59"/>
      <c r="CC723" s="59"/>
      <c r="CD723" s="59"/>
      <c r="CE723" s="59"/>
      <c r="CF723" s="59"/>
      <c r="CG723" s="59"/>
      <c r="CH723" s="59"/>
      <c r="CI723" s="59"/>
      <c r="CJ723" s="59"/>
      <c r="CK723" s="59"/>
      <c r="CL723" s="59"/>
      <c r="CM723" s="59"/>
      <c r="CN723" s="59"/>
      <c r="CO723" s="59"/>
      <c r="CP723" s="59"/>
      <c r="CQ723" s="59"/>
      <c r="CR723" s="59"/>
      <c r="CS723" s="59"/>
      <c r="CT723" s="59"/>
      <c r="CU723" s="59"/>
      <c r="CV723" s="59"/>
      <c r="CW723" s="59"/>
      <c r="CX723" s="59"/>
      <c r="CY723" s="59"/>
      <c r="CZ723" s="59"/>
      <c r="DA723" s="59"/>
      <c r="DB723" s="59"/>
      <c r="DC723" s="59"/>
      <c r="DD723" s="59"/>
      <c r="DE723" s="59"/>
      <c r="DF723" s="59"/>
      <c r="DG723" s="59"/>
      <c r="DH723" s="59"/>
      <c r="DI723" s="59"/>
      <c r="DJ723" s="59"/>
      <c r="DK723" s="59"/>
      <c r="DL723" s="59"/>
      <c r="DM723" s="59"/>
      <c r="DN723" s="59"/>
      <c r="DO723" s="59"/>
      <c r="DP723" s="59"/>
      <c r="DQ723" s="59"/>
      <c r="DR723" s="59"/>
      <c r="DS723" s="59"/>
      <c r="DT723" s="59"/>
      <c r="DU723" s="59"/>
      <c r="DV723" s="59"/>
      <c r="DW723" s="59"/>
      <c r="DX723" s="59"/>
      <c r="DY723" s="59"/>
      <c r="DZ723" s="59"/>
      <c r="EA723" s="59"/>
      <c r="EB723" s="59"/>
      <c r="EC723" s="59"/>
      <c r="ED723" s="59"/>
      <c r="EE723" s="59"/>
      <c r="EF723" s="59"/>
      <c r="EG723" s="59"/>
      <c r="EH723" s="59"/>
      <c r="EI723" s="59"/>
      <c r="EJ723" s="59"/>
      <c r="EK723" s="59"/>
      <c r="EL723" s="59"/>
      <c r="EM723" s="59"/>
      <c r="EN723" s="59"/>
      <c r="EO723" s="59"/>
      <c r="EP723" s="59"/>
      <c r="EQ723" s="59"/>
      <c r="ER723" s="59"/>
      <c r="ES723" s="59"/>
      <c r="ET723" s="59"/>
      <c r="EU723" s="59"/>
      <c r="EV723" s="59"/>
      <c r="EW723" s="59"/>
    </row>
    <row r="724" spans="1:153" s="58" customFormat="1" x14ac:dyDescent="0.2">
      <c r="A724" s="59">
        <v>2011</v>
      </c>
      <c r="B724" s="59" t="s">
        <v>446</v>
      </c>
      <c r="C724" s="59">
        <v>8</v>
      </c>
      <c r="D724" s="59" t="s">
        <v>107</v>
      </c>
      <c r="E724">
        <v>76.574129999999997</v>
      </c>
      <c r="F724"/>
      <c r="G724"/>
      <c r="H724"/>
      <c r="I724"/>
      <c r="J724"/>
      <c r="K724"/>
      <c r="L724"/>
      <c r="M724"/>
      <c r="N724"/>
      <c r="O724"/>
      <c r="P724"/>
      <c r="Q724"/>
      <c r="R724"/>
      <c r="S724" s="59"/>
      <c r="T724" s="59"/>
      <c r="U724" s="59"/>
      <c r="V724" s="59"/>
      <c r="W724" s="59"/>
      <c r="X724" s="59"/>
      <c r="Y724" s="59"/>
      <c r="Z724" s="59"/>
      <c r="AA724" s="59"/>
      <c r="AB724" s="59"/>
      <c r="AC724" s="59"/>
      <c r="AD724" s="59"/>
      <c r="AE724" s="59"/>
      <c r="AF724" s="59"/>
      <c r="AG724" s="59"/>
      <c r="AH724" s="59"/>
      <c r="AI724" s="59"/>
      <c r="AJ724" s="59"/>
      <c r="AK724" s="59"/>
      <c r="AL724" s="59"/>
      <c r="AM724" s="59"/>
      <c r="AN724" s="59"/>
      <c r="AO724" s="59"/>
      <c r="AP724" s="59"/>
      <c r="AQ724" s="59"/>
      <c r="AR724" s="59"/>
      <c r="AS724" s="59"/>
      <c r="AT724" s="59"/>
      <c r="AU724" s="59"/>
      <c r="AV724" s="59"/>
      <c r="AW724" s="59"/>
      <c r="AX724" s="59"/>
      <c r="AY724" s="59"/>
      <c r="AZ724" s="59"/>
      <c r="BA724" s="59"/>
      <c r="BB724" s="59"/>
      <c r="BC724" s="59"/>
      <c r="BD724" s="59"/>
      <c r="BE724" s="59"/>
      <c r="BF724" s="59"/>
      <c r="BG724" s="59"/>
      <c r="BH724" s="59"/>
      <c r="BI724" s="59"/>
      <c r="BJ724" s="59"/>
      <c r="BK724" s="59"/>
      <c r="BL724" s="59"/>
      <c r="BM724" s="59"/>
      <c r="BN724" s="59"/>
      <c r="BO724" s="59"/>
      <c r="BP724" s="59"/>
      <c r="BQ724" s="59"/>
      <c r="BR724" s="59"/>
      <c r="BS724" s="59"/>
      <c r="BT724" s="59"/>
      <c r="BU724" s="59"/>
      <c r="BV724" s="59"/>
      <c r="BW724" s="59"/>
      <c r="BX724" s="59"/>
      <c r="BY724" s="59"/>
      <c r="BZ724" s="59"/>
      <c r="CA724" s="59"/>
      <c r="CB724" s="59"/>
      <c r="CC724" s="59"/>
      <c r="CD724" s="59"/>
      <c r="CE724" s="59"/>
      <c r="CF724" s="59"/>
      <c r="CG724" s="59"/>
      <c r="CH724" s="59"/>
      <c r="CI724" s="59"/>
      <c r="CJ724" s="59"/>
      <c r="CK724" s="59"/>
      <c r="CL724" s="59"/>
      <c r="CM724" s="59"/>
      <c r="CN724" s="59"/>
      <c r="CO724" s="59"/>
      <c r="CP724" s="59"/>
      <c r="CQ724" s="59"/>
      <c r="CR724" s="59"/>
      <c r="CS724" s="59"/>
      <c r="CT724" s="59"/>
      <c r="CU724" s="59"/>
      <c r="CV724" s="59"/>
      <c r="CW724" s="59"/>
      <c r="CX724" s="59"/>
      <c r="CY724" s="59"/>
      <c r="CZ724" s="59"/>
      <c r="DA724" s="59"/>
      <c r="DB724" s="59"/>
      <c r="DC724" s="59"/>
      <c r="DD724" s="59"/>
      <c r="DE724" s="59"/>
      <c r="DF724" s="59"/>
      <c r="DG724" s="59"/>
      <c r="DH724" s="59"/>
      <c r="DI724" s="59"/>
      <c r="DJ724" s="59"/>
      <c r="DK724" s="59"/>
      <c r="DL724" s="59"/>
      <c r="DM724" s="59"/>
      <c r="DN724" s="59"/>
      <c r="DO724" s="59"/>
      <c r="DP724" s="59"/>
      <c r="DQ724" s="59"/>
      <c r="DR724" s="59"/>
      <c r="DS724" s="59"/>
      <c r="DT724" s="59"/>
      <c r="DU724" s="59"/>
      <c r="DV724" s="59"/>
      <c r="DW724" s="59"/>
      <c r="DX724" s="59"/>
      <c r="DY724" s="59"/>
      <c r="DZ724" s="59"/>
      <c r="EA724" s="59"/>
      <c r="EB724" s="59"/>
      <c r="EC724" s="59"/>
      <c r="ED724" s="59"/>
      <c r="EE724" s="59"/>
      <c r="EF724" s="59"/>
      <c r="EG724" s="59"/>
      <c r="EH724" s="59"/>
      <c r="EI724" s="59"/>
      <c r="EJ724" s="59"/>
      <c r="EK724" s="59"/>
      <c r="EL724" s="59"/>
      <c r="EM724" s="59"/>
      <c r="EN724" s="59"/>
      <c r="EO724" s="59"/>
      <c r="EP724" s="59"/>
      <c r="EQ724" s="59"/>
      <c r="ER724" s="59"/>
      <c r="ES724" s="59"/>
      <c r="ET724" s="59"/>
      <c r="EU724" s="59"/>
      <c r="EV724" s="59"/>
      <c r="EW724" s="59"/>
    </row>
    <row r="725" spans="1:153" s="58" customFormat="1" x14ac:dyDescent="0.2">
      <c r="A725" s="59">
        <v>2011</v>
      </c>
      <c r="B725" s="59" t="s">
        <v>447</v>
      </c>
      <c r="C725" s="59">
        <v>9</v>
      </c>
      <c r="D725" s="59" t="s">
        <v>103</v>
      </c>
      <c r="E725">
        <v>12.491540000000001</v>
      </c>
      <c r="F725"/>
      <c r="G725"/>
      <c r="H725"/>
      <c r="I725"/>
      <c r="J725"/>
      <c r="K725"/>
      <c r="L725"/>
      <c r="M725"/>
      <c r="N725"/>
      <c r="O725"/>
      <c r="P725"/>
      <c r="Q725"/>
      <c r="R725"/>
      <c r="S725" s="59"/>
      <c r="T725" s="59"/>
      <c r="U725" s="59"/>
      <c r="V725" s="59"/>
      <c r="W725" s="59"/>
      <c r="X725" s="59"/>
      <c r="Y725" s="59"/>
      <c r="Z725" s="59"/>
      <c r="AA725" s="59"/>
      <c r="AB725" s="59"/>
      <c r="AC725" s="59"/>
      <c r="AD725" s="59"/>
      <c r="AE725" s="59"/>
      <c r="AF725" s="59"/>
      <c r="AG725" s="59"/>
      <c r="AH725" s="59"/>
      <c r="AI725" s="59"/>
      <c r="AJ725" s="59"/>
      <c r="AK725" s="59"/>
      <c r="AL725" s="59"/>
      <c r="AM725" s="59"/>
      <c r="AN725" s="59"/>
      <c r="AO725" s="59"/>
      <c r="AP725" s="59"/>
      <c r="AQ725" s="59"/>
      <c r="AR725" s="59"/>
      <c r="AS725" s="59"/>
      <c r="AT725" s="59"/>
      <c r="AU725" s="59"/>
      <c r="AV725" s="59"/>
      <c r="AW725" s="59"/>
      <c r="AX725" s="59"/>
      <c r="AY725" s="59"/>
      <c r="AZ725" s="59"/>
      <c r="BA725" s="59"/>
      <c r="BB725" s="59"/>
      <c r="BC725" s="59"/>
      <c r="BD725" s="59"/>
      <c r="BE725" s="59"/>
      <c r="BF725" s="59"/>
      <c r="BG725" s="59"/>
      <c r="BH725" s="59"/>
      <c r="BI725" s="59"/>
      <c r="BJ725" s="59"/>
      <c r="BK725" s="59"/>
      <c r="BL725" s="59"/>
      <c r="BM725" s="59"/>
      <c r="BN725" s="59"/>
      <c r="BO725" s="59"/>
      <c r="BP725" s="59"/>
      <c r="BQ725" s="59"/>
      <c r="BR725" s="59"/>
      <c r="BS725" s="59"/>
      <c r="BT725" s="59"/>
      <c r="BU725" s="59"/>
      <c r="BV725" s="59"/>
      <c r="BW725" s="59"/>
      <c r="BX725" s="59"/>
      <c r="BY725" s="59"/>
      <c r="BZ725" s="59"/>
      <c r="CA725" s="59"/>
      <c r="CB725" s="59"/>
      <c r="CC725" s="59"/>
      <c r="CD725" s="59"/>
      <c r="CE725" s="59"/>
      <c r="CF725" s="59"/>
      <c r="CG725" s="59"/>
      <c r="CH725" s="59"/>
      <c r="CI725" s="59"/>
      <c r="CJ725" s="59"/>
      <c r="CK725" s="59"/>
      <c r="CL725" s="59"/>
      <c r="CM725" s="59"/>
      <c r="CN725" s="59"/>
      <c r="CO725" s="59"/>
      <c r="CP725" s="59"/>
      <c r="CQ725" s="59"/>
      <c r="CR725" s="59"/>
      <c r="CS725" s="59"/>
      <c r="CT725" s="59"/>
      <c r="CU725" s="59"/>
      <c r="CV725" s="59"/>
      <c r="CW725" s="59"/>
      <c r="CX725" s="59"/>
      <c r="CY725" s="59"/>
      <c r="CZ725" s="59"/>
      <c r="DA725" s="59"/>
      <c r="DB725" s="59"/>
      <c r="DC725" s="59"/>
      <c r="DD725" s="59"/>
      <c r="DE725" s="59"/>
      <c r="DF725" s="59"/>
      <c r="DG725" s="59"/>
      <c r="DH725" s="59"/>
      <c r="DI725" s="59"/>
      <c r="DJ725" s="59"/>
      <c r="DK725" s="59"/>
      <c r="DL725" s="59"/>
      <c r="DM725" s="59"/>
      <c r="DN725" s="59"/>
      <c r="DO725" s="59"/>
      <c r="DP725" s="59"/>
      <c r="DQ725" s="59"/>
      <c r="DR725" s="59"/>
      <c r="DS725" s="59"/>
      <c r="DT725" s="59"/>
      <c r="DU725" s="59"/>
      <c r="DV725" s="59"/>
      <c r="DW725" s="59"/>
      <c r="DX725" s="59"/>
      <c r="DY725" s="59"/>
      <c r="DZ725" s="59"/>
      <c r="EA725" s="59"/>
      <c r="EB725" s="59"/>
      <c r="EC725" s="59"/>
      <c r="ED725" s="59"/>
      <c r="EE725" s="59"/>
      <c r="EF725" s="59"/>
      <c r="EG725" s="59"/>
      <c r="EH725" s="59"/>
      <c r="EI725" s="59"/>
      <c r="EJ725" s="59"/>
      <c r="EK725" s="59"/>
      <c r="EL725" s="59"/>
      <c r="EM725" s="59"/>
      <c r="EN725" s="59"/>
      <c r="EO725" s="59"/>
      <c r="EP725" s="59"/>
      <c r="EQ725" s="59"/>
      <c r="ER725" s="59"/>
      <c r="ES725" s="59"/>
      <c r="ET725" s="59"/>
      <c r="EU725" s="59"/>
      <c r="EV725" s="59"/>
      <c r="EW725" s="59"/>
    </row>
    <row r="726" spans="1:153" s="58" customFormat="1" x14ac:dyDescent="0.2">
      <c r="A726" s="59">
        <v>2011</v>
      </c>
      <c r="B726" s="59" t="s">
        <v>448</v>
      </c>
      <c r="C726" s="59">
        <v>10</v>
      </c>
      <c r="D726" s="59" t="s">
        <v>101</v>
      </c>
      <c r="E726">
        <v>3.8490220000000002</v>
      </c>
      <c r="F726"/>
      <c r="G726"/>
      <c r="H726"/>
      <c r="I726"/>
      <c r="J726"/>
      <c r="K726"/>
      <c r="L726"/>
      <c r="M726"/>
      <c r="N726"/>
      <c r="O726"/>
      <c r="P726"/>
      <c r="Q726"/>
      <c r="R726"/>
      <c r="S726" s="59"/>
      <c r="T726" s="59"/>
      <c r="U726" s="59"/>
      <c r="V726" s="59"/>
      <c r="W726" s="59"/>
      <c r="X726" s="59"/>
      <c r="Y726" s="59"/>
      <c r="Z726" s="59"/>
      <c r="AA726" s="59"/>
      <c r="AB726" s="59"/>
      <c r="AC726" s="59"/>
      <c r="AD726" s="59"/>
      <c r="AE726" s="59"/>
      <c r="AF726" s="59"/>
      <c r="AG726" s="59"/>
      <c r="AH726" s="59"/>
      <c r="AI726" s="59"/>
      <c r="AJ726" s="59"/>
      <c r="AK726" s="59"/>
      <c r="AL726" s="59"/>
      <c r="AM726" s="59"/>
      <c r="AN726" s="59"/>
      <c r="AO726" s="59"/>
      <c r="AP726" s="59"/>
      <c r="AQ726" s="59"/>
      <c r="AR726" s="59"/>
      <c r="AS726" s="59"/>
      <c r="AT726" s="59"/>
      <c r="AU726" s="59"/>
      <c r="AV726" s="59"/>
      <c r="AW726" s="59"/>
      <c r="AX726" s="59"/>
      <c r="AY726" s="59"/>
      <c r="AZ726" s="59"/>
      <c r="BA726" s="59"/>
      <c r="BB726" s="59"/>
      <c r="BC726" s="59"/>
      <c r="BD726" s="59"/>
      <c r="BE726" s="59"/>
      <c r="BF726" s="59"/>
      <c r="BG726" s="59"/>
      <c r="BH726" s="59"/>
      <c r="BI726" s="59"/>
      <c r="BJ726" s="59"/>
      <c r="BK726" s="59"/>
      <c r="BL726" s="59"/>
      <c r="BM726" s="59"/>
      <c r="BN726" s="59"/>
      <c r="BO726" s="59"/>
      <c r="BP726" s="59"/>
      <c r="BQ726" s="59"/>
      <c r="BR726" s="59"/>
      <c r="BS726" s="59"/>
      <c r="BT726" s="59"/>
      <c r="BU726" s="59"/>
      <c r="BV726" s="59"/>
      <c r="BW726" s="59"/>
      <c r="BX726" s="59"/>
      <c r="BY726" s="59"/>
      <c r="BZ726" s="59"/>
      <c r="CA726" s="59"/>
      <c r="CB726" s="59"/>
      <c r="CC726" s="59"/>
      <c r="CD726" s="59"/>
      <c r="CE726" s="59"/>
      <c r="CF726" s="59"/>
      <c r="CG726" s="59"/>
      <c r="CH726" s="59"/>
      <c r="CI726" s="59"/>
      <c r="CJ726" s="59"/>
      <c r="CK726" s="59"/>
      <c r="CL726" s="59"/>
      <c r="CM726" s="59"/>
      <c r="CN726" s="59"/>
      <c r="CO726" s="59"/>
      <c r="CP726" s="59"/>
      <c r="CQ726" s="59"/>
      <c r="CR726" s="59"/>
      <c r="CS726" s="59"/>
      <c r="CT726" s="59"/>
      <c r="CU726" s="59"/>
      <c r="CV726" s="59"/>
      <c r="CW726" s="59"/>
      <c r="CX726" s="59"/>
      <c r="CY726" s="59"/>
      <c r="CZ726" s="59"/>
      <c r="DA726" s="59"/>
      <c r="DB726" s="59"/>
      <c r="DC726" s="59"/>
      <c r="DD726" s="59"/>
      <c r="DE726" s="59"/>
      <c r="DF726" s="59"/>
      <c r="DG726" s="59"/>
      <c r="DH726" s="59"/>
      <c r="DI726" s="59"/>
      <c r="DJ726" s="59"/>
      <c r="DK726" s="59"/>
      <c r="DL726" s="59"/>
      <c r="DM726" s="59"/>
      <c r="DN726" s="59"/>
      <c r="DO726" s="59"/>
      <c r="DP726" s="59"/>
      <c r="DQ726" s="59"/>
      <c r="DR726" s="59"/>
      <c r="DS726" s="59"/>
      <c r="DT726" s="59"/>
      <c r="DU726" s="59"/>
      <c r="DV726" s="59"/>
      <c r="DW726" s="59"/>
      <c r="DX726" s="59"/>
      <c r="DY726" s="59"/>
      <c r="DZ726" s="59"/>
      <c r="EA726" s="59"/>
      <c r="EB726" s="59"/>
      <c r="EC726" s="59"/>
      <c r="ED726" s="59"/>
      <c r="EE726" s="59"/>
      <c r="EF726" s="59"/>
      <c r="EG726" s="59"/>
      <c r="EH726" s="59"/>
      <c r="EI726" s="59"/>
      <c r="EJ726" s="59"/>
      <c r="EK726" s="59"/>
      <c r="EL726" s="59"/>
      <c r="EM726" s="59"/>
      <c r="EN726" s="59"/>
      <c r="EO726" s="59"/>
      <c r="EP726" s="59"/>
      <c r="EQ726" s="59"/>
      <c r="ER726" s="59"/>
      <c r="ES726" s="59"/>
      <c r="ET726" s="59"/>
      <c r="EU726" s="59"/>
      <c r="EV726" s="59"/>
      <c r="EW726" s="59"/>
    </row>
    <row r="727" spans="1:153" s="58" customFormat="1" x14ac:dyDescent="0.2">
      <c r="A727" s="59">
        <v>2011</v>
      </c>
      <c r="B727" s="59" t="s">
        <v>449</v>
      </c>
      <c r="C727" s="59">
        <v>11</v>
      </c>
      <c r="D727" s="59" t="s">
        <v>183</v>
      </c>
      <c r="E727">
        <v>87.110690000000005</v>
      </c>
      <c r="F727"/>
      <c r="G727"/>
      <c r="H727"/>
      <c r="I727"/>
      <c r="J727"/>
      <c r="K727"/>
      <c r="L727"/>
      <c r="M727"/>
      <c r="N727"/>
      <c r="O727"/>
      <c r="P727"/>
      <c r="Q727"/>
      <c r="R727"/>
      <c r="S727" s="59"/>
      <c r="T727" s="59"/>
      <c r="U727" s="59"/>
      <c r="V727" s="59"/>
      <c r="W727" s="59"/>
      <c r="X727" s="59"/>
      <c r="Y727" s="59"/>
      <c r="Z727" s="59"/>
      <c r="AA727" s="59"/>
      <c r="AB727" s="59"/>
      <c r="AC727" s="59"/>
      <c r="AD727" s="59"/>
      <c r="AE727" s="59"/>
      <c r="AF727" s="59"/>
      <c r="AG727" s="59"/>
      <c r="AH727" s="59"/>
      <c r="AI727" s="59"/>
      <c r="AJ727" s="59"/>
      <c r="AK727" s="59"/>
      <c r="AL727" s="59"/>
      <c r="AM727" s="59"/>
      <c r="AN727" s="59"/>
      <c r="AO727" s="59"/>
      <c r="AP727" s="59"/>
      <c r="AQ727" s="59"/>
      <c r="AR727" s="59"/>
      <c r="AS727" s="59"/>
      <c r="AT727" s="59"/>
      <c r="AU727" s="59"/>
      <c r="AV727" s="59"/>
      <c r="AW727" s="59"/>
      <c r="AX727" s="59"/>
      <c r="AY727" s="59"/>
      <c r="AZ727" s="59"/>
      <c r="BA727" s="59"/>
      <c r="BB727" s="59"/>
      <c r="BC727" s="59"/>
      <c r="BD727" s="59"/>
      <c r="BE727" s="59"/>
      <c r="BF727" s="59"/>
      <c r="BG727" s="59"/>
      <c r="BH727" s="59"/>
      <c r="BI727" s="59"/>
      <c r="BJ727" s="59"/>
      <c r="BK727" s="59"/>
      <c r="BL727" s="59"/>
      <c r="BM727" s="59"/>
      <c r="BN727" s="59"/>
      <c r="BO727" s="59"/>
      <c r="BP727" s="59"/>
      <c r="BQ727" s="59"/>
      <c r="BR727" s="59"/>
      <c r="BS727" s="59"/>
      <c r="BT727" s="59"/>
      <c r="BU727" s="59"/>
      <c r="BV727" s="59"/>
      <c r="BW727" s="59"/>
      <c r="BX727" s="59"/>
      <c r="BY727" s="59"/>
      <c r="BZ727" s="59"/>
      <c r="CA727" s="59"/>
      <c r="CB727" s="59"/>
      <c r="CC727" s="59"/>
      <c r="CD727" s="59"/>
      <c r="CE727" s="59"/>
      <c r="CF727" s="59"/>
      <c r="CG727" s="59"/>
      <c r="CH727" s="59"/>
      <c r="CI727" s="59"/>
      <c r="CJ727" s="59"/>
      <c r="CK727" s="59"/>
      <c r="CL727" s="59"/>
      <c r="CM727" s="59"/>
      <c r="CN727" s="59"/>
      <c r="CO727" s="59"/>
      <c r="CP727" s="59"/>
      <c r="CQ727" s="59"/>
      <c r="CR727" s="59"/>
      <c r="CS727" s="59"/>
      <c r="CT727" s="59"/>
      <c r="CU727" s="59"/>
      <c r="CV727" s="59"/>
      <c r="CW727" s="59"/>
      <c r="CX727" s="59"/>
      <c r="CY727" s="59"/>
      <c r="CZ727" s="59"/>
      <c r="DA727" s="59"/>
      <c r="DB727" s="59"/>
      <c r="DC727" s="59"/>
      <c r="DD727" s="59"/>
      <c r="DE727" s="59"/>
      <c r="DF727" s="59"/>
      <c r="DG727" s="59"/>
      <c r="DH727" s="59"/>
      <c r="DI727" s="59"/>
      <c r="DJ727" s="59"/>
      <c r="DK727" s="59"/>
      <c r="DL727" s="59"/>
      <c r="DM727" s="59"/>
      <c r="DN727" s="59"/>
      <c r="DO727" s="59"/>
      <c r="DP727" s="59"/>
      <c r="DQ727" s="59"/>
      <c r="DR727" s="59"/>
      <c r="DS727" s="59"/>
      <c r="DT727" s="59"/>
      <c r="DU727" s="59"/>
      <c r="DV727" s="59"/>
      <c r="DW727" s="59"/>
      <c r="DX727" s="59"/>
      <c r="DY727" s="59"/>
      <c r="DZ727" s="59"/>
      <c r="EA727" s="59"/>
      <c r="EB727" s="59"/>
      <c r="EC727" s="59"/>
      <c r="ED727" s="59"/>
      <c r="EE727" s="59"/>
      <c r="EF727" s="59"/>
      <c r="EG727" s="59"/>
      <c r="EH727" s="59"/>
      <c r="EI727" s="59"/>
      <c r="EJ727" s="59"/>
      <c r="EK727" s="59"/>
      <c r="EL727" s="59"/>
      <c r="EM727" s="59"/>
      <c r="EN727" s="59"/>
      <c r="EO727" s="59"/>
      <c r="EP727" s="59"/>
      <c r="EQ727" s="59"/>
      <c r="ER727" s="59"/>
      <c r="ES727" s="59"/>
      <c r="ET727" s="59"/>
      <c r="EU727" s="59"/>
      <c r="EV727" s="59"/>
      <c r="EW727" s="59"/>
    </row>
    <row r="728" spans="1:153" s="58" customFormat="1" x14ac:dyDescent="0.2">
      <c r="A728" s="59">
        <v>2011</v>
      </c>
      <c r="B728" s="59" t="s">
        <v>450</v>
      </c>
      <c r="C728" s="59">
        <v>15</v>
      </c>
      <c r="D728" s="59" t="s">
        <v>91</v>
      </c>
      <c r="E728">
        <v>29.531230000000001</v>
      </c>
      <c r="F728"/>
      <c r="G728"/>
      <c r="H728"/>
      <c r="I728"/>
      <c r="J728"/>
      <c r="K728"/>
      <c r="L728"/>
      <c r="M728"/>
      <c r="N728"/>
      <c r="O728"/>
      <c r="P728"/>
      <c r="Q728"/>
      <c r="R728"/>
      <c r="S728" s="59"/>
      <c r="T728" s="59"/>
      <c r="U728" s="59"/>
      <c r="V728" s="59"/>
      <c r="W728" s="59"/>
      <c r="X728" s="59"/>
      <c r="Y728" s="59"/>
      <c r="Z728" s="59"/>
      <c r="AA728" s="59"/>
      <c r="AB728" s="59"/>
      <c r="AC728" s="59"/>
      <c r="AD728" s="59"/>
      <c r="AE728" s="59"/>
      <c r="AF728" s="59"/>
      <c r="AG728" s="59"/>
      <c r="AH728" s="59"/>
      <c r="AI728" s="59"/>
      <c r="AJ728" s="59"/>
      <c r="AK728" s="59"/>
      <c r="AL728" s="59"/>
      <c r="AM728" s="59"/>
      <c r="AN728" s="59"/>
      <c r="AO728" s="59"/>
      <c r="AP728" s="59"/>
      <c r="AQ728" s="59"/>
      <c r="AR728" s="59"/>
      <c r="AS728" s="59"/>
      <c r="AT728" s="59"/>
      <c r="AU728" s="59"/>
      <c r="AV728" s="59"/>
      <c r="AW728" s="59"/>
      <c r="AX728" s="59"/>
      <c r="AY728" s="59"/>
      <c r="AZ728" s="59"/>
      <c r="BA728" s="59"/>
      <c r="BB728" s="59"/>
      <c r="BC728" s="59"/>
      <c r="BD728" s="59"/>
      <c r="BE728" s="59"/>
      <c r="BF728" s="59"/>
      <c r="BG728" s="59"/>
      <c r="BH728" s="59"/>
      <c r="BI728" s="59"/>
      <c r="BJ728" s="59"/>
      <c r="BK728" s="59"/>
      <c r="BL728" s="59"/>
      <c r="BM728" s="59"/>
      <c r="BN728" s="59"/>
      <c r="BO728" s="59"/>
      <c r="BP728" s="59"/>
      <c r="BQ728" s="59"/>
      <c r="BR728" s="59"/>
      <c r="BS728" s="59"/>
      <c r="BT728" s="59"/>
      <c r="BU728" s="59"/>
      <c r="BV728" s="59"/>
      <c r="BW728" s="59"/>
      <c r="BX728" s="59"/>
      <c r="BY728" s="59"/>
      <c r="BZ728" s="59"/>
      <c r="CA728" s="59"/>
      <c r="CB728" s="59"/>
      <c r="CC728" s="59"/>
      <c r="CD728" s="59"/>
      <c r="CE728" s="59"/>
      <c r="CF728" s="59"/>
      <c r="CG728" s="59"/>
      <c r="CH728" s="59"/>
      <c r="CI728" s="59"/>
      <c r="CJ728" s="59"/>
      <c r="CK728" s="59"/>
      <c r="CL728" s="59"/>
      <c r="CM728" s="59"/>
      <c r="CN728" s="59"/>
      <c r="CO728" s="59"/>
      <c r="CP728" s="59"/>
      <c r="CQ728" s="59"/>
      <c r="CR728" s="59"/>
      <c r="CS728" s="59"/>
      <c r="CT728" s="59"/>
      <c r="CU728" s="59"/>
      <c r="CV728" s="59"/>
      <c r="CW728" s="59"/>
      <c r="CX728" s="59"/>
      <c r="CY728" s="59"/>
      <c r="CZ728" s="59"/>
      <c r="DA728" s="59"/>
      <c r="DB728" s="59"/>
      <c r="DC728" s="59"/>
      <c r="DD728" s="59"/>
      <c r="DE728" s="59"/>
      <c r="DF728" s="59"/>
      <c r="DG728" s="59"/>
      <c r="DH728" s="59"/>
      <c r="DI728" s="59"/>
      <c r="DJ728" s="59"/>
      <c r="DK728" s="59"/>
      <c r="DL728" s="59"/>
      <c r="DM728" s="59"/>
      <c r="DN728" s="59"/>
      <c r="DO728" s="59"/>
      <c r="DP728" s="59"/>
      <c r="DQ728" s="59"/>
      <c r="DR728" s="59"/>
      <c r="DS728" s="59"/>
      <c r="DT728" s="59"/>
      <c r="DU728" s="59"/>
      <c r="DV728" s="59"/>
      <c r="DW728" s="59"/>
      <c r="DX728" s="59"/>
      <c r="DY728" s="59"/>
      <c r="DZ728" s="59"/>
      <c r="EA728" s="59"/>
      <c r="EB728" s="59"/>
      <c r="EC728" s="59"/>
      <c r="ED728" s="59"/>
      <c r="EE728" s="59"/>
      <c r="EF728" s="59"/>
      <c r="EG728" s="59"/>
      <c r="EH728" s="59"/>
      <c r="EI728" s="59"/>
      <c r="EJ728" s="59"/>
      <c r="EK728" s="59"/>
      <c r="EL728" s="59"/>
      <c r="EM728" s="59"/>
      <c r="EN728" s="59"/>
      <c r="EO728" s="59"/>
      <c r="EP728" s="59"/>
      <c r="EQ728" s="59"/>
      <c r="ER728" s="59"/>
      <c r="ES728" s="59"/>
      <c r="ET728" s="59"/>
      <c r="EU728" s="59"/>
      <c r="EV728" s="59"/>
      <c r="EW728" s="59"/>
    </row>
    <row r="729" spans="1:153" s="58" customFormat="1" x14ac:dyDescent="0.2">
      <c r="A729" s="59">
        <v>2011</v>
      </c>
      <c r="B729" s="59" t="s">
        <v>451</v>
      </c>
      <c r="C729" s="59">
        <v>12</v>
      </c>
      <c r="D729" s="59" t="s">
        <v>97</v>
      </c>
      <c r="E729">
        <v>8.7847059999999999</v>
      </c>
      <c r="F729"/>
      <c r="G729"/>
      <c r="H729"/>
      <c r="I729"/>
      <c r="J729"/>
      <c r="K729"/>
      <c r="L729"/>
      <c r="M729"/>
      <c r="N729"/>
      <c r="O729"/>
      <c r="P729"/>
      <c r="Q729"/>
      <c r="R729"/>
      <c r="S729" s="59"/>
      <c r="T729" s="59"/>
      <c r="U729" s="59"/>
      <c r="V729" s="59"/>
      <c r="W729" s="59"/>
      <c r="X729" s="59"/>
      <c r="Y729" s="59"/>
      <c r="Z729" s="59"/>
      <c r="AA729" s="59"/>
      <c r="AB729" s="59"/>
      <c r="AC729" s="59"/>
      <c r="AD729" s="59"/>
      <c r="AE729" s="59"/>
      <c r="AF729" s="59"/>
      <c r="AG729" s="59"/>
      <c r="AH729" s="59"/>
      <c r="AI729" s="59"/>
      <c r="AJ729" s="59"/>
      <c r="AK729" s="59"/>
      <c r="AL729" s="59"/>
      <c r="AM729" s="59"/>
      <c r="AN729" s="59"/>
      <c r="AO729" s="59"/>
      <c r="AP729" s="59"/>
      <c r="AQ729" s="59"/>
      <c r="AR729" s="59"/>
      <c r="AS729" s="59"/>
      <c r="AT729" s="59"/>
      <c r="AU729" s="59"/>
      <c r="AV729" s="59"/>
      <c r="AW729" s="59"/>
      <c r="AX729" s="59"/>
      <c r="AY729" s="59"/>
      <c r="AZ729" s="59"/>
      <c r="BA729" s="59"/>
      <c r="BB729" s="59"/>
      <c r="BC729" s="59"/>
      <c r="BD729" s="59"/>
      <c r="BE729" s="59"/>
      <c r="BF729" s="59"/>
      <c r="BG729" s="59"/>
      <c r="BH729" s="59"/>
      <c r="BI729" s="59"/>
      <c r="BJ729" s="59"/>
      <c r="BK729" s="59"/>
      <c r="BL729" s="59"/>
      <c r="BM729" s="59"/>
      <c r="BN729" s="59"/>
      <c r="BO729" s="59"/>
      <c r="BP729" s="59"/>
      <c r="BQ729" s="59"/>
      <c r="BR729" s="59"/>
      <c r="BS729" s="59"/>
      <c r="BT729" s="59"/>
      <c r="BU729" s="59"/>
      <c r="BV729" s="59"/>
      <c r="BW729" s="59"/>
      <c r="BX729" s="59"/>
      <c r="BY729" s="59"/>
      <c r="BZ729" s="59"/>
      <c r="CA729" s="59"/>
      <c r="CB729" s="59"/>
      <c r="CC729" s="59"/>
      <c r="CD729" s="59"/>
      <c r="CE729" s="59"/>
      <c r="CF729" s="59"/>
      <c r="CG729" s="59"/>
      <c r="CH729" s="59"/>
      <c r="CI729" s="59"/>
      <c r="CJ729" s="59"/>
      <c r="CK729" s="59"/>
      <c r="CL729" s="59"/>
      <c r="CM729" s="59"/>
      <c r="CN729" s="59"/>
      <c r="CO729" s="59"/>
      <c r="CP729" s="59"/>
      <c r="CQ729" s="59"/>
      <c r="CR729" s="59"/>
      <c r="CS729" s="59"/>
      <c r="CT729" s="59"/>
      <c r="CU729" s="59"/>
      <c r="CV729" s="59"/>
      <c r="CW729" s="59"/>
      <c r="CX729" s="59"/>
      <c r="CY729" s="59"/>
      <c r="CZ729" s="59"/>
      <c r="DA729" s="59"/>
      <c r="DB729" s="59"/>
      <c r="DC729" s="59"/>
      <c r="DD729" s="59"/>
      <c r="DE729" s="59"/>
      <c r="DF729" s="59"/>
      <c r="DG729" s="59"/>
      <c r="DH729" s="59"/>
      <c r="DI729" s="59"/>
      <c r="DJ729" s="59"/>
      <c r="DK729" s="59"/>
      <c r="DL729" s="59"/>
      <c r="DM729" s="59"/>
      <c r="DN729" s="59"/>
      <c r="DO729" s="59"/>
      <c r="DP729" s="59"/>
      <c r="DQ729" s="59"/>
      <c r="DR729" s="59"/>
      <c r="DS729" s="59"/>
      <c r="DT729" s="59"/>
      <c r="DU729" s="59"/>
      <c r="DV729" s="59"/>
      <c r="DW729" s="59"/>
      <c r="DX729" s="59"/>
      <c r="DY729" s="59"/>
      <c r="DZ729" s="59"/>
      <c r="EA729" s="59"/>
      <c r="EB729" s="59"/>
      <c r="EC729" s="59"/>
      <c r="ED729" s="59"/>
      <c r="EE729" s="59"/>
      <c r="EF729" s="59"/>
      <c r="EG729" s="59"/>
      <c r="EH729" s="59"/>
      <c r="EI729" s="59"/>
      <c r="EJ729" s="59"/>
      <c r="EK729" s="59"/>
      <c r="EL729" s="59"/>
      <c r="EM729" s="59"/>
      <c r="EN729" s="59"/>
      <c r="EO729" s="59"/>
      <c r="EP729" s="59"/>
      <c r="EQ729" s="59"/>
      <c r="ER729" s="59"/>
      <c r="ES729" s="59"/>
      <c r="ET729" s="59"/>
      <c r="EU729" s="59"/>
      <c r="EV729" s="59"/>
      <c r="EW729" s="59"/>
    </row>
    <row r="730" spans="1:153" s="58" customFormat="1" x14ac:dyDescent="0.2">
      <c r="A730" s="59">
        <v>2011</v>
      </c>
      <c r="B730" s="59" t="s">
        <v>452</v>
      </c>
      <c r="C730" s="59">
        <v>13</v>
      </c>
      <c r="D730" s="59" t="s">
        <v>95</v>
      </c>
      <c r="E730">
        <v>84.300629999999998</v>
      </c>
      <c r="F730"/>
      <c r="G730"/>
      <c r="H730"/>
      <c r="I730"/>
      <c r="J730"/>
      <c r="K730"/>
      <c r="L730"/>
      <c r="M730"/>
      <c r="N730"/>
      <c r="O730"/>
      <c r="P730"/>
      <c r="Q730"/>
      <c r="R730"/>
      <c r="S730" s="59"/>
      <c r="T730" s="59"/>
      <c r="U730" s="59"/>
      <c r="V730" s="59"/>
      <c r="W730" s="59"/>
      <c r="X730" s="59"/>
      <c r="Y730" s="59"/>
      <c r="Z730" s="59"/>
      <c r="AA730" s="59"/>
      <c r="AB730" s="59"/>
      <c r="AC730" s="59"/>
      <c r="AD730" s="59"/>
      <c r="AE730" s="59"/>
      <c r="AF730" s="59"/>
      <c r="AG730" s="59"/>
      <c r="AH730" s="59"/>
      <c r="AI730" s="59"/>
      <c r="AJ730" s="59"/>
      <c r="AK730" s="59"/>
      <c r="AL730" s="59"/>
      <c r="AM730" s="59"/>
      <c r="AN730" s="59"/>
      <c r="AO730" s="59"/>
      <c r="AP730" s="59"/>
      <c r="AQ730" s="59"/>
      <c r="AR730" s="59"/>
      <c r="AS730" s="59"/>
      <c r="AT730" s="59"/>
      <c r="AU730" s="59"/>
      <c r="AV730" s="59"/>
      <c r="AW730" s="59"/>
      <c r="AX730" s="59"/>
      <c r="AY730" s="59"/>
      <c r="AZ730" s="59"/>
      <c r="BA730" s="59"/>
      <c r="BB730" s="59"/>
      <c r="BC730" s="59"/>
      <c r="BD730" s="59"/>
      <c r="BE730" s="59"/>
      <c r="BF730" s="59"/>
      <c r="BG730" s="59"/>
      <c r="BH730" s="59"/>
      <c r="BI730" s="59"/>
      <c r="BJ730" s="59"/>
      <c r="BK730" s="59"/>
      <c r="BL730" s="59"/>
      <c r="BM730" s="59"/>
      <c r="BN730" s="59"/>
      <c r="BO730" s="59"/>
      <c r="BP730" s="59"/>
      <c r="BQ730" s="59"/>
      <c r="BR730" s="59"/>
      <c r="BS730" s="59"/>
      <c r="BT730" s="59"/>
      <c r="BU730" s="59"/>
      <c r="BV730" s="59"/>
      <c r="BW730" s="59"/>
      <c r="BX730" s="59"/>
      <c r="BY730" s="59"/>
      <c r="BZ730" s="59"/>
      <c r="CA730" s="59"/>
      <c r="CB730" s="59"/>
      <c r="CC730" s="59"/>
      <c r="CD730" s="59"/>
      <c r="CE730" s="59"/>
      <c r="CF730" s="59"/>
      <c r="CG730" s="59"/>
      <c r="CH730" s="59"/>
      <c r="CI730" s="59"/>
      <c r="CJ730" s="59"/>
      <c r="CK730" s="59"/>
      <c r="CL730" s="59"/>
      <c r="CM730" s="59"/>
      <c r="CN730" s="59"/>
      <c r="CO730" s="59"/>
      <c r="CP730" s="59"/>
      <c r="CQ730" s="59"/>
      <c r="CR730" s="59"/>
      <c r="CS730" s="59"/>
      <c r="CT730" s="59"/>
      <c r="CU730" s="59"/>
      <c r="CV730" s="59"/>
      <c r="CW730" s="59"/>
      <c r="CX730" s="59"/>
      <c r="CY730" s="59"/>
      <c r="CZ730" s="59"/>
      <c r="DA730" s="59"/>
      <c r="DB730" s="59"/>
      <c r="DC730" s="59"/>
      <c r="DD730" s="59"/>
      <c r="DE730" s="59"/>
      <c r="DF730" s="59"/>
      <c r="DG730" s="59"/>
      <c r="DH730" s="59"/>
      <c r="DI730" s="59"/>
      <c r="DJ730" s="59"/>
      <c r="DK730" s="59"/>
      <c r="DL730" s="59"/>
      <c r="DM730" s="59"/>
      <c r="DN730" s="59"/>
      <c r="DO730" s="59"/>
      <c r="DP730" s="59"/>
      <c r="DQ730" s="59"/>
      <c r="DR730" s="59"/>
      <c r="DS730" s="59"/>
      <c r="DT730" s="59"/>
      <c r="DU730" s="59"/>
      <c r="DV730" s="59"/>
      <c r="DW730" s="59"/>
      <c r="DX730" s="59"/>
      <c r="DY730" s="59"/>
      <c r="DZ730" s="59"/>
      <c r="EA730" s="59"/>
      <c r="EB730" s="59"/>
      <c r="EC730" s="59"/>
      <c r="ED730" s="59"/>
      <c r="EE730" s="59"/>
      <c r="EF730" s="59"/>
      <c r="EG730" s="59"/>
      <c r="EH730" s="59"/>
      <c r="EI730" s="59"/>
      <c r="EJ730" s="59"/>
      <c r="EK730" s="59"/>
      <c r="EL730" s="59"/>
      <c r="EM730" s="59"/>
      <c r="EN730" s="59"/>
      <c r="EO730" s="59"/>
      <c r="EP730" s="59"/>
      <c r="EQ730" s="59"/>
      <c r="ER730" s="59"/>
      <c r="ES730" s="59"/>
      <c r="ET730" s="59"/>
      <c r="EU730" s="59"/>
      <c r="EV730" s="59"/>
      <c r="EW730" s="59"/>
    </row>
    <row r="731" spans="1:153" s="58" customFormat="1" x14ac:dyDescent="0.2">
      <c r="A731" s="59">
        <v>2011</v>
      </c>
      <c r="B731" s="59" t="s">
        <v>453</v>
      </c>
      <c r="C731" s="59">
        <v>14</v>
      </c>
      <c r="D731" s="59" t="s">
        <v>93</v>
      </c>
      <c r="E731">
        <v>10.384230000000001</v>
      </c>
      <c r="F731"/>
      <c r="G731"/>
      <c r="H731"/>
      <c r="I731"/>
      <c r="J731"/>
      <c r="K731"/>
      <c r="L731"/>
      <c r="M731"/>
      <c r="N731"/>
      <c r="O731"/>
      <c r="P731"/>
      <c r="Q731"/>
      <c r="R731"/>
      <c r="S731" s="59"/>
      <c r="T731" s="59"/>
      <c r="U731" s="59"/>
      <c r="V731" s="59"/>
      <c r="W731" s="59"/>
      <c r="X731" s="59"/>
      <c r="Y731" s="59"/>
      <c r="Z731" s="59"/>
      <c r="AA731" s="59"/>
      <c r="AB731" s="59"/>
      <c r="AC731" s="59"/>
      <c r="AD731" s="59"/>
      <c r="AE731" s="59"/>
      <c r="AF731" s="59"/>
      <c r="AG731" s="59"/>
      <c r="AH731" s="59"/>
      <c r="AI731" s="59"/>
      <c r="AJ731" s="59"/>
      <c r="AK731" s="59"/>
      <c r="AL731" s="59"/>
      <c r="AM731" s="59"/>
      <c r="AN731" s="59"/>
      <c r="AO731" s="59"/>
      <c r="AP731" s="59"/>
      <c r="AQ731" s="59"/>
      <c r="AR731" s="59"/>
      <c r="AS731" s="59"/>
      <c r="AT731" s="59"/>
      <c r="AU731" s="59"/>
      <c r="AV731" s="59"/>
      <c r="AW731" s="59"/>
      <c r="AX731" s="59"/>
      <c r="AY731" s="59"/>
      <c r="AZ731" s="59"/>
      <c r="BA731" s="59"/>
      <c r="BB731" s="59"/>
      <c r="BC731" s="59"/>
      <c r="BD731" s="59"/>
      <c r="BE731" s="59"/>
      <c r="BF731" s="59"/>
      <c r="BG731" s="59"/>
      <c r="BH731" s="59"/>
      <c r="BI731" s="59"/>
      <c r="BJ731" s="59"/>
      <c r="BK731" s="59"/>
      <c r="BL731" s="59"/>
      <c r="BM731" s="59"/>
      <c r="BN731" s="59"/>
      <c r="BO731" s="59"/>
      <c r="BP731" s="59"/>
      <c r="BQ731" s="59"/>
      <c r="BR731" s="59"/>
      <c r="BS731" s="59"/>
      <c r="BT731" s="59"/>
      <c r="BU731" s="59"/>
      <c r="BV731" s="59"/>
      <c r="BW731" s="59"/>
      <c r="BX731" s="59"/>
      <c r="BY731" s="59"/>
      <c r="BZ731" s="59"/>
      <c r="CA731" s="59"/>
      <c r="CB731" s="59"/>
      <c r="CC731" s="59"/>
      <c r="CD731" s="59"/>
      <c r="CE731" s="59"/>
      <c r="CF731" s="59"/>
      <c r="CG731" s="59"/>
      <c r="CH731" s="59"/>
      <c r="CI731" s="59"/>
      <c r="CJ731" s="59"/>
      <c r="CK731" s="59"/>
      <c r="CL731" s="59"/>
      <c r="CM731" s="59"/>
      <c r="CN731" s="59"/>
      <c r="CO731" s="59"/>
      <c r="CP731" s="59"/>
      <c r="CQ731" s="59"/>
      <c r="CR731" s="59"/>
      <c r="CS731" s="59"/>
      <c r="CT731" s="59"/>
      <c r="CU731" s="59"/>
      <c r="CV731" s="59"/>
      <c r="CW731" s="59"/>
      <c r="CX731" s="59"/>
      <c r="CY731" s="59"/>
      <c r="CZ731" s="59"/>
      <c r="DA731" s="59"/>
      <c r="DB731" s="59"/>
      <c r="DC731" s="59"/>
      <c r="DD731" s="59"/>
      <c r="DE731" s="59"/>
      <c r="DF731" s="59"/>
      <c r="DG731" s="59"/>
      <c r="DH731" s="59"/>
      <c r="DI731" s="59"/>
      <c r="DJ731" s="59"/>
      <c r="DK731" s="59"/>
      <c r="DL731" s="59"/>
      <c r="DM731" s="59"/>
      <c r="DN731" s="59"/>
      <c r="DO731" s="59"/>
      <c r="DP731" s="59"/>
      <c r="DQ731" s="59"/>
      <c r="DR731" s="59"/>
      <c r="DS731" s="59"/>
      <c r="DT731" s="59"/>
      <c r="DU731" s="59"/>
      <c r="DV731" s="59"/>
      <c r="DW731" s="59"/>
      <c r="DX731" s="59"/>
      <c r="DY731" s="59"/>
      <c r="DZ731" s="59"/>
      <c r="EA731" s="59"/>
      <c r="EB731" s="59"/>
      <c r="EC731" s="59"/>
      <c r="ED731" s="59"/>
      <c r="EE731" s="59"/>
      <c r="EF731" s="59"/>
      <c r="EG731" s="59"/>
      <c r="EH731" s="59"/>
      <c r="EI731" s="59"/>
      <c r="EJ731" s="59"/>
      <c r="EK731" s="59"/>
      <c r="EL731" s="59"/>
      <c r="EM731" s="59"/>
      <c r="EN731" s="59"/>
      <c r="EO731" s="59"/>
      <c r="EP731" s="59"/>
      <c r="EQ731" s="59"/>
      <c r="ER731" s="59"/>
      <c r="ES731" s="59"/>
      <c r="ET731" s="59"/>
      <c r="EU731" s="59"/>
      <c r="EV731" s="59"/>
      <c r="EW731" s="59"/>
    </row>
    <row r="732" spans="1:153" s="58" customFormat="1" x14ac:dyDescent="0.2">
      <c r="A732" s="59">
        <v>2011</v>
      </c>
      <c r="B732" s="59" t="s">
        <v>454</v>
      </c>
      <c r="C732" s="59">
        <v>16</v>
      </c>
      <c r="D732" s="59" t="s">
        <v>89</v>
      </c>
      <c r="E732">
        <v>5.3825380000000003</v>
      </c>
      <c r="F732"/>
      <c r="G732"/>
      <c r="H732"/>
      <c r="I732"/>
      <c r="J732"/>
      <c r="K732"/>
      <c r="L732"/>
      <c r="M732"/>
      <c r="N732"/>
      <c r="O732"/>
      <c r="P732"/>
      <c r="Q732"/>
      <c r="R732"/>
      <c r="S732" s="59"/>
      <c r="T732" s="59"/>
      <c r="U732" s="59"/>
      <c r="V732" s="59"/>
      <c r="W732" s="59"/>
      <c r="X732" s="59"/>
      <c r="Y732" s="59"/>
      <c r="Z732" s="59"/>
      <c r="AA732" s="59"/>
      <c r="AB732" s="59"/>
      <c r="AC732" s="59"/>
      <c r="AD732" s="59"/>
      <c r="AE732" s="59"/>
      <c r="AF732" s="59"/>
      <c r="AG732" s="59"/>
      <c r="AH732" s="59"/>
      <c r="AI732" s="59"/>
      <c r="AJ732" s="59"/>
      <c r="AK732" s="59"/>
      <c r="AL732" s="59"/>
      <c r="AM732" s="59"/>
      <c r="AN732" s="59"/>
      <c r="AO732" s="59"/>
      <c r="AP732" s="59"/>
      <c r="AQ732" s="59"/>
      <c r="AR732" s="59"/>
      <c r="AS732" s="59"/>
      <c r="AT732" s="59"/>
      <c r="AU732" s="59"/>
      <c r="AV732" s="59"/>
      <c r="AW732" s="59"/>
      <c r="AX732" s="59"/>
      <c r="AY732" s="59"/>
      <c r="AZ732" s="59"/>
      <c r="BA732" s="59"/>
      <c r="BB732" s="59"/>
      <c r="BC732" s="59"/>
      <c r="BD732" s="59"/>
      <c r="BE732" s="59"/>
      <c r="BF732" s="59"/>
      <c r="BG732" s="59"/>
      <c r="BH732" s="59"/>
      <c r="BI732" s="59"/>
      <c r="BJ732" s="59"/>
      <c r="BK732" s="59"/>
      <c r="BL732" s="59"/>
      <c r="BM732" s="59"/>
      <c r="BN732" s="59"/>
      <c r="BO732" s="59"/>
      <c r="BP732" s="59"/>
      <c r="BQ732" s="59"/>
      <c r="BR732" s="59"/>
      <c r="BS732" s="59"/>
      <c r="BT732" s="59"/>
      <c r="BU732" s="59"/>
      <c r="BV732" s="59"/>
      <c r="BW732" s="59"/>
      <c r="BX732" s="59"/>
      <c r="BY732" s="59"/>
      <c r="BZ732" s="59"/>
      <c r="CA732" s="59"/>
      <c r="CB732" s="59"/>
      <c r="CC732" s="59"/>
      <c r="CD732" s="59"/>
      <c r="CE732" s="59"/>
      <c r="CF732" s="59"/>
      <c r="CG732" s="59"/>
      <c r="CH732" s="59"/>
      <c r="CI732" s="59"/>
      <c r="CJ732" s="59"/>
      <c r="CK732" s="59"/>
      <c r="CL732" s="59"/>
      <c r="CM732" s="59"/>
      <c r="CN732" s="59"/>
      <c r="CO732" s="59"/>
      <c r="CP732" s="59"/>
      <c r="CQ732" s="59"/>
      <c r="CR732" s="59"/>
      <c r="CS732" s="59"/>
      <c r="CT732" s="59"/>
      <c r="CU732" s="59"/>
      <c r="CV732" s="59"/>
      <c r="CW732" s="59"/>
      <c r="CX732" s="59"/>
      <c r="CY732" s="59"/>
      <c r="CZ732" s="59"/>
      <c r="DA732" s="59"/>
      <c r="DB732" s="59"/>
      <c r="DC732" s="59"/>
      <c r="DD732" s="59"/>
      <c r="DE732" s="59"/>
      <c r="DF732" s="59"/>
      <c r="DG732" s="59"/>
      <c r="DH732" s="59"/>
      <c r="DI732" s="59"/>
      <c r="DJ732" s="59"/>
      <c r="DK732" s="59"/>
      <c r="DL732" s="59"/>
      <c r="DM732" s="59"/>
      <c r="DN732" s="59"/>
      <c r="DO732" s="59"/>
      <c r="DP732" s="59"/>
      <c r="DQ732" s="59"/>
      <c r="DR732" s="59"/>
      <c r="DS732" s="59"/>
      <c r="DT732" s="59"/>
      <c r="DU732" s="59"/>
      <c r="DV732" s="59"/>
      <c r="DW732" s="59"/>
      <c r="DX732" s="59"/>
      <c r="DY732" s="59"/>
      <c r="DZ732" s="59"/>
      <c r="EA732" s="59"/>
      <c r="EB732" s="59"/>
      <c r="EC732" s="59"/>
      <c r="ED732" s="59"/>
      <c r="EE732" s="59"/>
      <c r="EF732" s="59"/>
      <c r="EG732" s="59"/>
      <c r="EH732" s="59"/>
      <c r="EI732" s="59"/>
      <c r="EJ732" s="59"/>
      <c r="EK732" s="59"/>
      <c r="EL732" s="59"/>
      <c r="EM732" s="59"/>
      <c r="EN732" s="59"/>
      <c r="EO732" s="59"/>
      <c r="EP732" s="59"/>
      <c r="EQ732" s="59"/>
      <c r="ER732" s="59"/>
      <c r="ES732" s="59"/>
      <c r="ET732" s="59"/>
      <c r="EU732" s="59"/>
      <c r="EV732" s="59"/>
      <c r="EW732" s="59"/>
    </row>
    <row r="733" spans="1:153" s="58" customFormat="1" x14ac:dyDescent="0.2">
      <c r="A733" s="59">
        <v>2011</v>
      </c>
      <c r="B733" s="59" t="s">
        <v>455</v>
      </c>
      <c r="C733" s="59">
        <v>17</v>
      </c>
      <c r="D733" s="59" t="s">
        <v>87</v>
      </c>
      <c r="E733">
        <v>62.430070000000001</v>
      </c>
      <c r="F733"/>
      <c r="G733"/>
      <c r="H733"/>
      <c r="I733"/>
      <c r="J733"/>
      <c r="K733"/>
      <c r="L733"/>
      <c r="M733"/>
      <c r="N733"/>
      <c r="O733"/>
      <c r="P733"/>
      <c r="Q733"/>
      <c r="R733"/>
      <c r="S733" s="59"/>
      <c r="T733" s="59"/>
      <c r="U733" s="59"/>
      <c r="V733" s="59"/>
      <c r="W733" s="59"/>
      <c r="X733" s="59"/>
      <c r="Y733" s="59"/>
      <c r="Z733" s="59"/>
      <c r="AA733" s="59"/>
      <c r="AB733" s="59"/>
      <c r="AC733" s="59"/>
      <c r="AD733" s="59"/>
      <c r="AE733" s="59"/>
      <c r="AF733" s="59"/>
      <c r="AG733" s="59"/>
      <c r="AH733" s="59"/>
      <c r="AI733" s="59"/>
      <c r="AJ733" s="59"/>
      <c r="AK733" s="59"/>
      <c r="AL733" s="59"/>
      <c r="AM733" s="59"/>
      <c r="AN733" s="59"/>
      <c r="AO733" s="59"/>
      <c r="AP733" s="59"/>
      <c r="AQ733" s="59"/>
      <c r="AR733" s="59"/>
      <c r="AS733" s="59"/>
      <c r="AT733" s="59"/>
      <c r="AU733" s="59"/>
      <c r="AV733" s="59"/>
      <c r="AW733" s="59"/>
      <c r="AX733" s="59"/>
      <c r="AY733" s="59"/>
      <c r="AZ733" s="59"/>
      <c r="BA733" s="59"/>
      <c r="BB733" s="59"/>
      <c r="BC733" s="59"/>
      <c r="BD733" s="59"/>
      <c r="BE733" s="59"/>
      <c r="BF733" s="59"/>
      <c r="BG733" s="59"/>
      <c r="BH733" s="59"/>
      <c r="BI733" s="59"/>
      <c r="BJ733" s="59"/>
      <c r="BK733" s="59"/>
      <c r="BL733" s="59"/>
      <c r="BM733" s="59"/>
      <c r="BN733" s="59"/>
      <c r="BO733" s="59"/>
      <c r="BP733" s="59"/>
      <c r="BQ733" s="59"/>
      <c r="BR733" s="59"/>
      <c r="BS733" s="59"/>
      <c r="BT733" s="59"/>
      <c r="BU733" s="59"/>
      <c r="BV733" s="59"/>
      <c r="BW733" s="59"/>
      <c r="BX733" s="59"/>
      <c r="BY733" s="59"/>
      <c r="BZ733" s="59"/>
      <c r="CA733" s="59"/>
      <c r="CB733" s="59"/>
      <c r="CC733" s="59"/>
      <c r="CD733" s="59"/>
      <c r="CE733" s="59"/>
      <c r="CF733" s="59"/>
      <c r="CG733" s="59"/>
      <c r="CH733" s="59"/>
      <c r="CI733" s="59"/>
      <c r="CJ733" s="59"/>
      <c r="CK733" s="59"/>
      <c r="CL733" s="59"/>
      <c r="CM733" s="59"/>
      <c r="CN733" s="59"/>
      <c r="CO733" s="59"/>
      <c r="CP733" s="59"/>
      <c r="CQ733" s="59"/>
      <c r="CR733" s="59"/>
      <c r="CS733" s="59"/>
      <c r="CT733" s="59"/>
      <c r="CU733" s="59"/>
      <c r="CV733" s="59"/>
      <c r="CW733" s="59"/>
      <c r="CX733" s="59"/>
      <c r="CY733" s="59"/>
      <c r="CZ733" s="59"/>
      <c r="DA733" s="59"/>
      <c r="DB733" s="59"/>
      <c r="DC733" s="59"/>
      <c r="DD733" s="59"/>
      <c r="DE733" s="59"/>
      <c r="DF733" s="59"/>
      <c r="DG733" s="59"/>
      <c r="DH733" s="59"/>
      <c r="DI733" s="59"/>
      <c r="DJ733" s="59"/>
      <c r="DK733" s="59"/>
      <c r="DL733" s="59"/>
      <c r="DM733" s="59"/>
      <c r="DN733" s="59"/>
      <c r="DO733" s="59"/>
      <c r="DP733" s="59"/>
      <c r="DQ733" s="59"/>
      <c r="DR733" s="59"/>
      <c r="DS733" s="59"/>
      <c r="DT733" s="59"/>
      <c r="DU733" s="59"/>
      <c r="DV733" s="59"/>
      <c r="DW733" s="59"/>
      <c r="DX733" s="59"/>
      <c r="DY733" s="59"/>
      <c r="DZ733" s="59"/>
      <c r="EA733" s="59"/>
      <c r="EB733" s="59"/>
      <c r="EC733" s="59"/>
      <c r="ED733" s="59"/>
      <c r="EE733" s="59"/>
      <c r="EF733" s="59"/>
      <c r="EG733" s="59"/>
      <c r="EH733" s="59"/>
      <c r="EI733" s="59"/>
      <c r="EJ733" s="59"/>
      <c r="EK733" s="59"/>
      <c r="EL733" s="59"/>
      <c r="EM733" s="59"/>
      <c r="EN733" s="59"/>
      <c r="EO733" s="59"/>
      <c r="EP733" s="59"/>
      <c r="EQ733" s="59"/>
      <c r="ER733" s="59"/>
      <c r="ES733" s="59"/>
      <c r="ET733" s="59"/>
      <c r="EU733" s="59"/>
      <c r="EV733" s="59"/>
      <c r="EW733" s="59"/>
    </row>
    <row r="734" spans="1:153" x14ac:dyDescent="0.2">
      <c r="A734" s="59">
        <v>2011</v>
      </c>
      <c r="B734" s="59" t="s">
        <v>456</v>
      </c>
      <c r="C734" s="59">
        <v>18</v>
      </c>
      <c r="D734" s="59" t="s">
        <v>85</v>
      </c>
      <c r="E734">
        <v>28.25478</v>
      </c>
    </row>
    <row r="735" spans="1:153" x14ac:dyDescent="0.2">
      <c r="A735" s="59">
        <v>2011</v>
      </c>
      <c r="B735" s="59" t="s">
        <v>457</v>
      </c>
      <c r="C735" s="59">
        <v>21</v>
      </c>
      <c r="D735" s="59" t="s">
        <v>79</v>
      </c>
      <c r="E735">
        <v>91.632300000000001</v>
      </c>
    </row>
    <row r="736" spans="1:153" x14ac:dyDescent="0.2">
      <c r="A736" s="59">
        <v>2011</v>
      </c>
      <c r="B736" s="59" t="s">
        <v>458</v>
      </c>
      <c r="C736" s="59">
        <v>20</v>
      </c>
      <c r="D736" s="59" t="s">
        <v>81</v>
      </c>
      <c r="E736">
        <v>86.793329999999997</v>
      </c>
    </row>
    <row r="737" spans="1:5" x14ac:dyDescent="0.2">
      <c r="A737" s="59">
        <v>2011</v>
      </c>
      <c r="B737" s="59" t="s">
        <v>459</v>
      </c>
      <c r="C737" s="59">
        <v>19</v>
      </c>
      <c r="D737" s="59" t="s">
        <v>83</v>
      </c>
      <c r="E737">
        <v>54.160800000000002</v>
      </c>
    </row>
    <row r="738" spans="1:5" x14ac:dyDescent="0.2">
      <c r="A738" s="59">
        <v>2011</v>
      </c>
      <c r="B738" s="59" t="s">
        <v>460</v>
      </c>
      <c r="C738" s="59">
        <v>22</v>
      </c>
      <c r="D738" s="59" t="s">
        <v>77</v>
      </c>
      <c r="E738">
        <v>10.91874</v>
      </c>
    </row>
    <row r="739" spans="1:5" x14ac:dyDescent="0.2">
      <c r="A739" s="59">
        <v>2011</v>
      </c>
      <c r="B739" s="59" t="s">
        <v>461</v>
      </c>
      <c r="C739" s="59">
        <v>23</v>
      </c>
      <c r="D739" s="59" t="s">
        <v>75</v>
      </c>
      <c r="E739">
        <v>53.638179999999998</v>
      </c>
    </row>
    <row r="740" spans="1:5" x14ac:dyDescent="0.2">
      <c r="A740" s="59">
        <v>2011</v>
      </c>
      <c r="B740" s="59" t="s">
        <v>462</v>
      </c>
      <c r="C740" s="59">
        <v>25</v>
      </c>
      <c r="D740" s="59" t="s">
        <v>71</v>
      </c>
      <c r="E740">
        <v>48.51352</v>
      </c>
    </row>
    <row r="741" spans="1:5" x14ac:dyDescent="0.2">
      <c r="A741" s="59">
        <v>2011</v>
      </c>
      <c r="B741" s="59" t="s">
        <v>463</v>
      </c>
      <c r="C741" s="59">
        <v>24</v>
      </c>
      <c r="D741" s="59" t="s">
        <v>73</v>
      </c>
      <c r="E741">
        <v>50.479759999999999</v>
      </c>
    </row>
    <row r="742" spans="1:5" x14ac:dyDescent="0.2">
      <c r="A742" s="59">
        <v>2011</v>
      </c>
      <c r="B742" s="59" t="s">
        <v>464</v>
      </c>
      <c r="C742" s="59">
        <v>26</v>
      </c>
      <c r="D742" s="59" t="s">
        <v>69</v>
      </c>
      <c r="E742">
        <v>51.488489999999999</v>
      </c>
    </row>
    <row r="743" spans="1:5" x14ac:dyDescent="0.2">
      <c r="A743" s="59">
        <v>2011</v>
      </c>
      <c r="B743" s="59" t="s">
        <v>465</v>
      </c>
      <c r="C743" s="59">
        <v>33</v>
      </c>
      <c r="D743" s="59" t="s">
        <v>55</v>
      </c>
      <c r="E743">
        <v>47.126060000000003</v>
      </c>
    </row>
    <row r="744" spans="1:5" x14ac:dyDescent="0.2">
      <c r="A744" s="59">
        <v>2011</v>
      </c>
      <c r="B744" s="59" t="s">
        <v>466</v>
      </c>
      <c r="C744" s="59">
        <v>34</v>
      </c>
      <c r="D744" s="59" t="s">
        <v>53</v>
      </c>
      <c r="E744">
        <v>26.557210000000001</v>
      </c>
    </row>
    <row r="745" spans="1:5" x14ac:dyDescent="0.2">
      <c r="A745" s="59">
        <v>2011</v>
      </c>
      <c r="B745" s="59" t="s">
        <v>467</v>
      </c>
      <c r="C745" s="59">
        <v>27</v>
      </c>
      <c r="D745" s="59" t="s">
        <v>67</v>
      </c>
      <c r="E745">
        <v>20.105789999999999</v>
      </c>
    </row>
    <row r="746" spans="1:5" x14ac:dyDescent="0.2">
      <c r="A746" s="59">
        <v>2011</v>
      </c>
      <c r="B746" s="59" t="s">
        <v>468</v>
      </c>
      <c r="C746" s="59">
        <v>29</v>
      </c>
      <c r="D746" s="59" t="s">
        <v>63</v>
      </c>
      <c r="E746">
        <v>47.444139999999997</v>
      </c>
    </row>
    <row r="747" spans="1:5" x14ac:dyDescent="0.2">
      <c r="A747" s="59">
        <v>2011</v>
      </c>
      <c r="B747" s="59" t="s">
        <v>469</v>
      </c>
      <c r="C747" s="59">
        <v>30</v>
      </c>
      <c r="D747" s="59" t="s">
        <v>61</v>
      </c>
      <c r="E747">
        <v>53.169130000000003</v>
      </c>
    </row>
    <row r="748" spans="1:5" x14ac:dyDescent="0.2">
      <c r="A748" s="59">
        <v>2011</v>
      </c>
      <c r="B748" s="59" t="s">
        <v>470</v>
      </c>
      <c r="C748" s="59">
        <v>31</v>
      </c>
      <c r="D748" s="59" t="s">
        <v>59</v>
      </c>
      <c r="E748">
        <v>40.884030000000003</v>
      </c>
    </row>
    <row r="749" spans="1:5" x14ac:dyDescent="0.2">
      <c r="A749" s="59">
        <v>2011</v>
      </c>
      <c r="B749" s="59" t="s">
        <v>471</v>
      </c>
      <c r="C749" s="59">
        <v>28</v>
      </c>
      <c r="D749" s="59" t="s">
        <v>65</v>
      </c>
      <c r="E749">
        <v>42.228209999999997</v>
      </c>
    </row>
    <row r="750" spans="1:5" x14ac:dyDescent="0.2">
      <c r="A750" s="59">
        <v>2011</v>
      </c>
      <c r="B750" s="59" t="s">
        <v>472</v>
      </c>
      <c r="C750" s="59">
        <v>32</v>
      </c>
      <c r="D750" s="59" t="s">
        <v>57</v>
      </c>
      <c r="E750">
        <v>76.68759</v>
      </c>
    </row>
    <row r="751" spans="1:5" x14ac:dyDescent="0.2">
      <c r="A751" s="59">
        <v>2011</v>
      </c>
      <c r="B751" s="59" t="s">
        <v>473</v>
      </c>
      <c r="C751" s="59">
        <v>35</v>
      </c>
      <c r="D751" s="59" t="s">
        <v>51</v>
      </c>
      <c r="E751">
        <v>14.01641</v>
      </c>
    </row>
    <row r="752" spans="1:5" x14ac:dyDescent="0.2">
      <c r="A752" s="59">
        <v>2011</v>
      </c>
      <c r="B752" s="59" t="s">
        <v>474</v>
      </c>
      <c r="C752" s="59">
        <v>36</v>
      </c>
      <c r="D752" s="59" t="s">
        <v>49</v>
      </c>
      <c r="E752">
        <v>11.08666</v>
      </c>
    </row>
    <row r="753" spans="1:5" x14ac:dyDescent="0.2">
      <c r="A753" s="59">
        <v>2011</v>
      </c>
      <c r="B753" s="59" t="s">
        <v>475</v>
      </c>
      <c r="C753" s="59">
        <v>37</v>
      </c>
      <c r="D753" s="59" t="s">
        <v>47</v>
      </c>
      <c r="E753">
        <v>72.352010000000007</v>
      </c>
    </row>
    <row r="754" spans="1:5" x14ac:dyDescent="0.2">
      <c r="A754" s="59">
        <v>2011</v>
      </c>
      <c r="B754" s="59" t="s">
        <v>476</v>
      </c>
      <c r="C754" s="59">
        <v>38</v>
      </c>
      <c r="D754" s="59" t="s">
        <v>45</v>
      </c>
      <c r="E754">
        <v>25.279340000000001</v>
      </c>
    </row>
    <row r="755" spans="1:5" x14ac:dyDescent="0.2">
      <c r="A755" s="59">
        <v>2011</v>
      </c>
      <c r="B755" s="59" t="s">
        <v>477</v>
      </c>
      <c r="C755" s="59">
        <v>39</v>
      </c>
      <c r="D755" s="59" t="s">
        <v>43</v>
      </c>
      <c r="E755">
        <v>78.750339999999994</v>
      </c>
    </row>
    <row r="756" spans="1:5" x14ac:dyDescent="0.2">
      <c r="A756" s="59">
        <v>2011</v>
      </c>
      <c r="B756" s="59" t="s">
        <v>478</v>
      </c>
      <c r="C756" s="59">
        <v>40</v>
      </c>
      <c r="D756" s="59" t="s">
        <v>41</v>
      </c>
      <c r="E756">
        <v>2.5808789999999999</v>
      </c>
    </row>
    <row r="757" spans="1:5" x14ac:dyDescent="0.2">
      <c r="A757" s="59">
        <v>2011</v>
      </c>
      <c r="B757" s="59" t="s">
        <v>479</v>
      </c>
      <c r="C757" s="59">
        <v>41</v>
      </c>
      <c r="D757" s="59" t="s">
        <v>39</v>
      </c>
      <c r="E757">
        <v>22.850370000000002</v>
      </c>
    </row>
    <row r="758" spans="1:5" x14ac:dyDescent="0.2">
      <c r="A758" s="59">
        <v>2011</v>
      </c>
      <c r="B758" s="59" t="s">
        <v>480</v>
      </c>
      <c r="C758" s="59">
        <v>42</v>
      </c>
      <c r="D758" s="59" t="s">
        <v>37</v>
      </c>
      <c r="E758">
        <v>11.132160000000001</v>
      </c>
    </row>
    <row r="759" spans="1:5" x14ac:dyDescent="0.2">
      <c r="A759" s="59">
        <v>2011</v>
      </c>
      <c r="B759" s="59" t="s">
        <v>481</v>
      </c>
      <c r="C759" s="59">
        <v>43</v>
      </c>
      <c r="D759" s="59" t="s">
        <v>35</v>
      </c>
      <c r="E759">
        <v>8.6607970000000005</v>
      </c>
    </row>
    <row r="760" spans="1:5" x14ac:dyDescent="0.2">
      <c r="A760" s="59">
        <v>2011</v>
      </c>
      <c r="B760" s="59" t="s">
        <v>482</v>
      </c>
      <c r="C760" s="59">
        <v>44</v>
      </c>
      <c r="D760" s="59" t="s">
        <v>33</v>
      </c>
      <c r="E760">
        <v>4.5192949999999996</v>
      </c>
    </row>
    <row r="761" spans="1:5" x14ac:dyDescent="0.2">
      <c r="A761" s="59">
        <v>2011</v>
      </c>
      <c r="B761" s="59" t="s">
        <v>483</v>
      </c>
      <c r="C761" s="59">
        <v>46</v>
      </c>
      <c r="D761" s="59" t="s">
        <v>29</v>
      </c>
      <c r="E761">
        <v>24.60934</v>
      </c>
    </row>
    <row r="762" spans="1:5" x14ac:dyDescent="0.2">
      <c r="A762" s="59">
        <v>2011</v>
      </c>
      <c r="B762" s="59" t="s">
        <v>484</v>
      </c>
      <c r="C762" s="59">
        <v>45</v>
      </c>
      <c r="D762" s="59" t="s">
        <v>31</v>
      </c>
      <c r="E762">
        <v>90.081249999999997</v>
      </c>
    </row>
    <row r="763" spans="1:5" x14ac:dyDescent="0.2">
      <c r="A763" s="59">
        <v>2011</v>
      </c>
      <c r="B763" s="59" t="s">
        <v>485</v>
      </c>
      <c r="C763" s="59">
        <v>47</v>
      </c>
      <c r="D763" s="59" t="s">
        <v>27</v>
      </c>
      <c r="E763">
        <v>78.699269999999999</v>
      </c>
    </row>
    <row r="764" spans="1:5" x14ac:dyDescent="0.2">
      <c r="A764" s="59">
        <v>2011</v>
      </c>
      <c r="B764" s="59" t="s">
        <v>486</v>
      </c>
      <c r="C764" s="59">
        <v>49</v>
      </c>
      <c r="D764" s="59" t="s">
        <v>23</v>
      </c>
      <c r="E764">
        <v>3.1566930000000002</v>
      </c>
    </row>
    <row r="765" spans="1:5" x14ac:dyDescent="0.2">
      <c r="A765" s="59">
        <v>2011</v>
      </c>
      <c r="B765" s="59" t="s">
        <v>487</v>
      </c>
      <c r="C765" s="59">
        <v>48</v>
      </c>
      <c r="D765" s="59" t="s">
        <v>25</v>
      </c>
      <c r="E765">
        <v>76.303309999999996</v>
      </c>
    </row>
    <row r="766" spans="1:5" x14ac:dyDescent="0.2">
      <c r="A766" s="59">
        <v>2011</v>
      </c>
      <c r="B766" s="59" t="s">
        <v>488</v>
      </c>
      <c r="C766" s="59">
        <v>50</v>
      </c>
      <c r="D766" s="59" t="s">
        <v>21</v>
      </c>
      <c r="E766">
        <v>5.1455690000000001</v>
      </c>
    </row>
    <row r="767" spans="1:5" x14ac:dyDescent="0.2">
      <c r="A767" s="59">
        <v>2012</v>
      </c>
      <c r="B767" s="59" t="s">
        <v>438</v>
      </c>
      <c r="C767" s="59">
        <v>2</v>
      </c>
      <c r="D767" s="59" t="s">
        <v>182</v>
      </c>
      <c r="E767">
        <v>42.481380000000001</v>
      </c>
    </row>
    <row r="768" spans="1:5" x14ac:dyDescent="0.2">
      <c r="A768" s="59">
        <v>2012</v>
      </c>
      <c r="B768" s="59" t="s">
        <v>439</v>
      </c>
      <c r="C768" s="59">
        <v>1</v>
      </c>
      <c r="D768" s="59" t="s">
        <v>121</v>
      </c>
      <c r="E768">
        <v>19.95599</v>
      </c>
    </row>
    <row r="769" spans="1:5" x14ac:dyDescent="0.2">
      <c r="A769" s="59">
        <v>2012</v>
      </c>
      <c r="B769" s="59" t="s">
        <v>440</v>
      </c>
      <c r="C769" s="59">
        <v>4</v>
      </c>
      <c r="D769" s="59" t="s">
        <v>115</v>
      </c>
      <c r="E769">
        <v>68.485280000000003</v>
      </c>
    </row>
    <row r="770" spans="1:5" x14ac:dyDescent="0.2">
      <c r="A770" s="59">
        <v>2012</v>
      </c>
      <c r="B770" s="59" t="s">
        <v>441</v>
      </c>
      <c r="C770" s="59">
        <v>3</v>
      </c>
      <c r="D770" s="59" t="s">
        <v>117</v>
      </c>
      <c r="E770">
        <v>4.1058120000000002</v>
      </c>
    </row>
    <row r="771" spans="1:5" x14ac:dyDescent="0.2">
      <c r="A771" s="59">
        <v>2012</v>
      </c>
      <c r="B771" s="59" t="s">
        <v>442</v>
      </c>
      <c r="C771" s="59">
        <v>5</v>
      </c>
      <c r="D771" s="59" t="s">
        <v>113</v>
      </c>
      <c r="E771">
        <v>89.408770000000004</v>
      </c>
    </row>
    <row r="772" spans="1:5" x14ac:dyDescent="0.2">
      <c r="A772" s="59">
        <v>2012</v>
      </c>
      <c r="B772" s="59" t="s">
        <v>443</v>
      </c>
      <c r="C772" s="59">
        <v>6</v>
      </c>
      <c r="D772" s="59" t="s">
        <v>111</v>
      </c>
      <c r="E772">
        <v>67.055859999999996</v>
      </c>
    </row>
    <row r="773" spans="1:5" x14ac:dyDescent="0.2">
      <c r="A773" s="59">
        <v>2012</v>
      </c>
      <c r="B773" s="59" t="s">
        <v>444</v>
      </c>
      <c r="C773" s="59">
        <v>7</v>
      </c>
      <c r="D773" s="59" t="s">
        <v>109</v>
      </c>
      <c r="E773">
        <v>82.21781</v>
      </c>
    </row>
    <row r="774" spans="1:5" x14ac:dyDescent="0.2">
      <c r="A774" s="59">
        <v>2012</v>
      </c>
      <c r="B774" s="59" t="s">
        <v>445</v>
      </c>
      <c r="C774" s="59">
        <v>8.5</v>
      </c>
      <c r="D774" s="59" t="s">
        <v>105</v>
      </c>
      <c r="E774" t="s">
        <v>329</v>
      </c>
    </row>
    <row r="775" spans="1:5" x14ac:dyDescent="0.2">
      <c r="A775" s="59">
        <v>2012</v>
      </c>
      <c r="B775" s="59" t="s">
        <v>446</v>
      </c>
      <c r="C775" s="59">
        <v>8</v>
      </c>
      <c r="D775" s="59" t="s">
        <v>107</v>
      </c>
      <c r="E775">
        <v>76.574129999999997</v>
      </c>
    </row>
    <row r="776" spans="1:5" x14ac:dyDescent="0.2">
      <c r="A776" s="59">
        <v>2012</v>
      </c>
      <c r="B776" s="59" t="s">
        <v>447</v>
      </c>
      <c r="C776" s="59">
        <v>9</v>
      </c>
      <c r="D776" s="59" t="s">
        <v>103</v>
      </c>
      <c r="E776">
        <v>12.491540000000001</v>
      </c>
    </row>
    <row r="777" spans="1:5" x14ac:dyDescent="0.2">
      <c r="A777" s="59">
        <v>2012</v>
      </c>
      <c r="B777" s="59" t="s">
        <v>448</v>
      </c>
      <c r="C777" s="59">
        <v>10</v>
      </c>
      <c r="D777" s="59" t="s">
        <v>101</v>
      </c>
      <c r="E777">
        <v>3.8490220000000002</v>
      </c>
    </row>
    <row r="778" spans="1:5" x14ac:dyDescent="0.2">
      <c r="A778" s="59">
        <v>2012</v>
      </c>
      <c r="B778" s="59" t="s">
        <v>449</v>
      </c>
      <c r="C778" s="59">
        <v>11</v>
      </c>
      <c r="D778" s="59" t="s">
        <v>183</v>
      </c>
      <c r="E778">
        <v>87.110690000000005</v>
      </c>
    </row>
    <row r="779" spans="1:5" x14ac:dyDescent="0.2">
      <c r="A779" s="59">
        <v>2012</v>
      </c>
      <c r="B779" s="59" t="s">
        <v>450</v>
      </c>
      <c r="C779" s="59">
        <v>15</v>
      </c>
      <c r="D779" s="59" t="s">
        <v>91</v>
      </c>
      <c r="E779">
        <v>29.531230000000001</v>
      </c>
    </row>
    <row r="780" spans="1:5" x14ac:dyDescent="0.2">
      <c r="A780" s="59">
        <v>2012</v>
      </c>
      <c r="B780" s="59" t="s">
        <v>451</v>
      </c>
      <c r="C780" s="59">
        <v>12</v>
      </c>
      <c r="D780" s="59" t="s">
        <v>97</v>
      </c>
      <c r="E780">
        <v>8.7847059999999999</v>
      </c>
    </row>
    <row r="781" spans="1:5" x14ac:dyDescent="0.2">
      <c r="A781" s="59">
        <v>2012</v>
      </c>
      <c r="B781" s="59" t="s">
        <v>452</v>
      </c>
      <c r="C781" s="59">
        <v>13</v>
      </c>
      <c r="D781" s="59" t="s">
        <v>95</v>
      </c>
      <c r="E781">
        <v>84.300629999999998</v>
      </c>
    </row>
    <row r="782" spans="1:5" x14ac:dyDescent="0.2">
      <c r="A782" s="59">
        <v>2012</v>
      </c>
      <c r="B782" s="59" t="s">
        <v>453</v>
      </c>
      <c r="C782" s="59">
        <v>14</v>
      </c>
      <c r="D782" s="59" t="s">
        <v>93</v>
      </c>
      <c r="E782">
        <v>10.384230000000001</v>
      </c>
    </row>
    <row r="783" spans="1:5" x14ac:dyDescent="0.2">
      <c r="A783" s="59">
        <v>2012</v>
      </c>
      <c r="B783" s="59" t="s">
        <v>454</v>
      </c>
      <c r="C783" s="59">
        <v>16</v>
      </c>
      <c r="D783" s="59" t="s">
        <v>89</v>
      </c>
      <c r="E783">
        <v>5.3825380000000003</v>
      </c>
    </row>
    <row r="784" spans="1:5" x14ac:dyDescent="0.2">
      <c r="A784" s="59">
        <v>2012</v>
      </c>
      <c r="B784" s="59" t="s">
        <v>455</v>
      </c>
      <c r="C784" s="59">
        <v>17</v>
      </c>
      <c r="D784" s="59" t="s">
        <v>87</v>
      </c>
      <c r="E784">
        <v>63.074019999999997</v>
      </c>
    </row>
    <row r="785" spans="1:5" x14ac:dyDescent="0.2">
      <c r="A785" s="59">
        <v>2012</v>
      </c>
      <c r="B785" s="59" t="s">
        <v>456</v>
      </c>
      <c r="C785" s="59">
        <v>18</v>
      </c>
      <c r="D785" s="59" t="s">
        <v>85</v>
      </c>
      <c r="E785">
        <v>12.373089999999999</v>
      </c>
    </row>
    <row r="786" spans="1:5" x14ac:dyDescent="0.2">
      <c r="A786" s="59">
        <v>2012</v>
      </c>
      <c r="B786" s="59" t="s">
        <v>457</v>
      </c>
      <c r="C786" s="59">
        <v>21</v>
      </c>
      <c r="D786" s="59" t="s">
        <v>79</v>
      </c>
      <c r="E786">
        <v>91.632300000000001</v>
      </c>
    </row>
    <row r="787" spans="1:5" x14ac:dyDescent="0.2">
      <c r="A787" s="59">
        <v>2012</v>
      </c>
      <c r="B787" s="59" t="s">
        <v>458</v>
      </c>
      <c r="C787" s="59">
        <v>20</v>
      </c>
      <c r="D787" s="59" t="s">
        <v>81</v>
      </c>
      <c r="E787">
        <v>86.793329999999997</v>
      </c>
    </row>
    <row r="788" spans="1:5" x14ac:dyDescent="0.2">
      <c r="A788" s="59">
        <v>2012</v>
      </c>
      <c r="B788" s="59" t="s">
        <v>459</v>
      </c>
      <c r="C788" s="59">
        <v>19</v>
      </c>
      <c r="D788" s="59" t="s">
        <v>83</v>
      </c>
      <c r="E788">
        <v>53.924849999999999</v>
      </c>
    </row>
    <row r="789" spans="1:5" x14ac:dyDescent="0.2">
      <c r="A789" s="59">
        <v>2012</v>
      </c>
      <c r="B789" s="59" t="s">
        <v>460</v>
      </c>
      <c r="C789" s="59">
        <v>22</v>
      </c>
      <c r="D789" s="59" t="s">
        <v>77</v>
      </c>
      <c r="E789">
        <v>10.81029</v>
      </c>
    </row>
    <row r="790" spans="1:5" x14ac:dyDescent="0.2">
      <c r="A790" s="59">
        <v>2012</v>
      </c>
      <c r="B790" s="59" t="s">
        <v>461</v>
      </c>
      <c r="C790" s="59">
        <v>23</v>
      </c>
      <c r="D790" s="59" t="s">
        <v>75</v>
      </c>
      <c r="E790">
        <v>52.072719999999997</v>
      </c>
    </row>
    <row r="791" spans="1:5" x14ac:dyDescent="0.2">
      <c r="A791" s="59">
        <v>2012</v>
      </c>
      <c r="B791" s="59" t="s">
        <v>462</v>
      </c>
      <c r="C791" s="59">
        <v>25</v>
      </c>
      <c r="D791" s="59" t="s">
        <v>71</v>
      </c>
      <c r="E791">
        <v>48.51352</v>
      </c>
    </row>
    <row r="792" spans="1:5" x14ac:dyDescent="0.2">
      <c r="A792" s="59">
        <v>2012</v>
      </c>
      <c r="B792" s="59" t="s">
        <v>463</v>
      </c>
      <c r="C792" s="59">
        <v>24</v>
      </c>
      <c r="D792" s="59" t="s">
        <v>73</v>
      </c>
      <c r="E792">
        <v>27.57612</v>
      </c>
    </row>
    <row r="793" spans="1:5" x14ac:dyDescent="0.2">
      <c r="A793" s="59">
        <v>2012</v>
      </c>
      <c r="B793" s="59" t="s">
        <v>464</v>
      </c>
      <c r="C793" s="59">
        <v>26</v>
      </c>
      <c r="D793" s="59" t="s">
        <v>69</v>
      </c>
      <c r="E793">
        <v>51.488489999999999</v>
      </c>
    </row>
    <row r="794" spans="1:5" x14ac:dyDescent="0.2">
      <c r="A794" s="59">
        <v>2012</v>
      </c>
      <c r="B794" s="59" t="s">
        <v>465</v>
      </c>
      <c r="C794" s="59">
        <v>33</v>
      </c>
      <c r="D794" s="59" t="s">
        <v>55</v>
      </c>
      <c r="E794">
        <v>47.126060000000003</v>
      </c>
    </row>
    <row r="795" spans="1:5" x14ac:dyDescent="0.2">
      <c r="A795" s="59">
        <v>2012</v>
      </c>
      <c r="B795" s="59" t="s">
        <v>466</v>
      </c>
      <c r="C795" s="59">
        <v>34</v>
      </c>
      <c r="D795" s="59" t="s">
        <v>53</v>
      </c>
      <c r="E795">
        <v>26.557210000000001</v>
      </c>
    </row>
    <row r="796" spans="1:5" x14ac:dyDescent="0.2">
      <c r="A796" s="59">
        <v>2012</v>
      </c>
      <c r="B796" s="59" t="s">
        <v>467</v>
      </c>
      <c r="C796" s="59">
        <v>27</v>
      </c>
      <c r="D796" s="59" t="s">
        <v>67</v>
      </c>
      <c r="E796">
        <v>20.105789999999999</v>
      </c>
    </row>
    <row r="797" spans="1:5" x14ac:dyDescent="0.2">
      <c r="A797" s="59">
        <v>2012</v>
      </c>
      <c r="B797" s="59" t="s">
        <v>468</v>
      </c>
      <c r="C797" s="59">
        <v>29</v>
      </c>
      <c r="D797" s="59" t="s">
        <v>63</v>
      </c>
      <c r="E797">
        <v>47.444139999999997</v>
      </c>
    </row>
    <row r="798" spans="1:5" x14ac:dyDescent="0.2">
      <c r="A798" s="59">
        <v>2012</v>
      </c>
      <c r="B798" s="59" t="s">
        <v>469</v>
      </c>
      <c r="C798" s="59">
        <v>30</v>
      </c>
      <c r="D798" s="59" t="s">
        <v>61</v>
      </c>
      <c r="E798">
        <v>54.023359999999997</v>
      </c>
    </row>
    <row r="799" spans="1:5" x14ac:dyDescent="0.2">
      <c r="A799" s="59">
        <v>2012</v>
      </c>
      <c r="B799" s="59" t="s">
        <v>470</v>
      </c>
      <c r="C799" s="59">
        <v>31</v>
      </c>
      <c r="D799" s="59" t="s">
        <v>59</v>
      </c>
      <c r="E799">
        <v>40.389299999999999</v>
      </c>
    </row>
    <row r="800" spans="1:5" x14ac:dyDescent="0.2">
      <c r="A800" s="59">
        <v>2012</v>
      </c>
      <c r="B800" s="59" t="s">
        <v>471</v>
      </c>
      <c r="C800" s="59">
        <v>28</v>
      </c>
      <c r="D800" s="59" t="s">
        <v>65</v>
      </c>
      <c r="E800">
        <v>42.228209999999997</v>
      </c>
    </row>
    <row r="801" spans="1:5" x14ac:dyDescent="0.2">
      <c r="A801" s="59">
        <v>2012</v>
      </c>
      <c r="B801" s="59" t="s">
        <v>472</v>
      </c>
      <c r="C801" s="59">
        <v>32</v>
      </c>
      <c r="D801" s="59" t="s">
        <v>57</v>
      </c>
      <c r="E801">
        <v>76.68759</v>
      </c>
    </row>
    <row r="802" spans="1:5" x14ac:dyDescent="0.2">
      <c r="A802" s="59">
        <v>2012</v>
      </c>
      <c r="B802" s="59" t="s">
        <v>473</v>
      </c>
      <c r="C802" s="59">
        <v>35</v>
      </c>
      <c r="D802" s="59" t="s">
        <v>51</v>
      </c>
      <c r="E802">
        <v>14.01641</v>
      </c>
    </row>
    <row r="803" spans="1:5" x14ac:dyDescent="0.2">
      <c r="A803" s="59">
        <v>2012</v>
      </c>
      <c r="B803" s="59" t="s">
        <v>474</v>
      </c>
      <c r="C803" s="59">
        <v>36</v>
      </c>
      <c r="D803" s="59" t="s">
        <v>49</v>
      </c>
      <c r="E803">
        <v>11.08666</v>
      </c>
    </row>
    <row r="804" spans="1:5" x14ac:dyDescent="0.2">
      <c r="A804" s="59">
        <v>2012</v>
      </c>
      <c r="B804" s="59" t="s">
        <v>475</v>
      </c>
      <c r="C804" s="59">
        <v>37</v>
      </c>
      <c r="D804" s="59" t="s">
        <v>47</v>
      </c>
      <c r="E804">
        <v>72.352010000000007</v>
      </c>
    </row>
    <row r="805" spans="1:5" x14ac:dyDescent="0.2">
      <c r="A805" s="59">
        <v>2012</v>
      </c>
      <c r="B805" s="59" t="s">
        <v>476</v>
      </c>
      <c r="C805" s="59">
        <v>38</v>
      </c>
      <c r="D805" s="59" t="s">
        <v>45</v>
      </c>
      <c r="E805">
        <v>25.279340000000001</v>
      </c>
    </row>
    <row r="806" spans="1:5" x14ac:dyDescent="0.2">
      <c r="A806" s="59">
        <v>2012</v>
      </c>
      <c r="B806" s="59" t="s">
        <v>477</v>
      </c>
      <c r="C806" s="59">
        <v>39</v>
      </c>
      <c r="D806" s="59" t="s">
        <v>43</v>
      </c>
      <c r="E806">
        <v>78.750339999999994</v>
      </c>
    </row>
    <row r="807" spans="1:5" x14ac:dyDescent="0.2">
      <c r="A807" s="59">
        <v>2012</v>
      </c>
      <c r="B807" s="59" t="s">
        <v>478</v>
      </c>
      <c r="C807" s="59">
        <v>40</v>
      </c>
      <c r="D807" s="59" t="s">
        <v>41</v>
      </c>
      <c r="E807">
        <v>2.5808789999999999</v>
      </c>
    </row>
    <row r="808" spans="1:5" x14ac:dyDescent="0.2">
      <c r="A808" s="59">
        <v>2012</v>
      </c>
      <c r="B808" s="59" t="s">
        <v>479</v>
      </c>
      <c r="C808" s="59">
        <v>41</v>
      </c>
      <c r="D808" s="59" t="s">
        <v>39</v>
      </c>
      <c r="E808">
        <v>22.850370000000002</v>
      </c>
    </row>
    <row r="809" spans="1:5" x14ac:dyDescent="0.2">
      <c r="A809" s="59">
        <v>2012</v>
      </c>
      <c r="B809" s="59" t="s">
        <v>480</v>
      </c>
      <c r="C809" s="59">
        <v>42</v>
      </c>
      <c r="D809" s="59" t="s">
        <v>37</v>
      </c>
      <c r="E809">
        <v>10.686070000000001</v>
      </c>
    </row>
    <row r="810" spans="1:5" x14ac:dyDescent="0.2">
      <c r="A810" s="59">
        <v>2012</v>
      </c>
      <c r="B810" s="59" t="s">
        <v>481</v>
      </c>
      <c r="C810" s="59">
        <v>43</v>
      </c>
      <c r="D810" s="59" t="s">
        <v>35</v>
      </c>
      <c r="E810">
        <v>8.6607970000000005</v>
      </c>
    </row>
    <row r="811" spans="1:5" x14ac:dyDescent="0.2">
      <c r="A811" s="59">
        <v>2012</v>
      </c>
      <c r="B811" s="59" t="s">
        <v>482</v>
      </c>
      <c r="C811" s="59">
        <v>44</v>
      </c>
      <c r="D811" s="59" t="s">
        <v>33</v>
      </c>
      <c r="E811">
        <v>4.5192949999999996</v>
      </c>
    </row>
    <row r="812" spans="1:5" x14ac:dyDescent="0.2">
      <c r="A812" s="59">
        <v>2012</v>
      </c>
      <c r="B812" s="59" t="s">
        <v>483</v>
      </c>
      <c r="C812" s="59">
        <v>46</v>
      </c>
      <c r="D812" s="59" t="s">
        <v>29</v>
      </c>
      <c r="E812">
        <v>19.484380000000002</v>
      </c>
    </row>
    <row r="813" spans="1:5" x14ac:dyDescent="0.2">
      <c r="A813" s="59">
        <v>2012</v>
      </c>
      <c r="B813" s="59" t="s">
        <v>484</v>
      </c>
      <c r="C813" s="59">
        <v>45</v>
      </c>
      <c r="D813" s="59" t="s">
        <v>31</v>
      </c>
      <c r="E813">
        <v>90.081249999999997</v>
      </c>
    </row>
    <row r="814" spans="1:5" x14ac:dyDescent="0.2">
      <c r="A814" s="59">
        <v>2012</v>
      </c>
      <c r="B814" s="59" t="s">
        <v>485</v>
      </c>
      <c r="C814" s="59">
        <v>47</v>
      </c>
      <c r="D814" s="59" t="s">
        <v>27</v>
      </c>
      <c r="E814">
        <v>78.699269999999999</v>
      </c>
    </row>
    <row r="815" spans="1:5" x14ac:dyDescent="0.2">
      <c r="A815" s="59">
        <v>2012</v>
      </c>
      <c r="B815" s="59" t="s">
        <v>486</v>
      </c>
      <c r="C815" s="59">
        <v>49</v>
      </c>
      <c r="D815" s="59" t="s">
        <v>23</v>
      </c>
      <c r="E815">
        <v>8.4248429999999992</v>
      </c>
    </row>
    <row r="816" spans="1:5" x14ac:dyDescent="0.2">
      <c r="A816" s="59">
        <v>2012</v>
      </c>
      <c r="B816" s="59" t="s">
        <v>487</v>
      </c>
      <c r="C816" s="59">
        <v>48</v>
      </c>
      <c r="D816" s="59" t="s">
        <v>25</v>
      </c>
      <c r="E816">
        <v>76.303309999999996</v>
      </c>
    </row>
    <row r="817" spans="1:5" x14ac:dyDescent="0.2">
      <c r="A817" s="59">
        <v>2012</v>
      </c>
      <c r="B817" s="59" t="s">
        <v>488</v>
      </c>
      <c r="C817" s="59">
        <v>50</v>
      </c>
      <c r="D817" s="59" t="s">
        <v>21</v>
      </c>
      <c r="E817">
        <v>5.1455690000000001</v>
      </c>
    </row>
    <row r="818" spans="1:5" x14ac:dyDescent="0.2">
      <c r="A818" s="59">
        <v>2013</v>
      </c>
      <c r="B818" s="59" t="s">
        <v>438</v>
      </c>
      <c r="C818" s="59">
        <v>2</v>
      </c>
      <c r="D818" s="59" t="s">
        <v>182</v>
      </c>
      <c r="E818">
        <v>35.443469999999998</v>
      </c>
    </row>
    <row r="819" spans="1:5" x14ac:dyDescent="0.2">
      <c r="A819" s="59">
        <v>2013</v>
      </c>
      <c r="B819" s="59" t="s">
        <v>439</v>
      </c>
      <c r="C819" s="59">
        <v>1</v>
      </c>
      <c r="D819" s="59" t="s">
        <v>121</v>
      </c>
      <c r="E819">
        <v>19.058900000000001</v>
      </c>
    </row>
    <row r="820" spans="1:5" x14ac:dyDescent="0.2">
      <c r="A820" s="59">
        <v>2013</v>
      </c>
      <c r="B820" s="59" t="s">
        <v>440</v>
      </c>
      <c r="C820" s="59">
        <v>4</v>
      </c>
      <c r="D820" s="59" t="s">
        <v>115</v>
      </c>
      <c r="E820">
        <v>48.899120000000003</v>
      </c>
    </row>
    <row r="821" spans="1:5" x14ac:dyDescent="0.2">
      <c r="A821" s="59">
        <v>2013</v>
      </c>
      <c r="B821" s="59" t="s">
        <v>441</v>
      </c>
      <c r="C821" s="59">
        <v>3</v>
      </c>
      <c r="D821" s="59" t="s">
        <v>117</v>
      </c>
      <c r="E821">
        <v>4.5107189999999999</v>
      </c>
    </row>
    <row r="822" spans="1:5" x14ac:dyDescent="0.2">
      <c r="A822" s="59">
        <v>2013</v>
      </c>
      <c r="B822" s="59" t="s">
        <v>442</v>
      </c>
      <c r="C822" s="59">
        <v>5</v>
      </c>
      <c r="D822" s="59" t="s">
        <v>113</v>
      </c>
      <c r="E822">
        <v>87.428049999999999</v>
      </c>
    </row>
    <row r="823" spans="1:5" x14ac:dyDescent="0.2">
      <c r="A823" s="59">
        <v>2013</v>
      </c>
      <c r="B823" s="59" t="s">
        <v>443</v>
      </c>
      <c r="C823" s="59">
        <v>6</v>
      </c>
      <c r="D823" s="59" t="s">
        <v>111</v>
      </c>
      <c r="E823">
        <v>73.45787</v>
      </c>
    </row>
    <row r="824" spans="1:5" x14ac:dyDescent="0.2">
      <c r="A824" s="59">
        <v>2013</v>
      </c>
      <c r="B824" s="59" t="s">
        <v>444</v>
      </c>
      <c r="C824" s="59">
        <v>7</v>
      </c>
      <c r="D824" s="59" t="s">
        <v>109</v>
      </c>
      <c r="E824">
        <v>82.986750000000001</v>
      </c>
    </row>
    <row r="825" spans="1:5" x14ac:dyDescent="0.2">
      <c r="A825" s="59">
        <v>2013</v>
      </c>
      <c r="B825" s="59" t="s">
        <v>445</v>
      </c>
      <c r="C825" s="59">
        <v>8.5</v>
      </c>
      <c r="D825" s="59" t="s">
        <v>105</v>
      </c>
      <c r="E825" t="s">
        <v>329</v>
      </c>
    </row>
    <row r="826" spans="1:5" x14ac:dyDescent="0.2">
      <c r="A826" s="59">
        <v>2013</v>
      </c>
      <c r="B826" s="59" t="s">
        <v>446</v>
      </c>
      <c r="C826" s="59">
        <v>8</v>
      </c>
      <c r="D826" s="59" t="s">
        <v>107</v>
      </c>
      <c r="E826">
        <v>76.574129999999997</v>
      </c>
    </row>
    <row r="827" spans="1:5" x14ac:dyDescent="0.2">
      <c r="A827" s="59">
        <v>2013</v>
      </c>
      <c r="B827" s="59" t="s">
        <v>447</v>
      </c>
      <c r="C827" s="59">
        <v>9</v>
      </c>
      <c r="D827" s="59" t="s">
        <v>103</v>
      </c>
      <c r="E827">
        <v>11.33699</v>
      </c>
    </row>
    <row r="828" spans="1:5" x14ac:dyDescent="0.2">
      <c r="A828" s="59">
        <v>2013</v>
      </c>
      <c r="B828" s="59" t="s">
        <v>448</v>
      </c>
      <c r="C828" s="59">
        <v>10</v>
      </c>
      <c r="D828" s="59" t="s">
        <v>101</v>
      </c>
      <c r="E828">
        <v>3.1205829999999999</v>
      </c>
    </row>
    <row r="829" spans="1:5" x14ac:dyDescent="0.2">
      <c r="A829" s="59">
        <v>2013</v>
      </c>
      <c r="B829" s="59" t="s">
        <v>449</v>
      </c>
      <c r="C829" s="59">
        <v>11</v>
      </c>
      <c r="D829" s="59" t="s">
        <v>183</v>
      </c>
      <c r="E829">
        <v>84.901820000000001</v>
      </c>
    </row>
    <row r="830" spans="1:5" x14ac:dyDescent="0.2">
      <c r="A830" s="59">
        <v>2013</v>
      </c>
      <c r="B830" s="59" t="s">
        <v>450</v>
      </c>
      <c r="C830" s="59">
        <v>15</v>
      </c>
      <c r="D830" s="59" t="s">
        <v>91</v>
      </c>
      <c r="E830">
        <v>35.068210000000001</v>
      </c>
    </row>
    <row r="831" spans="1:5" x14ac:dyDescent="0.2">
      <c r="A831" s="59">
        <v>2013</v>
      </c>
      <c r="B831" s="59" t="s">
        <v>451</v>
      </c>
      <c r="C831" s="59">
        <v>12</v>
      </c>
      <c r="D831" s="59" t="s">
        <v>97</v>
      </c>
      <c r="E831">
        <v>8.7847059999999999</v>
      </c>
    </row>
    <row r="832" spans="1:5" x14ac:dyDescent="0.2">
      <c r="A832" s="59">
        <v>2013</v>
      </c>
      <c r="B832" s="59" t="s">
        <v>452</v>
      </c>
      <c r="C832" s="59">
        <v>13</v>
      </c>
      <c r="D832" s="59" t="s">
        <v>95</v>
      </c>
      <c r="E832">
        <v>83.175349999999995</v>
      </c>
    </row>
    <row r="833" spans="1:153" x14ac:dyDescent="0.2">
      <c r="A833" s="59">
        <v>2013</v>
      </c>
      <c r="B833" s="59" t="s">
        <v>453</v>
      </c>
      <c r="C833" s="59">
        <v>14</v>
      </c>
      <c r="D833" s="59" t="s">
        <v>93</v>
      </c>
      <c r="E833">
        <v>10.244579999999999</v>
      </c>
    </row>
    <row r="834" spans="1:153" x14ac:dyDescent="0.2">
      <c r="A834" s="59">
        <v>2013</v>
      </c>
      <c r="B834" s="59" t="s">
        <v>454</v>
      </c>
      <c r="C834" s="59">
        <v>16</v>
      </c>
      <c r="D834" s="59" t="s">
        <v>89</v>
      </c>
      <c r="E834">
        <v>5.3825380000000003</v>
      </c>
    </row>
    <row r="835" spans="1:153" x14ac:dyDescent="0.2">
      <c r="A835" s="59">
        <v>2013</v>
      </c>
      <c r="B835" s="59" t="s">
        <v>455</v>
      </c>
      <c r="C835" s="59">
        <v>17</v>
      </c>
      <c r="D835" s="59" t="s">
        <v>87</v>
      </c>
      <c r="E835">
        <v>63.001739999999998</v>
      </c>
    </row>
    <row r="836" spans="1:153" x14ac:dyDescent="0.2">
      <c r="A836" s="59">
        <v>2013</v>
      </c>
      <c r="B836" s="59" t="s">
        <v>456</v>
      </c>
      <c r="C836" s="59">
        <v>18</v>
      </c>
      <c r="D836" s="59" t="s">
        <v>85</v>
      </c>
      <c r="E836">
        <v>14.692600000000001</v>
      </c>
    </row>
    <row r="837" spans="1:153" x14ac:dyDescent="0.2">
      <c r="A837" s="59">
        <v>2013</v>
      </c>
      <c r="B837" s="59" t="s">
        <v>457</v>
      </c>
      <c r="C837" s="59">
        <v>21</v>
      </c>
      <c r="D837" s="59" t="s">
        <v>79</v>
      </c>
      <c r="E837">
        <v>91.448359999999994</v>
      </c>
    </row>
    <row r="838" spans="1:153" x14ac:dyDescent="0.2">
      <c r="A838" s="59">
        <v>2013</v>
      </c>
      <c r="B838" s="59" t="s">
        <v>458</v>
      </c>
      <c r="C838" s="59">
        <v>20</v>
      </c>
      <c r="D838" s="59" t="s">
        <v>81</v>
      </c>
      <c r="E838">
        <v>85.860979999999998</v>
      </c>
    </row>
    <row r="839" spans="1:153" x14ac:dyDescent="0.2">
      <c r="A839" s="59">
        <v>2013</v>
      </c>
      <c r="B839" s="59" t="s">
        <v>459</v>
      </c>
      <c r="C839" s="59">
        <v>19</v>
      </c>
      <c r="D839" s="59" t="s">
        <v>83</v>
      </c>
      <c r="E839">
        <v>66.850279999999998</v>
      </c>
    </row>
    <row r="840" spans="1:153" x14ac:dyDescent="0.2">
      <c r="A840" s="59">
        <v>2013</v>
      </c>
      <c r="B840" s="59" t="s">
        <v>460</v>
      </c>
      <c r="C840" s="59">
        <v>22</v>
      </c>
      <c r="D840" s="59" t="s">
        <v>77</v>
      </c>
      <c r="E840">
        <v>11.17324</v>
      </c>
    </row>
    <row r="841" spans="1:153" x14ac:dyDescent="0.2">
      <c r="A841" s="59">
        <v>2013</v>
      </c>
      <c r="B841" s="59" t="s">
        <v>461</v>
      </c>
      <c r="C841" s="59">
        <v>23</v>
      </c>
      <c r="D841" s="59" t="s">
        <v>75</v>
      </c>
      <c r="E841">
        <v>78.166880000000006</v>
      </c>
    </row>
    <row r="842" spans="1:153" x14ac:dyDescent="0.2">
      <c r="A842" s="59">
        <v>2013</v>
      </c>
      <c r="B842" s="59" t="s">
        <v>462</v>
      </c>
      <c r="C842" s="59">
        <v>25</v>
      </c>
      <c r="D842" s="59" t="s">
        <v>71</v>
      </c>
      <c r="E842">
        <v>47.5989</v>
      </c>
    </row>
    <row r="843" spans="1:153" x14ac:dyDescent="0.2">
      <c r="A843" s="59">
        <v>2013</v>
      </c>
      <c r="B843" s="59" t="s">
        <v>463</v>
      </c>
      <c r="C843" s="59">
        <v>24</v>
      </c>
      <c r="D843" s="59" t="s">
        <v>73</v>
      </c>
      <c r="E843">
        <v>28.42221</v>
      </c>
    </row>
    <row r="844" spans="1:153" x14ac:dyDescent="0.2">
      <c r="A844" s="59">
        <v>2013</v>
      </c>
      <c r="B844" s="59" t="s">
        <v>464</v>
      </c>
      <c r="C844" s="59">
        <v>26</v>
      </c>
      <c r="D844" s="59" t="s">
        <v>69</v>
      </c>
      <c r="E844">
        <v>46.15166</v>
      </c>
    </row>
    <row r="845" spans="1:153" x14ac:dyDescent="0.2">
      <c r="A845" s="59">
        <v>2013</v>
      </c>
      <c r="B845" s="59" t="s">
        <v>465</v>
      </c>
      <c r="C845" s="59">
        <v>33</v>
      </c>
      <c r="D845" s="59" t="s">
        <v>55</v>
      </c>
      <c r="E845">
        <v>6.6520000000000001</v>
      </c>
    </row>
    <row r="846" spans="1:153" s="58" customFormat="1" x14ac:dyDescent="0.2">
      <c r="A846" s="59">
        <v>2013</v>
      </c>
      <c r="B846" s="59" t="s">
        <v>466</v>
      </c>
      <c r="C846" s="59">
        <v>34</v>
      </c>
      <c r="D846" s="59" t="s">
        <v>53</v>
      </c>
      <c r="E846">
        <v>26.912659999999999</v>
      </c>
      <c r="F846"/>
      <c r="G846"/>
      <c r="H846"/>
      <c r="I846"/>
      <c r="J846"/>
      <c r="K846"/>
      <c r="L846"/>
      <c r="M846"/>
      <c r="N846"/>
      <c r="O846"/>
      <c r="P846"/>
      <c r="Q846"/>
      <c r="R846"/>
      <c r="S846" s="59"/>
      <c r="T846" s="59"/>
      <c r="U846" s="59"/>
      <c r="V846" s="59"/>
      <c r="W846" s="59"/>
      <c r="X846" s="59"/>
      <c r="Y846" s="59"/>
      <c r="Z846" s="59"/>
      <c r="AA846" s="59"/>
      <c r="AB846" s="59"/>
      <c r="AC846" s="59"/>
      <c r="AD846" s="59"/>
      <c r="AE846" s="59"/>
      <c r="AF846" s="59"/>
      <c r="AG846" s="59"/>
      <c r="AH846" s="59"/>
      <c r="AI846" s="59"/>
      <c r="AJ846" s="59"/>
      <c r="AK846" s="59"/>
      <c r="AL846" s="59"/>
      <c r="AM846" s="59"/>
      <c r="AN846" s="59"/>
      <c r="AO846" s="59"/>
      <c r="AP846" s="59"/>
      <c r="AQ846" s="59"/>
      <c r="AR846" s="59"/>
      <c r="AS846" s="59"/>
      <c r="AT846" s="59"/>
      <c r="AU846" s="59"/>
      <c r="AV846" s="59"/>
      <c r="AW846" s="59"/>
      <c r="AX846" s="59"/>
      <c r="AY846" s="59"/>
      <c r="AZ846" s="59"/>
      <c r="BA846" s="59"/>
      <c r="BB846" s="59"/>
      <c r="BC846" s="59"/>
      <c r="BD846" s="59"/>
      <c r="BE846" s="59"/>
      <c r="BF846" s="59"/>
      <c r="BG846" s="59"/>
      <c r="BH846" s="59"/>
      <c r="BI846" s="59"/>
      <c r="BJ846" s="59"/>
      <c r="BK846" s="59"/>
      <c r="BL846" s="59"/>
      <c r="BM846" s="59"/>
      <c r="BN846" s="59"/>
      <c r="BO846" s="59"/>
      <c r="BP846" s="59"/>
      <c r="BQ846" s="59"/>
      <c r="BR846" s="59"/>
      <c r="BS846" s="59"/>
      <c r="BT846" s="59"/>
      <c r="BU846" s="59"/>
      <c r="BV846" s="59"/>
      <c r="BW846" s="59"/>
      <c r="BX846" s="59"/>
      <c r="BY846" s="59"/>
      <c r="BZ846" s="59"/>
      <c r="CA846" s="59"/>
      <c r="CB846" s="59"/>
      <c r="CC846" s="59"/>
      <c r="CD846" s="59"/>
      <c r="CE846" s="59"/>
      <c r="CF846" s="59"/>
      <c r="CG846" s="59"/>
      <c r="CH846" s="59"/>
      <c r="CI846" s="59"/>
      <c r="CJ846" s="59"/>
      <c r="CK846" s="59"/>
      <c r="CL846" s="59"/>
      <c r="CM846" s="59"/>
      <c r="CN846" s="59"/>
      <c r="CO846" s="59"/>
      <c r="CP846" s="59"/>
      <c r="CQ846" s="59"/>
      <c r="CR846" s="59"/>
      <c r="CS846" s="59"/>
      <c r="CT846" s="59"/>
      <c r="CU846" s="59"/>
      <c r="CV846" s="59"/>
      <c r="CW846" s="59"/>
      <c r="CX846" s="59"/>
      <c r="CY846" s="59"/>
      <c r="CZ846" s="59"/>
      <c r="DA846" s="59"/>
      <c r="DB846" s="59"/>
      <c r="DC846" s="59"/>
      <c r="DD846" s="59"/>
      <c r="DE846" s="59"/>
      <c r="DF846" s="59"/>
      <c r="DG846" s="59"/>
      <c r="DH846" s="59"/>
      <c r="DI846" s="59"/>
      <c r="DJ846" s="59"/>
      <c r="DK846" s="59"/>
      <c r="DL846" s="59"/>
      <c r="DM846" s="59"/>
      <c r="DN846" s="59"/>
      <c r="DO846" s="59"/>
      <c r="DP846" s="59"/>
      <c r="DQ846" s="59"/>
      <c r="DR846" s="59"/>
      <c r="DS846" s="59"/>
      <c r="DT846" s="59"/>
      <c r="DU846" s="59"/>
      <c r="DV846" s="59"/>
      <c r="DW846" s="59"/>
      <c r="DX846" s="59"/>
      <c r="DY846" s="59"/>
      <c r="DZ846" s="59"/>
      <c r="EA846" s="59"/>
      <c r="EB846" s="59"/>
      <c r="EC846" s="59"/>
      <c r="ED846" s="59"/>
      <c r="EE846" s="59"/>
      <c r="EF846" s="59"/>
      <c r="EG846" s="59"/>
      <c r="EH846" s="59"/>
      <c r="EI846" s="59"/>
      <c r="EJ846" s="59"/>
      <c r="EK846" s="59"/>
      <c r="EL846" s="59"/>
      <c r="EM846" s="59"/>
      <c r="EN846" s="59"/>
      <c r="EO846" s="59"/>
      <c r="EP846" s="59"/>
      <c r="EQ846" s="59"/>
      <c r="ER846" s="59"/>
      <c r="ES846" s="59"/>
      <c r="ET846" s="59"/>
      <c r="EU846" s="59"/>
      <c r="EV846" s="59"/>
      <c r="EW846" s="59"/>
    </row>
    <row r="847" spans="1:153" s="58" customFormat="1" x14ac:dyDescent="0.2">
      <c r="A847" s="59">
        <v>2013</v>
      </c>
      <c r="B847" s="59" t="s">
        <v>467</v>
      </c>
      <c r="C847" s="59">
        <v>27</v>
      </c>
      <c r="D847" s="59" t="s">
        <v>67</v>
      </c>
      <c r="E847">
        <v>15.680429999999999</v>
      </c>
      <c r="F847"/>
      <c r="G847"/>
      <c r="H847"/>
      <c r="I847"/>
      <c r="J847"/>
      <c r="K847"/>
      <c r="L847"/>
      <c r="M847"/>
      <c r="N847"/>
      <c r="O847"/>
      <c r="P847"/>
      <c r="Q847"/>
      <c r="R847"/>
      <c r="S847" s="59"/>
      <c r="T847" s="59"/>
      <c r="U847" s="59"/>
      <c r="V847" s="59"/>
      <c r="W847" s="59"/>
      <c r="X847" s="59"/>
      <c r="Y847" s="59"/>
      <c r="Z847" s="59"/>
      <c r="AA847" s="59"/>
      <c r="AB847" s="59"/>
      <c r="AC847" s="59"/>
      <c r="AD847" s="59"/>
      <c r="AE847" s="59"/>
      <c r="AF847" s="59"/>
      <c r="AG847" s="59"/>
      <c r="AH847" s="59"/>
      <c r="AI847" s="59"/>
      <c r="AJ847" s="59"/>
      <c r="AK847" s="59"/>
      <c r="AL847" s="59"/>
      <c r="AM847" s="59"/>
      <c r="AN847" s="59"/>
      <c r="AO847" s="59"/>
      <c r="AP847" s="59"/>
      <c r="AQ847" s="59"/>
      <c r="AR847" s="59"/>
      <c r="AS847" s="59"/>
      <c r="AT847" s="59"/>
      <c r="AU847" s="59"/>
      <c r="AV847" s="59"/>
      <c r="AW847" s="59"/>
      <c r="AX847" s="59"/>
      <c r="AY847" s="59"/>
      <c r="AZ847" s="59"/>
      <c r="BA847" s="59"/>
      <c r="BB847" s="59"/>
      <c r="BC847" s="59"/>
      <c r="BD847" s="59"/>
      <c r="BE847" s="59"/>
      <c r="BF847" s="59"/>
      <c r="BG847" s="59"/>
      <c r="BH847" s="59"/>
      <c r="BI847" s="59"/>
      <c r="BJ847" s="59"/>
      <c r="BK847" s="59"/>
      <c r="BL847" s="59"/>
      <c r="BM847" s="59"/>
      <c r="BN847" s="59"/>
      <c r="BO847" s="59"/>
      <c r="BP847" s="59"/>
      <c r="BQ847" s="59"/>
      <c r="BR847" s="59"/>
      <c r="BS847" s="59"/>
      <c r="BT847" s="59"/>
      <c r="BU847" s="59"/>
      <c r="BV847" s="59"/>
      <c r="BW847" s="59"/>
      <c r="BX847" s="59"/>
      <c r="BY847" s="59"/>
      <c r="BZ847" s="59"/>
      <c r="CA847" s="59"/>
      <c r="CB847" s="59"/>
      <c r="CC847" s="59"/>
      <c r="CD847" s="59"/>
      <c r="CE847" s="59"/>
      <c r="CF847" s="59"/>
      <c r="CG847" s="59"/>
      <c r="CH847" s="59"/>
      <c r="CI847" s="59"/>
      <c r="CJ847" s="59"/>
      <c r="CK847" s="59"/>
      <c r="CL847" s="59"/>
      <c r="CM847" s="59"/>
      <c r="CN847" s="59"/>
      <c r="CO847" s="59"/>
      <c r="CP847" s="59"/>
      <c r="CQ847" s="59"/>
      <c r="CR847" s="59"/>
      <c r="CS847" s="59"/>
      <c r="CT847" s="59"/>
      <c r="CU847" s="59"/>
      <c r="CV847" s="59"/>
      <c r="CW847" s="59"/>
      <c r="CX847" s="59"/>
      <c r="CY847" s="59"/>
      <c r="CZ847" s="59"/>
      <c r="DA847" s="59"/>
      <c r="DB847" s="59"/>
      <c r="DC847" s="59"/>
      <c r="DD847" s="59"/>
      <c r="DE847" s="59"/>
      <c r="DF847" s="59"/>
      <c r="DG847" s="59"/>
      <c r="DH847" s="59"/>
      <c r="DI847" s="59"/>
      <c r="DJ847" s="59"/>
      <c r="DK847" s="59"/>
      <c r="DL847" s="59"/>
      <c r="DM847" s="59"/>
      <c r="DN847" s="59"/>
      <c r="DO847" s="59"/>
      <c r="DP847" s="59"/>
      <c r="DQ847" s="59"/>
      <c r="DR847" s="59"/>
      <c r="DS847" s="59"/>
      <c r="DT847" s="59"/>
      <c r="DU847" s="59"/>
      <c r="DV847" s="59"/>
      <c r="DW847" s="59"/>
      <c r="DX847" s="59"/>
      <c r="DY847" s="59"/>
      <c r="DZ847" s="59"/>
      <c r="EA847" s="59"/>
      <c r="EB847" s="59"/>
      <c r="EC847" s="59"/>
      <c r="ED847" s="59"/>
      <c r="EE847" s="59"/>
      <c r="EF847" s="59"/>
      <c r="EG847" s="59"/>
      <c r="EH847" s="59"/>
      <c r="EI847" s="59"/>
      <c r="EJ847" s="59"/>
      <c r="EK847" s="59"/>
      <c r="EL847" s="59"/>
      <c r="EM847" s="59"/>
      <c r="EN847" s="59"/>
      <c r="EO847" s="59"/>
      <c r="EP847" s="59"/>
      <c r="EQ847" s="59"/>
      <c r="ER847" s="59"/>
      <c r="ES847" s="59"/>
      <c r="ET847" s="59"/>
      <c r="EU847" s="59"/>
      <c r="EV847" s="59"/>
      <c r="EW847" s="59"/>
    </row>
    <row r="848" spans="1:153" s="58" customFormat="1" x14ac:dyDescent="0.2">
      <c r="A848" s="59">
        <v>2013</v>
      </c>
      <c r="B848" s="59" t="s">
        <v>468</v>
      </c>
      <c r="C848" s="59">
        <v>29</v>
      </c>
      <c r="D848" s="59" t="s">
        <v>63</v>
      </c>
      <c r="E848">
        <v>66.200069999999997</v>
      </c>
      <c r="F848"/>
      <c r="G848"/>
      <c r="H848"/>
      <c r="I848"/>
      <c r="J848"/>
      <c r="K848"/>
      <c r="L848"/>
      <c r="M848"/>
      <c r="N848"/>
      <c r="O848"/>
      <c r="P848"/>
      <c r="Q848"/>
      <c r="R848"/>
      <c r="S848" s="59"/>
      <c r="T848" s="59"/>
      <c r="U848" s="59"/>
      <c r="V848" s="59"/>
      <c r="W848" s="59"/>
      <c r="X848" s="59"/>
      <c r="Y848" s="59"/>
      <c r="Z848" s="59"/>
      <c r="AA848" s="59"/>
      <c r="AB848" s="59"/>
      <c r="AC848" s="59"/>
      <c r="AD848" s="59"/>
      <c r="AE848" s="59"/>
      <c r="AF848" s="59"/>
      <c r="AG848" s="59"/>
      <c r="AH848" s="59"/>
      <c r="AI848" s="59"/>
      <c r="AJ848" s="59"/>
      <c r="AK848" s="59"/>
      <c r="AL848" s="59"/>
      <c r="AM848" s="59"/>
      <c r="AN848" s="59"/>
      <c r="AO848" s="59"/>
      <c r="AP848" s="59"/>
      <c r="AQ848" s="59"/>
      <c r="AR848" s="59"/>
      <c r="AS848" s="59"/>
      <c r="AT848" s="59"/>
      <c r="AU848" s="59"/>
      <c r="AV848" s="59"/>
      <c r="AW848" s="59"/>
      <c r="AX848" s="59"/>
      <c r="AY848" s="59"/>
      <c r="AZ848" s="59"/>
      <c r="BA848" s="59"/>
      <c r="BB848" s="59"/>
      <c r="BC848" s="59"/>
      <c r="BD848" s="59"/>
      <c r="BE848" s="59"/>
      <c r="BF848" s="59"/>
      <c r="BG848" s="59"/>
      <c r="BH848" s="59"/>
      <c r="BI848" s="59"/>
      <c r="BJ848" s="59"/>
      <c r="BK848" s="59"/>
      <c r="BL848" s="59"/>
      <c r="BM848" s="59"/>
      <c r="BN848" s="59"/>
      <c r="BO848" s="59"/>
      <c r="BP848" s="59"/>
      <c r="BQ848" s="59"/>
      <c r="BR848" s="59"/>
      <c r="BS848" s="59"/>
      <c r="BT848" s="59"/>
      <c r="BU848" s="59"/>
      <c r="BV848" s="59"/>
      <c r="BW848" s="59"/>
      <c r="BX848" s="59"/>
      <c r="BY848" s="59"/>
      <c r="BZ848" s="59"/>
      <c r="CA848" s="59"/>
      <c r="CB848" s="59"/>
      <c r="CC848" s="59"/>
      <c r="CD848" s="59"/>
      <c r="CE848" s="59"/>
      <c r="CF848" s="59"/>
      <c r="CG848" s="59"/>
      <c r="CH848" s="59"/>
      <c r="CI848" s="59"/>
      <c r="CJ848" s="59"/>
      <c r="CK848" s="59"/>
      <c r="CL848" s="59"/>
      <c r="CM848" s="59"/>
      <c r="CN848" s="59"/>
      <c r="CO848" s="59"/>
      <c r="CP848" s="59"/>
      <c r="CQ848" s="59"/>
      <c r="CR848" s="59"/>
      <c r="CS848" s="59"/>
      <c r="CT848" s="59"/>
      <c r="CU848" s="59"/>
      <c r="CV848" s="59"/>
      <c r="CW848" s="59"/>
      <c r="CX848" s="59"/>
      <c r="CY848" s="59"/>
      <c r="CZ848" s="59"/>
      <c r="DA848" s="59"/>
      <c r="DB848" s="59"/>
      <c r="DC848" s="59"/>
      <c r="DD848" s="59"/>
      <c r="DE848" s="59"/>
      <c r="DF848" s="59"/>
      <c r="DG848" s="59"/>
      <c r="DH848" s="59"/>
      <c r="DI848" s="59"/>
      <c r="DJ848" s="59"/>
      <c r="DK848" s="59"/>
      <c r="DL848" s="59"/>
      <c r="DM848" s="59"/>
      <c r="DN848" s="59"/>
      <c r="DO848" s="59"/>
      <c r="DP848" s="59"/>
      <c r="DQ848" s="59"/>
      <c r="DR848" s="59"/>
      <c r="DS848" s="59"/>
      <c r="DT848" s="59"/>
      <c r="DU848" s="59"/>
      <c r="DV848" s="59"/>
      <c r="DW848" s="59"/>
      <c r="DX848" s="59"/>
      <c r="DY848" s="59"/>
      <c r="DZ848" s="59"/>
      <c r="EA848" s="59"/>
      <c r="EB848" s="59"/>
      <c r="EC848" s="59"/>
      <c r="ED848" s="59"/>
      <c r="EE848" s="59"/>
      <c r="EF848" s="59"/>
      <c r="EG848" s="59"/>
      <c r="EH848" s="59"/>
      <c r="EI848" s="59"/>
      <c r="EJ848" s="59"/>
      <c r="EK848" s="59"/>
      <c r="EL848" s="59"/>
      <c r="EM848" s="59"/>
      <c r="EN848" s="59"/>
      <c r="EO848" s="59"/>
      <c r="EP848" s="59"/>
      <c r="EQ848" s="59"/>
      <c r="ER848" s="59"/>
      <c r="ES848" s="59"/>
      <c r="ET848" s="59"/>
      <c r="EU848" s="59"/>
      <c r="EV848" s="59"/>
      <c r="EW848" s="59"/>
    </row>
    <row r="849" spans="1:153" s="58" customFormat="1" x14ac:dyDescent="0.2">
      <c r="A849" s="59">
        <v>2013</v>
      </c>
      <c r="B849" s="59" t="s">
        <v>469</v>
      </c>
      <c r="C849" s="59">
        <v>30</v>
      </c>
      <c r="D849" s="59" t="s">
        <v>61</v>
      </c>
      <c r="E849">
        <v>54.12435</v>
      </c>
      <c r="F849"/>
      <c r="G849"/>
      <c r="H849"/>
      <c r="I849"/>
      <c r="J849"/>
      <c r="K849"/>
      <c r="L849"/>
      <c r="M849"/>
      <c r="N849"/>
      <c r="O849"/>
      <c r="P849"/>
      <c r="Q849"/>
      <c r="R849"/>
      <c r="S849" s="59"/>
      <c r="T849" s="59"/>
      <c r="U849" s="59"/>
      <c r="V849" s="59"/>
      <c r="W849" s="59"/>
      <c r="X849" s="59"/>
      <c r="Y849" s="59"/>
      <c r="Z849" s="59"/>
      <c r="AA849" s="59"/>
      <c r="AB849" s="59"/>
      <c r="AC849" s="59"/>
      <c r="AD849" s="59"/>
      <c r="AE849" s="59"/>
      <c r="AF849" s="59"/>
      <c r="AG849" s="59"/>
      <c r="AH849" s="59"/>
      <c r="AI849" s="59"/>
      <c r="AJ849" s="59"/>
      <c r="AK849" s="59"/>
      <c r="AL849" s="59"/>
      <c r="AM849" s="59"/>
      <c r="AN849" s="59"/>
      <c r="AO849" s="59"/>
      <c r="AP849" s="59"/>
      <c r="AQ849" s="59"/>
      <c r="AR849" s="59"/>
      <c r="AS849" s="59"/>
      <c r="AT849" s="59"/>
      <c r="AU849" s="59"/>
      <c r="AV849" s="59"/>
      <c r="AW849" s="59"/>
      <c r="AX849" s="59"/>
      <c r="AY849" s="59"/>
      <c r="AZ849" s="59"/>
      <c r="BA849" s="59"/>
      <c r="BB849" s="59"/>
      <c r="BC849" s="59"/>
      <c r="BD849" s="59"/>
      <c r="BE849" s="59"/>
      <c r="BF849" s="59"/>
      <c r="BG849" s="59"/>
      <c r="BH849" s="59"/>
      <c r="BI849" s="59"/>
      <c r="BJ849" s="59"/>
      <c r="BK849" s="59"/>
      <c r="BL849" s="59"/>
      <c r="BM849" s="59"/>
      <c r="BN849" s="59"/>
      <c r="BO849" s="59"/>
      <c r="BP849" s="59"/>
      <c r="BQ849" s="59"/>
      <c r="BR849" s="59"/>
      <c r="BS849" s="59"/>
      <c r="BT849" s="59"/>
      <c r="BU849" s="59"/>
      <c r="BV849" s="59"/>
      <c r="BW849" s="59"/>
      <c r="BX849" s="59"/>
      <c r="BY849" s="59"/>
      <c r="BZ849" s="59"/>
      <c r="CA849" s="59"/>
      <c r="CB849" s="59"/>
      <c r="CC849" s="59"/>
      <c r="CD849" s="59"/>
      <c r="CE849" s="59"/>
      <c r="CF849" s="59"/>
      <c r="CG849" s="59"/>
      <c r="CH849" s="59"/>
      <c r="CI849" s="59"/>
      <c r="CJ849" s="59"/>
      <c r="CK849" s="59"/>
      <c r="CL849" s="59"/>
      <c r="CM849" s="59"/>
      <c r="CN849" s="59"/>
      <c r="CO849" s="59"/>
      <c r="CP849" s="59"/>
      <c r="CQ849" s="59"/>
      <c r="CR849" s="59"/>
      <c r="CS849" s="59"/>
      <c r="CT849" s="59"/>
      <c r="CU849" s="59"/>
      <c r="CV849" s="59"/>
      <c r="CW849" s="59"/>
      <c r="CX849" s="59"/>
      <c r="CY849" s="59"/>
      <c r="CZ849" s="59"/>
      <c r="DA849" s="59"/>
      <c r="DB849" s="59"/>
      <c r="DC849" s="59"/>
      <c r="DD849" s="59"/>
      <c r="DE849" s="59"/>
      <c r="DF849" s="59"/>
      <c r="DG849" s="59"/>
      <c r="DH849" s="59"/>
      <c r="DI849" s="59"/>
      <c r="DJ849" s="59"/>
      <c r="DK849" s="59"/>
      <c r="DL849" s="59"/>
      <c r="DM849" s="59"/>
      <c r="DN849" s="59"/>
      <c r="DO849" s="59"/>
      <c r="DP849" s="59"/>
      <c r="DQ849" s="59"/>
      <c r="DR849" s="59"/>
      <c r="DS849" s="59"/>
      <c r="DT849" s="59"/>
      <c r="DU849" s="59"/>
      <c r="DV849" s="59"/>
      <c r="DW849" s="59"/>
      <c r="DX849" s="59"/>
      <c r="DY849" s="59"/>
      <c r="DZ849" s="59"/>
      <c r="EA849" s="59"/>
      <c r="EB849" s="59"/>
      <c r="EC849" s="59"/>
      <c r="ED849" s="59"/>
      <c r="EE849" s="59"/>
      <c r="EF849" s="59"/>
      <c r="EG849" s="59"/>
      <c r="EH849" s="59"/>
      <c r="EI849" s="59"/>
      <c r="EJ849" s="59"/>
      <c r="EK849" s="59"/>
      <c r="EL849" s="59"/>
      <c r="EM849" s="59"/>
      <c r="EN849" s="59"/>
      <c r="EO849" s="59"/>
      <c r="EP849" s="59"/>
      <c r="EQ849" s="59"/>
      <c r="ER849" s="59"/>
      <c r="ES849" s="59"/>
      <c r="ET849" s="59"/>
      <c r="EU849" s="59"/>
      <c r="EV849" s="59"/>
      <c r="EW849" s="59"/>
    </row>
    <row r="850" spans="1:153" s="58" customFormat="1" x14ac:dyDescent="0.2">
      <c r="A850" s="59">
        <v>2013</v>
      </c>
      <c r="B850" s="59" t="s">
        <v>470</v>
      </c>
      <c r="C850" s="59">
        <v>31</v>
      </c>
      <c r="D850" s="59" t="s">
        <v>59</v>
      </c>
      <c r="E850">
        <v>41.673760000000001</v>
      </c>
      <c r="F850"/>
      <c r="G850"/>
      <c r="H850"/>
      <c r="I850"/>
      <c r="J850"/>
      <c r="K850"/>
      <c r="L850"/>
      <c r="M850"/>
      <c r="N850"/>
      <c r="O850"/>
      <c r="P850"/>
      <c r="Q850"/>
      <c r="R850"/>
      <c r="S850" s="59"/>
      <c r="T850" s="59"/>
      <c r="U850" s="59"/>
      <c r="V850" s="59"/>
      <c r="W850" s="59"/>
      <c r="X850" s="59"/>
      <c r="Y850" s="59"/>
      <c r="Z850" s="59"/>
      <c r="AA850" s="59"/>
      <c r="AB850" s="59"/>
      <c r="AC850" s="59"/>
      <c r="AD850" s="59"/>
      <c r="AE850" s="59"/>
      <c r="AF850" s="59"/>
      <c r="AG850" s="59"/>
      <c r="AH850" s="59"/>
      <c r="AI850" s="59"/>
      <c r="AJ850" s="59"/>
      <c r="AK850" s="59"/>
      <c r="AL850" s="59"/>
      <c r="AM850" s="59"/>
      <c r="AN850" s="59"/>
      <c r="AO850" s="59"/>
      <c r="AP850" s="59"/>
      <c r="AQ850" s="59"/>
      <c r="AR850" s="59"/>
      <c r="AS850" s="59"/>
      <c r="AT850" s="59"/>
      <c r="AU850" s="59"/>
      <c r="AV850" s="59"/>
      <c r="AW850" s="59"/>
      <c r="AX850" s="59"/>
      <c r="AY850" s="59"/>
      <c r="AZ850" s="59"/>
      <c r="BA850" s="59"/>
      <c r="BB850" s="59"/>
      <c r="BC850" s="59"/>
      <c r="BD850" s="59"/>
      <c r="BE850" s="59"/>
      <c r="BF850" s="59"/>
      <c r="BG850" s="59"/>
      <c r="BH850" s="59"/>
      <c r="BI850" s="59"/>
      <c r="BJ850" s="59"/>
      <c r="BK850" s="59"/>
      <c r="BL850" s="59"/>
      <c r="BM850" s="59"/>
      <c r="BN850" s="59"/>
      <c r="BO850" s="59"/>
      <c r="BP850" s="59"/>
      <c r="BQ850" s="59"/>
      <c r="BR850" s="59"/>
      <c r="BS850" s="59"/>
      <c r="BT850" s="59"/>
      <c r="BU850" s="59"/>
      <c r="BV850" s="59"/>
      <c r="BW850" s="59"/>
      <c r="BX850" s="59"/>
      <c r="BY850" s="59"/>
      <c r="BZ850" s="59"/>
      <c r="CA850" s="59"/>
      <c r="CB850" s="59"/>
      <c r="CC850" s="59"/>
      <c r="CD850" s="59"/>
      <c r="CE850" s="59"/>
      <c r="CF850" s="59"/>
      <c r="CG850" s="59"/>
      <c r="CH850" s="59"/>
      <c r="CI850" s="59"/>
      <c r="CJ850" s="59"/>
      <c r="CK850" s="59"/>
      <c r="CL850" s="59"/>
      <c r="CM850" s="59"/>
      <c r="CN850" s="59"/>
      <c r="CO850" s="59"/>
      <c r="CP850" s="59"/>
      <c r="CQ850" s="59"/>
      <c r="CR850" s="59"/>
      <c r="CS850" s="59"/>
      <c r="CT850" s="59"/>
      <c r="CU850" s="59"/>
      <c r="CV850" s="59"/>
      <c r="CW850" s="59"/>
      <c r="CX850" s="59"/>
      <c r="CY850" s="59"/>
      <c r="CZ850" s="59"/>
      <c r="DA850" s="59"/>
      <c r="DB850" s="59"/>
      <c r="DC850" s="59"/>
      <c r="DD850" s="59"/>
      <c r="DE850" s="59"/>
      <c r="DF850" s="59"/>
      <c r="DG850" s="59"/>
      <c r="DH850" s="59"/>
      <c r="DI850" s="59"/>
      <c r="DJ850" s="59"/>
      <c r="DK850" s="59"/>
      <c r="DL850" s="59"/>
      <c r="DM850" s="59"/>
      <c r="DN850" s="59"/>
      <c r="DO850" s="59"/>
      <c r="DP850" s="59"/>
      <c r="DQ850" s="59"/>
      <c r="DR850" s="59"/>
      <c r="DS850" s="59"/>
      <c r="DT850" s="59"/>
      <c r="DU850" s="59"/>
      <c r="DV850" s="59"/>
      <c r="DW850" s="59"/>
      <c r="DX850" s="59"/>
      <c r="DY850" s="59"/>
      <c r="DZ850" s="59"/>
      <c r="EA850" s="59"/>
      <c r="EB850" s="59"/>
      <c r="EC850" s="59"/>
      <c r="ED850" s="59"/>
      <c r="EE850" s="59"/>
      <c r="EF850" s="59"/>
      <c r="EG850" s="59"/>
      <c r="EH850" s="59"/>
      <c r="EI850" s="59"/>
      <c r="EJ850" s="59"/>
      <c r="EK850" s="59"/>
      <c r="EL850" s="59"/>
      <c r="EM850" s="59"/>
      <c r="EN850" s="59"/>
      <c r="EO850" s="59"/>
      <c r="EP850" s="59"/>
      <c r="EQ850" s="59"/>
      <c r="ER850" s="59"/>
      <c r="ES850" s="59"/>
      <c r="ET850" s="59"/>
      <c r="EU850" s="59"/>
      <c r="EV850" s="59"/>
      <c r="EW850" s="59"/>
    </row>
    <row r="851" spans="1:153" s="58" customFormat="1" x14ac:dyDescent="0.2">
      <c r="A851" s="59">
        <v>2013</v>
      </c>
      <c r="B851" s="59" t="s">
        <v>471</v>
      </c>
      <c r="C851" s="59">
        <v>28</v>
      </c>
      <c r="D851" s="59" t="s">
        <v>65</v>
      </c>
      <c r="E851">
        <v>42.922750000000001</v>
      </c>
      <c r="F851"/>
      <c r="G851"/>
      <c r="H851"/>
      <c r="I851"/>
      <c r="J851"/>
      <c r="K851"/>
      <c r="L851"/>
      <c r="M851"/>
      <c r="N851"/>
      <c r="O851"/>
      <c r="P851"/>
      <c r="Q851"/>
      <c r="R851"/>
      <c r="S851" s="59"/>
      <c r="T851" s="59"/>
      <c r="U851" s="59"/>
      <c r="V851" s="59"/>
      <c r="W851" s="59"/>
      <c r="X851" s="59"/>
      <c r="Y851" s="59"/>
      <c r="Z851" s="59"/>
      <c r="AA851" s="59"/>
      <c r="AB851" s="59"/>
      <c r="AC851" s="59"/>
      <c r="AD851" s="59"/>
      <c r="AE851" s="59"/>
      <c r="AF851" s="59"/>
      <c r="AG851" s="59"/>
      <c r="AH851" s="59"/>
      <c r="AI851" s="59"/>
      <c r="AJ851" s="59"/>
      <c r="AK851" s="59"/>
      <c r="AL851" s="59"/>
      <c r="AM851" s="59"/>
      <c r="AN851" s="59"/>
      <c r="AO851" s="59"/>
      <c r="AP851" s="59"/>
      <c r="AQ851" s="59"/>
      <c r="AR851" s="59"/>
      <c r="AS851" s="59"/>
      <c r="AT851" s="59"/>
      <c r="AU851" s="59"/>
      <c r="AV851" s="59"/>
      <c r="AW851" s="59"/>
      <c r="AX851" s="59"/>
      <c r="AY851" s="59"/>
      <c r="AZ851" s="59"/>
      <c r="BA851" s="59"/>
      <c r="BB851" s="59"/>
      <c r="BC851" s="59"/>
      <c r="BD851" s="59"/>
      <c r="BE851" s="59"/>
      <c r="BF851" s="59"/>
      <c r="BG851" s="59"/>
      <c r="BH851" s="59"/>
      <c r="BI851" s="59"/>
      <c r="BJ851" s="59"/>
      <c r="BK851" s="59"/>
      <c r="BL851" s="59"/>
      <c r="BM851" s="59"/>
      <c r="BN851" s="59"/>
      <c r="BO851" s="59"/>
      <c r="BP851" s="59"/>
      <c r="BQ851" s="59"/>
      <c r="BR851" s="59"/>
      <c r="BS851" s="59"/>
      <c r="BT851" s="59"/>
      <c r="BU851" s="59"/>
      <c r="BV851" s="59"/>
      <c r="BW851" s="59"/>
      <c r="BX851" s="59"/>
      <c r="BY851" s="59"/>
      <c r="BZ851" s="59"/>
      <c r="CA851" s="59"/>
      <c r="CB851" s="59"/>
      <c r="CC851" s="59"/>
      <c r="CD851" s="59"/>
      <c r="CE851" s="59"/>
      <c r="CF851" s="59"/>
      <c r="CG851" s="59"/>
      <c r="CH851" s="59"/>
      <c r="CI851" s="59"/>
      <c r="CJ851" s="59"/>
      <c r="CK851" s="59"/>
      <c r="CL851" s="59"/>
      <c r="CM851" s="59"/>
      <c r="CN851" s="59"/>
      <c r="CO851" s="59"/>
      <c r="CP851" s="59"/>
      <c r="CQ851" s="59"/>
      <c r="CR851" s="59"/>
      <c r="CS851" s="59"/>
      <c r="CT851" s="59"/>
      <c r="CU851" s="59"/>
      <c r="CV851" s="59"/>
      <c r="CW851" s="59"/>
      <c r="CX851" s="59"/>
      <c r="CY851" s="59"/>
      <c r="CZ851" s="59"/>
      <c r="DA851" s="59"/>
      <c r="DB851" s="59"/>
      <c r="DC851" s="59"/>
      <c r="DD851" s="59"/>
      <c r="DE851" s="59"/>
      <c r="DF851" s="59"/>
      <c r="DG851" s="59"/>
      <c r="DH851" s="59"/>
      <c r="DI851" s="59"/>
      <c r="DJ851" s="59"/>
      <c r="DK851" s="59"/>
      <c r="DL851" s="59"/>
      <c r="DM851" s="59"/>
      <c r="DN851" s="59"/>
      <c r="DO851" s="59"/>
      <c r="DP851" s="59"/>
      <c r="DQ851" s="59"/>
      <c r="DR851" s="59"/>
      <c r="DS851" s="59"/>
      <c r="DT851" s="59"/>
      <c r="DU851" s="59"/>
      <c r="DV851" s="59"/>
      <c r="DW851" s="59"/>
      <c r="DX851" s="59"/>
      <c r="DY851" s="59"/>
      <c r="DZ851" s="59"/>
      <c r="EA851" s="59"/>
      <c r="EB851" s="59"/>
      <c r="EC851" s="59"/>
      <c r="ED851" s="59"/>
      <c r="EE851" s="59"/>
      <c r="EF851" s="59"/>
      <c r="EG851" s="59"/>
      <c r="EH851" s="59"/>
      <c r="EI851" s="59"/>
      <c r="EJ851" s="59"/>
      <c r="EK851" s="59"/>
      <c r="EL851" s="59"/>
      <c r="EM851" s="59"/>
      <c r="EN851" s="59"/>
      <c r="EO851" s="59"/>
      <c r="EP851" s="59"/>
      <c r="EQ851" s="59"/>
      <c r="ER851" s="59"/>
      <c r="ES851" s="59"/>
      <c r="ET851" s="59"/>
      <c r="EU851" s="59"/>
      <c r="EV851" s="59"/>
      <c r="EW851" s="59"/>
    </row>
    <row r="852" spans="1:153" s="58" customFormat="1" x14ac:dyDescent="0.2">
      <c r="A852" s="59">
        <v>2013</v>
      </c>
      <c r="B852" s="59" t="s">
        <v>472</v>
      </c>
      <c r="C852" s="59">
        <v>32</v>
      </c>
      <c r="D852" s="59" t="s">
        <v>57</v>
      </c>
      <c r="E852">
        <v>81.105159999999998</v>
      </c>
      <c r="F852"/>
      <c r="G852"/>
      <c r="H852"/>
      <c r="I852"/>
      <c r="J852"/>
      <c r="K852"/>
      <c r="L852"/>
      <c r="M852"/>
      <c r="N852"/>
      <c r="O852"/>
      <c r="P852"/>
      <c r="Q852"/>
      <c r="R852"/>
      <c r="S852" s="59"/>
      <c r="T852" s="59"/>
      <c r="U852" s="59"/>
      <c r="V852" s="59"/>
      <c r="W852" s="59"/>
      <c r="X852" s="59"/>
      <c r="Y852" s="59"/>
      <c r="Z852" s="59"/>
      <c r="AA852" s="59"/>
      <c r="AB852" s="59"/>
      <c r="AC852" s="59"/>
      <c r="AD852" s="59"/>
      <c r="AE852" s="59"/>
      <c r="AF852" s="59"/>
      <c r="AG852" s="59"/>
      <c r="AH852" s="59"/>
      <c r="AI852" s="59"/>
      <c r="AJ852" s="59"/>
      <c r="AK852" s="59"/>
      <c r="AL852" s="59"/>
      <c r="AM852" s="59"/>
      <c r="AN852" s="59"/>
      <c r="AO852" s="59"/>
      <c r="AP852" s="59"/>
      <c r="AQ852" s="59"/>
      <c r="AR852" s="59"/>
      <c r="AS852" s="59"/>
      <c r="AT852" s="59"/>
      <c r="AU852" s="59"/>
      <c r="AV852" s="59"/>
      <c r="AW852" s="59"/>
      <c r="AX852" s="59"/>
      <c r="AY852" s="59"/>
      <c r="AZ852" s="59"/>
      <c r="BA852" s="59"/>
      <c r="BB852" s="59"/>
      <c r="BC852" s="59"/>
      <c r="BD852" s="59"/>
      <c r="BE852" s="59"/>
      <c r="BF852" s="59"/>
      <c r="BG852" s="59"/>
      <c r="BH852" s="59"/>
      <c r="BI852" s="59"/>
      <c r="BJ852" s="59"/>
      <c r="BK852" s="59"/>
      <c r="BL852" s="59"/>
      <c r="BM852" s="59"/>
      <c r="BN852" s="59"/>
      <c r="BO852" s="59"/>
      <c r="BP852" s="59"/>
      <c r="BQ852" s="59"/>
      <c r="BR852" s="59"/>
      <c r="BS852" s="59"/>
      <c r="BT852" s="59"/>
      <c r="BU852" s="59"/>
      <c r="BV852" s="59"/>
      <c r="BW852" s="59"/>
      <c r="BX852" s="59"/>
      <c r="BY852" s="59"/>
      <c r="BZ852" s="59"/>
      <c r="CA852" s="59"/>
      <c r="CB852" s="59"/>
      <c r="CC852" s="59"/>
      <c r="CD852" s="59"/>
      <c r="CE852" s="59"/>
      <c r="CF852" s="59"/>
      <c r="CG852" s="59"/>
      <c r="CH852" s="59"/>
      <c r="CI852" s="59"/>
      <c r="CJ852" s="59"/>
      <c r="CK852" s="59"/>
      <c r="CL852" s="59"/>
      <c r="CM852" s="59"/>
      <c r="CN852" s="59"/>
      <c r="CO852" s="59"/>
      <c r="CP852" s="59"/>
      <c r="CQ852" s="59"/>
      <c r="CR852" s="59"/>
      <c r="CS852" s="59"/>
      <c r="CT852" s="59"/>
      <c r="CU852" s="59"/>
      <c r="CV852" s="59"/>
      <c r="CW852" s="59"/>
      <c r="CX852" s="59"/>
      <c r="CY852" s="59"/>
      <c r="CZ852" s="59"/>
      <c r="DA852" s="59"/>
      <c r="DB852" s="59"/>
      <c r="DC852" s="59"/>
      <c r="DD852" s="59"/>
      <c r="DE852" s="59"/>
      <c r="DF852" s="59"/>
      <c r="DG852" s="59"/>
      <c r="DH852" s="59"/>
      <c r="DI852" s="59"/>
      <c r="DJ852" s="59"/>
      <c r="DK852" s="59"/>
      <c r="DL852" s="59"/>
      <c r="DM852" s="59"/>
      <c r="DN852" s="59"/>
      <c r="DO852" s="59"/>
      <c r="DP852" s="59"/>
      <c r="DQ852" s="59"/>
      <c r="DR852" s="59"/>
      <c r="DS852" s="59"/>
      <c r="DT852" s="59"/>
      <c r="DU852" s="59"/>
      <c r="DV852" s="59"/>
      <c r="DW852" s="59"/>
      <c r="DX852" s="59"/>
      <c r="DY852" s="59"/>
      <c r="DZ852" s="59"/>
      <c r="EA852" s="59"/>
      <c r="EB852" s="59"/>
      <c r="EC852" s="59"/>
      <c r="ED852" s="59"/>
      <c r="EE852" s="59"/>
      <c r="EF852" s="59"/>
      <c r="EG852" s="59"/>
      <c r="EH852" s="59"/>
      <c r="EI852" s="59"/>
      <c r="EJ852" s="59"/>
      <c r="EK852" s="59"/>
      <c r="EL852" s="59"/>
      <c r="EM852" s="59"/>
      <c r="EN852" s="59"/>
      <c r="EO852" s="59"/>
      <c r="EP852" s="59"/>
      <c r="EQ852" s="59"/>
      <c r="ER852" s="59"/>
      <c r="ES852" s="59"/>
      <c r="ET852" s="59"/>
      <c r="EU852" s="59"/>
      <c r="EV852" s="59"/>
      <c r="EW852" s="59"/>
    </row>
    <row r="853" spans="1:153" s="58" customFormat="1" x14ac:dyDescent="0.2">
      <c r="A853" s="59">
        <v>2013</v>
      </c>
      <c r="B853" s="59" t="s">
        <v>473</v>
      </c>
      <c r="C853" s="59">
        <v>35</v>
      </c>
      <c r="D853" s="59" t="s">
        <v>51</v>
      </c>
      <c r="E853">
        <v>11.85876</v>
      </c>
      <c r="F853"/>
      <c r="G853"/>
      <c r="H853"/>
      <c r="I853"/>
      <c r="J853"/>
      <c r="K853"/>
      <c r="L853"/>
      <c r="M853"/>
      <c r="N853"/>
      <c r="O853"/>
      <c r="P853"/>
      <c r="Q853"/>
      <c r="R853"/>
      <c r="S853" s="59"/>
      <c r="T853" s="59"/>
      <c r="U853" s="59"/>
      <c r="V853" s="59"/>
      <c r="W853" s="59"/>
      <c r="X853" s="59"/>
      <c r="Y853" s="59"/>
      <c r="Z853" s="59"/>
      <c r="AA853" s="59"/>
      <c r="AB853" s="59"/>
      <c r="AC853" s="59"/>
      <c r="AD853" s="59"/>
      <c r="AE853" s="59"/>
      <c r="AF853" s="59"/>
      <c r="AG853" s="59"/>
      <c r="AH853" s="59"/>
      <c r="AI853" s="59"/>
      <c r="AJ853" s="59"/>
      <c r="AK853" s="59"/>
      <c r="AL853" s="59"/>
      <c r="AM853" s="59"/>
      <c r="AN853" s="59"/>
      <c r="AO853" s="59"/>
      <c r="AP853" s="59"/>
      <c r="AQ853" s="59"/>
      <c r="AR853" s="59"/>
      <c r="AS853" s="59"/>
      <c r="AT853" s="59"/>
      <c r="AU853" s="59"/>
      <c r="AV853" s="59"/>
      <c r="AW853" s="59"/>
      <c r="AX853" s="59"/>
      <c r="AY853" s="59"/>
      <c r="AZ853" s="59"/>
      <c r="BA853" s="59"/>
      <c r="BB853" s="59"/>
      <c r="BC853" s="59"/>
      <c r="BD853" s="59"/>
      <c r="BE853" s="59"/>
      <c r="BF853" s="59"/>
      <c r="BG853" s="59"/>
      <c r="BH853" s="59"/>
      <c r="BI853" s="59"/>
      <c r="BJ853" s="59"/>
      <c r="BK853" s="59"/>
      <c r="BL853" s="59"/>
      <c r="BM853" s="59"/>
      <c r="BN853" s="59"/>
      <c r="BO853" s="59"/>
      <c r="BP853" s="59"/>
      <c r="BQ853" s="59"/>
      <c r="BR853" s="59"/>
      <c r="BS853" s="59"/>
      <c r="BT853" s="59"/>
      <c r="BU853" s="59"/>
      <c r="BV853" s="59"/>
      <c r="BW853" s="59"/>
      <c r="BX853" s="59"/>
      <c r="BY853" s="59"/>
      <c r="BZ853" s="59"/>
      <c r="CA853" s="59"/>
      <c r="CB853" s="59"/>
      <c r="CC853" s="59"/>
      <c r="CD853" s="59"/>
      <c r="CE853" s="59"/>
      <c r="CF853" s="59"/>
      <c r="CG853" s="59"/>
      <c r="CH853" s="59"/>
      <c r="CI853" s="59"/>
      <c r="CJ853" s="59"/>
      <c r="CK853" s="59"/>
      <c r="CL853" s="59"/>
      <c r="CM853" s="59"/>
      <c r="CN853" s="59"/>
      <c r="CO853" s="59"/>
      <c r="CP853" s="59"/>
      <c r="CQ853" s="59"/>
      <c r="CR853" s="59"/>
      <c r="CS853" s="59"/>
      <c r="CT853" s="59"/>
      <c r="CU853" s="59"/>
      <c r="CV853" s="59"/>
      <c r="CW853" s="59"/>
      <c r="CX853" s="59"/>
      <c r="CY853" s="59"/>
      <c r="CZ853" s="59"/>
      <c r="DA853" s="59"/>
      <c r="DB853" s="59"/>
      <c r="DC853" s="59"/>
      <c r="DD853" s="59"/>
      <c r="DE853" s="59"/>
      <c r="DF853" s="59"/>
      <c r="DG853" s="59"/>
      <c r="DH853" s="59"/>
      <c r="DI853" s="59"/>
      <c r="DJ853" s="59"/>
      <c r="DK853" s="59"/>
      <c r="DL853" s="59"/>
      <c r="DM853" s="59"/>
      <c r="DN853" s="59"/>
      <c r="DO853" s="59"/>
      <c r="DP853" s="59"/>
      <c r="DQ853" s="59"/>
      <c r="DR853" s="59"/>
      <c r="DS853" s="59"/>
      <c r="DT853" s="59"/>
      <c r="DU853" s="59"/>
      <c r="DV853" s="59"/>
      <c r="DW853" s="59"/>
      <c r="DX853" s="59"/>
      <c r="DY853" s="59"/>
      <c r="DZ853" s="59"/>
      <c r="EA853" s="59"/>
      <c r="EB853" s="59"/>
      <c r="EC853" s="59"/>
      <c r="ED853" s="59"/>
      <c r="EE853" s="59"/>
      <c r="EF853" s="59"/>
      <c r="EG853" s="59"/>
      <c r="EH853" s="59"/>
      <c r="EI853" s="59"/>
      <c r="EJ853" s="59"/>
      <c r="EK853" s="59"/>
      <c r="EL853" s="59"/>
      <c r="EM853" s="59"/>
      <c r="EN853" s="59"/>
      <c r="EO853" s="59"/>
      <c r="EP853" s="59"/>
      <c r="EQ853" s="59"/>
      <c r="ER853" s="59"/>
      <c r="ES853" s="59"/>
      <c r="ET853" s="59"/>
      <c r="EU853" s="59"/>
      <c r="EV853" s="59"/>
      <c r="EW853" s="59"/>
    </row>
    <row r="854" spans="1:153" s="58" customFormat="1" x14ac:dyDescent="0.2">
      <c r="A854" s="59">
        <v>2013</v>
      </c>
      <c r="B854" s="59" t="s">
        <v>474</v>
      </c>
      <c r="C854" s="59">
        <v>36</v>
      </c>
      <c r="D854" s="59" t="s">
        <v>49</v>
      </c>
      <c r="E854">
        <v>8.7484280000000005</v>
      </c>
      <c r="F854"/>
      <c r="G854"/>
      <c r="H854"/>
      <c r="I854"/>
      <c r="J854"/>
      <c r="K854"/>
      <c r="L854"/>
      <c r="M854"/>
      <c r="N854"/>
      <c r="O854"/>
      <c r="P854"/>
      <c r="Q854"/>
      <c r="R854"/>
      <c r="S854" s="59"/>
      <c r="T854" s="59"/>
      <c r="U854" s="59"/>
      <c r="V854" s="59"/>
      <c r="W854" s="59"/>
      <c r="X854" s="59"/>
      <c r="Y854" s="59"/>
      <c r="Z854" s="59"/>
      <c r="AA854" s="59"/>
      <c r="AB854" s="59"/>
      <c r="AC854" s="59"/>
      <c r="AD854" s="59"/>
      <c r="AE854" s="59"/>
      <c r="AF854" s="59"/>
      <c r="AG854" s="59"/>
      <c r="AH854" s="59"/>
      <c r="AI854" s="59"/>
      <c r="AJ854" s="59"/>
      <c r="AK854" s="59"/>
      <c r="AL854" s="59"/>
      <c r="AM854" s="59"/>
      <c r="AN854" s="59"/>
      <c r="AO854" s="59"/>
      <c r="AP854" s="59"/>
      <c r="AQ854" s="59"/>
      <c r="AR854" s="59"/>
      <c r="AS854" s="59"/>
      <c r="AT854" s="59"/>
      <c r="AU854" s="59"/>
      <c r="AV854" s="59"/>
      <c r="AW854" s="59"/>
      <c r="AX854" s="59"/>
      <c r="AY854" s="59"/>
      <c r="AZ854" s="59"/>
      <c r="BA854" s="59"/>
      <c r="BB854" s="59"/>
      <c r="BC854" s="59"/>
      <c r="BD854" s="59"/>
      <c r="BE854" s="59"/>
      <c r="BF854" s="59"/>
      <c r="BG854" s="59"/>
      <c r="BH854" s="59"/>
      <c r="BI854" s="59"/>
      <c r="BJ854" s="59"/>
      <c r="BK854" s="59"/>
      <c r="BL854" s="59"/>
      <c r="BM854" s="59"/>
      <c r="BN854" s="59"/>
      <c r="BO854" s="59"/>
      <c r="BP854" s="59"/>
      <c r="BQ854" s="59"/>
      <c r="BR854" s="59"/>
      <c r="BS854" s="59"/>
      <c r="BT854" s="59"/>
      <c r="BU854" s="59"/>
      <c r="BV854" s="59"/>
      <c r="BW854" s="59"/>
      <c r="BX854" s="59"/>
      <c r="BY854" s="59"/>
      <c r="BZ854" s="59"/>
      <c r="CA854" s="59"/>
      <c r="CB854" s="59"/>
      <c r="CC854" s="59"/>
      <c r="CD854" s="59"/>
      <c r="CE854" s="59"/>
      <c r="CF854" s="59"/>
      <c r="CG854" s="59"/>
      <c r="CH854" s="59"/>
      <c r="CI854" s="59"/>
      <c r="CJ854" s="59"/>
      <c r="CK854" s="59"/>
      <c r="CL854" s="59"/>
      <c r="CM854" s="59"/>
      <c r="CN854" s="59"/>
      <c r="CO854" s="59"/>
      <c r="CP854" s="59"/>
      <c r="CQ854" s="59"/>
      <c r="CR854" s="59"/>
      <c r="CS854" s="59"/>
      <c r="CT854" s="59"/>
      <c r="CU854" s="59"/>
      <c r="CV854" s="59"/>
      <c r="CW854" s="59"/>
      <c r="CX854" s="59"/>
      <c r="CY854" s="59"/>
      <c r="CZ854" s="59"/>
      <c r="DA854" s="59"/>
      <c r="DB854" s="59"/>
      <c r="DC854" s="59"/>
      <c r="DD854" s="59"/>
      <c r="DE854" s="59"/>
      <c r="DF854" s="59"/>
      <c r="DG854" s="59"/>
      <c r="DH854" s="59"/>
      <c r="DI854" s="59"/>
      <c r="DJ854" s="59"/>
      <c r="DK854" s="59"/>
      <c r="DL854" s="59"/>
      <c r="DM854" s="59"/>
      <c r="DN854" s="59"/>
      <c r="DO854" s="59"/>
      <c r="DP854" s="59"/>
      <c r="DQ854" s="59"/>
      <c r="DR854" s="59"/>
      <c r="DS854" s="59"/>
      <c r="DT854" s="59"/>
      <c r="DU854" s="59"/>
      <c r="DV854" s="59"/>
      <c r="DW854" s="59"/>
      <c r="DX854" s="59"/>
      <c r="DY854" s="59"/>
      <c r="DZ854" s="59"/>
      <c r="EA854" s="59"/>
      <c r="EB854" s="59"/>
      <c r="EC854" s="59"/>
      <c r="ED854" s="59"/>
      <c r="EE854" s="59"/>
      <c r="EF854" s="59"/>
      <c r="EG854" s="59"/>
      <c r="EH854" s="59"/>
      <c r="EI854" s="59"/>
      <c r="EJ854" s="59"/>
      <c r="EK854" s="59"/>
      <c r="EL854" s="59"/>
      <c r="EM854" s="59"/>
      <c r="EN854" s="59"/>
      <c r="EO854" s="59"/>
      <c r="EP854" s="59"/>
      <c r="EQ854" s="59"/>
      <c r="ER854" s="59"/>
      <c r="ES854" s="59"/>
      <c r="ET854" s="59"/>
      <c r="EU854" s="59"/>
      <c r="EV854" s="59"/>
      <c r="EW854" s="59"/>
    </row>
    <row r="855" spans="1:153" s="58" customFormat="1" x14ac:dyDescent="0.2">
      <c r="A855" s="59">
        <v>2013</v>
      </c>
      <c r="B855" s="59" t="s">
        <v>475</v>
      </c>
      <c r="C855" s="59">
        <v>37</v>
      </c>
      <c r="D855" s="59" t="s">
        <v>47</v>
      </c>
      <c r="E855">
        <v>78.463099999999997</v>
      </c>
      <c r="F855"/>
      <c r="G855"/>
      <c r="H855"/>
      <c r="I855"/>
      <c r="J855"/>
      <c r="K855"/>
      <c r="L855"/>
      <c r="M855"/>
      <c r="N855"/>
      <c r="O855"/>
      <c r="P855"/>
      <c r="Q855"/>
      <c r="R855"/>
      <c r="S855" s="59"/>
      <c r="T855" s="59"/>
      <c r="U855" s="59"/>
      <c r="V855" s="59"/>
      <c r="W855" s="59"/>
      <c r="X855" s="59"/>
      <c r="Y855" s="59"/>
      <c r="Z855" s="59"/>
      <c r="AA855" s="59"/>
      <c r="AB855" s="59"/>
      <c r="AC855" s="59"/>
      <c r="AD855" s="59"/>
      <c r="AE855" s="59"/>
      <c r="AF855" s="59"/>
      <c r="AG855" s="59"/>
      <c r="AH855" s="59"/>
      <c r="AI855" s="59"/>
      <c r="AJ855" s="59"/>
      <c r="AK855" s="59"/>
      <c r="AL855" s="59"/>
      <c r="AM855" s="59"/>
      <c r="AN855" s="59"/>
      <c r="AO855" s="59"/>
      <c r="AP855" s="59"/>
      <c r="AQ855" s="59"/>
      <c r="AR855" s="59"/>
      <c r="AS855" s="59"/>
      <c r="AT855" s="59"/>
      <c r="AU855" s="59"/>
      <c r="AV855" s="59"/>
      <c r="AW855" s="59"/>
      <c r="AX855" s="59"/>
      <c r="AY855" s="59"/>
      <c r="AZ855" s="59"/>
      <c r="BA855" s="59"/>
      <c r="BB855" s="59"/>
      <c r="BC855" s="59"/>
      <c r="BD855" s="59"/>
      <c r="BE855" s="59"/>
      <c r="BF855" s="59"/>
      <c r="BG855" s="59"/>
      <c r="BH855" s="59"/>
      <c r="BI855" s="59"/>
      <c r="BJ855" s="59"/>
      <c r="BK855" s="59"/>
      <c r="BL855" s="59"/>
      <c r="BM855" s="59"/>
      <c r="BN855" s="59"/>
      <c r="BO855" s="59"/>
      <c r="BP855" s="59"/>
      <c r="BQ855" s="59"/>
      <c r="BR855" s="59"/>
      <c r="BS855" s="59"/>
      <c r="BT855" s="59"/>
      <c r="BU855" s="59"/>
      <c r="BV855" s="59"/>
      <c r="BW855" s="59"/>
      <c r="BX855" s="59"/>
      <c r="BY855" s="59"/>
      <c r="BZ855" s="59"/>
      <c r="CA855" s="59"/>
      <c r="CB855" s="59"/>
      <c r="CC855" s="59"/>
      <c r="CD855" s="59"/>
      <c r="CE855" s="59"/>
      <c r="CF855" s="59"/>
      <c r="CG855" s="59"/>
      <c r="CH855" s="59"/>
      <c r="CI855" s="59"/>
      <c r="CJ855" s="59"/>
      <c r="CK855" s="59"/>
      <c r="CL855" s="59"/>
      <c r="CM855" s="59"/>
      <c r="CN855" s="59"/>
      <c r="CO855" s="59"/>
      <c r="CP855" s="59"/>
      <c r="CQ855" s="59"/>
      <c r="CR855" s="59"/>
      <c r="CS855" s="59"/>
      <c r="CT855" s="59"/>
      <c r="CU855" s="59"/>
      <c r="CV855" s="59"/>
      <c r="CW855" s="59"/>
      <c r="CX855" s="59"/>
      <c r="CY855" s="59"/>
      <c r="CZ855" s="59"/>
      <c r="DA855" s="59"/>
      <c r="DB855" s="59"/>
      <c r="DC855" s="59"/>
      <c r="DD855" s="59"/>
      <c r="DE855" s="59"/>
      <c r="DF855" s="59"/>
      <c r="DG855" s="59"/>
      <c r="DH855" s="59"/>
      <c r="DI855" s="59"/>
      <c r="DJ855" s="59"/>
      <c r="DK855" s="59"/>
      <c r="DL855" s="59"/>
      <c r="DM855" s="59"/>
      <c r="DN855" s="59"/>
      <c r="DO855" s="59"/>
      <c r="DP855" s="59"/>
      <c r="DQ855" s="59"/>
      <c r="DR855" s="59"/>
      <c r="DS855" s="59"/>
      <c r="DT855" s="59"/>
      <c r="DU855" s="59"/>
      <c r="DV855" s="59"/>
      <c r="DW855" s="59"/>
      <c r="DX855" s="59"/>
      <c r="DY855" s="59"/>
      <c r="DZ855" s="59"/>
      <c r="EA855" s="59"/>
      <c r="EB855" s="59"/>
      <c r="EC855" s="59"/>
      <c r="ED855" s="59"/>
      <c r="EE855" s="59"/>
      <c r="EF855" s="59"/>
      <c r="EG855" s="59"/>
      <c r="EH855" s="59"/>
      <c r="EI855" s="59"/>
      <c r="EJ855" s="59"/>
      <c r="EK855" s="59"/>
      <c r="EL855" s="59"/>
      <c r="EM855" s="59"/>
      <c r="EN855" s="59"/>
      <c r="EO855" s="59"/>
      <c r="EP855" s="59"/>
      <c r="EQ855" s="59"/>
      <c r="ER855" s="59"/>
      <c r="ES855" s="59"/>
      <c r="ET855" s="59"/>
      <c r="EU855" s="59"/>
      <c r="EV855" s="59"/>
      <c r="EW855" s="59"/>
    </row>
    <row r="856" spans="1:153" s="58" customFormat="1" x14ac:dyDescent="0.2">
      <c r="A856" s="59">
        <v>2013</v>
      </c>
      <c r="B856" s="59" t="s">
        <v>476</v>
      </c>
      <c r="C856" s="59">
        <v>38</v>
      </c>
      <c r="D856" s="59" t="s">
        <v>45</v>
      </c>
      <c r="E856">
        <v>27.77947</v>
      </c>
      <c r="F856"/>
      <c r="G856"/>
      <c r="H856"/>
      <c r="I856"/>
      <c r="J856"/>
      <c r="K856"/>
      <c r="L856"/>
      <c r="M856"/>
      <c r="N856"/>
      <c r="O856"/>
      <c r="P856"/>
      <c r="Q856"/>
      <c r="R856"/>
      <c r="S856" s="59"/>
      <c r="T856" s="59"/>
      <c r="U856" s="59"/>
      <c r="V856" s="59"/>
      <c r="W856" s="59"/>
      <c r="X856" s="59"/>
      <c r="Y856" s="59"/>
      <c r="Z856" s="59"/>
      <c r="AA856" s="59"/>
      <c r="AB856" s="59"/>
      <c r="AC856" s="59"/>
      <c r="AD856" s="59"/>
      <c r="AE856" s="59"/>
      <c r="AF856" s="59"/>
      <c r="AG856" s="59"/>
      <c r="AH856" s="59"/>
      <c r="AI856" s="59"/>
      <c r="AJ856" s="59"/>
      <c r="AK856" s="59"/>
      <c r="AL856" s="59"/>
      <c r="AM856" s="59"/>
      <c r="AN856" s="59"/>
      <c r="AO856" s="59"/>
      <c r="AP856" s="59"/>
      <c r="AQ856" s="59"/>
      <c r="AR856" s="59"/>
      <c r="AS856" s="59"/>
      <c r="AT856" s="59"/>
      <c r="AU856" s="59"/>
      <c r="AV856" s="59"/>
      <c r="AW856" s="59"/>
      <c r="AX856" s="59"/>
      <c r="AY856" s="59"/>
      <c r="AZ856" s="59"/>
      <c r="BA856" s="59"/>
      <c r="BB856" s="59"/>
      <c r="BC856" s="59"/>
      <c r="BD856" s="59"/>
      <c r="BE856" s="59"/>
      <c r="BF856" s="59"/>
      <c r="BG856" s="59"/>
      <c r="BH856" s="59"/>
      <c r="BI856" s="59"/>
      <c r="BJ856" s="59"/>
      <c r="BK856" s="59"/>
      <c r="BL856" s="59"/>
      <c r="BM856" s="59"/>
      <c r="BN856" s="59"/>
      <c r="BO856" s="59"/>
      <c r="BP856" s="59"/>
      <c r="BQ856" s="59"/>
      <c r="BR856" s="59"/>
      <c r="BS856" s="59"/>
      <c r="BT856" s="59"/>
      <c r="BU856" s="59"/>
      <c r="BV856" s="59"/>
      <c r="BW856" s="59"/>
      <c r="BX856" s="59"/>
      <c r="BY856" s="59"/>
      <c r="BZ856" s="59"/>
      <c r="CA856" s="59"/>
      <c r="CB856" s="59"/>
      <c r="CC856" s="59"/>
      <c r="CD856" s="59"/>
      <c r="CE856" s="59"/>
      <c r="CF856" s="59"/>
      <c r="CG856" s="59"/>
      <c r="CH856" s="59"/>
      <c r="CI856" s="59"/>
      <c r="CJ856" s="59"/>
      <c r="CK856" s="59"/>
      <c r="CL856" s="59"/>
      <c r="CM856" s="59"/>
      <c r="CN856" s="59"/>
      <c r="CO856" s="59"/>
      <c r="CP856" s="59"/>
      <c r="CQ856" s="59"/>
      <c r="CR856" s="59"/>
      <c r="CS856" s="59"/>
      <c r="CT856" s="59"/>
      <c r="CU856" s="59"/>
      <c r="CV856" s="59"/>
      <c r="CW856" s="59"/>
      <c r="CX856" s="59"/>
      <c r="CY856" s="59"/>
      <c r="CZ856" s="59"/>
      <c r="DA856" s="59"/>
      <c r="DB856" s="59"/>
      <c r="DC856" s="59"/>
      <c r="DD856" s="59"/>
      <c r="DE856" s="59"/>
      <c r="DF856" s="59"/>
      <c r="DG856" s="59"/>
      <c r="DH856" s="59"/>
      <c r="DI856" s="59"/>
      <c r="DJ856" s="59"/>
      <c r="DK856" s="59"/>
      <c r="DL856" s="59"/>
      <c r="DM856" s="59"/>
      <c r="DN856" s="59"/>
      <c r="DO856" s="59"/>
      <c r="DP856" s="59"/>
      <c r="DQ856" s="59"/>
      <c r="DR856" s="59"/>
      <c r="DS856" s="59"/>
      <c r="DT856" s="59"/>
      <c r="DU856" s="59"/>
      <c r="DV856" s="59"/>
      <c r="DW856" s="59"/>
      <c r="DX856" s="59"/>
      <c r="DY856" s="59"/>
      <c r="DZ856" s="59"/>
      <c r="EA856" s="59"/>
      <c r="EB856" s="59"/>
      <c r="EC856" s="59"/>
      <c r="ED856" s="59"/>
      <c r="EE856" s="59"/>
      <c r="EF856" s="59"/>
      <c r="EG856" s="59"/>
      <c r="EH856" s="59"/>
      <c r="EI856" s="59"/>
      <c r="EJ856" s="59"/>
      <c r="EK856" s="59"/>
      <c r="EL856" s="59"/>
      <c r="EM856" s="59"/>
      <c r="EN856" s="59"/>
      <c r="EO856" s="59"/>
      <c r="EP856" s="59"/>
      <c r="EQ856" s="59"/>
      <c r="ER856" s="59"/>
      <c r="ES856" s="59"/>
      <c r="ET856" s="59"/>
      <c r="EU856" s="59"/>
      <c r="EV856" s="59"/>
      <c r="EW856" s="59"/>
    </row>
    <row r="857" spans="1:153" s="58" customFormat="1" x14ac:dyDescent="0.2">
      <c r="A857" s="59">
        <v>2013</v>
      </c>
      <c r="B857" s="59" t="s">
        <v>477</v>
      </c>
      <c r="C857" s="59">
        <v>39</v>
      </c>
      <c r="D857" s="59" t="s">
        <v>43</v>
      </c>
      <c r="E857">
        <v>78.228189999999998</v>
      </c>
      <c r="F857"/>
      <c r="G857"/>
      <c r="H857"/>
      <c r="I857"/>
      <c r="J857"/>
      <c r="K857"/>
      <c r="L857"/>
      <c r="M857"/>
      <c r="N857"/>
      <c r="O857"/>
      <c r="P857"/>
      <c r="Q857"/>
      <c r="R857"/>
      <c r="S857" s="59"/>
      <c r="T857" s="59"/>
      <c r="U857" s="59"/>
      <c r="V857" s="59"/>
      <c r="W857" s="59"/>
      <c r="X857" s="59"/>
      <c r="Y857" s="59"/>
      <c r="Z857" s="59"/>
      <c r="AA857" s="59"/>
      <c r="AB857" s="59"/>
      <c r="AC857" s="59"/>
      <c r="AD857" s="59"/>
      <c r="AE857" s="59"/>
      <c r="AF857" s="59"/>
      <c r="AG857" s="59"/>
      <c r="AH857" s="59"/>
      <c r="AI857" s="59"/>
      <c r="AJ857" s="59"/>
      <c r="AK857" s="59"/>
      <c r="AL857" s="59"/>
      <c r="AM857" s="59"/>
      <c r="AN857" s="59"/>
      <c r="AO857" s="59"/>
      <c r="AP857" s="59"/>
      <c r="AQ857" s="59"/>
      <c r="AR857" s="59"/>
      <c r="AS857" s="59"/>
      <c r="AT857" s="59"/>
      <c r="AU857" s="59"/>
      <c r="AV857" s="59"/>
      <c r="AW857" s="59"/>
      <c r="AX857" s="59"/>
      <c r="AY857" s="59"/>
      <c r="AZ857" s="59"/>
      <c r="BA857" s="59"/>
      <c r="BB857" s="59"/>
      <c r="BC857" s="59"/>
      <c r="BD857" s="59"/>
      <c r="BE857" s="59"/>
      <c r="BF857" s="59"/>
      <c r="BG857" s="59"/>
      <c r="BH857" s="59"/>
      <c r="BI857" s="59"/>
      <c r="BJ857" s="59"/>
      <c r="BK857" s="59"/>
      <c r="BL857" s="59"/>
      <c r="BM857" s="59"/>
      <c r="BN857" s="59"/>
      <c r="BO857" s="59"/>
      <c r="BP857" s="59"/>
      <c r="BQ857" s="59"/>
      <c r="BR857" s="59"/>
      <c r="BS857" s="59"/>
      <c r="BT857" s="59"/>
      <c r="BU857" s="59"/>
      <c r="BV857" s="59"/>
      <c r="BW857" s="59"/>
      <c r="BX857" s="59"/>
      <c r="BY857" s="59"/>
      <c r="BZ857" s="59"/>
      <c r="CA857" s="59"/>
      <c r="CB857" s="59"/>
      <c r="CC857" s="59"/>
      <c r="CD857" s="59"/>
      <c r="CE857" s="59"/>
      <c r="CF857" s="59"/>
      <c r="CG857" s="59"/>
      <c r="CH857" s="59"/>
      <c r="CI857" s="59"/>
      <c r="CJ857" s="59"/>
      <c r="CK857" s="59"/>
      <c r="CL857" s="59"/>
      <c r="CM857" s="59"/>
      <c r="CN857" s="59"/>
      <c r="CO857" s="59"/>
      <c r="CP857" s="59"/>
      <c r="CQ857" s="59"/>
      <c r="CR857" s="59"/>
      <c r="CS857" s="59"/>
      <c r="CT857" s="59"/>
      <c r="CU857" s="59"/>
      <c r="CV857" s="59"/>
      <c r="CW857" s="59"/>
      <c r="CX857" s="59"/>
      <c r="CY857" s="59"/>
      <c r="CZ857" s="59"/>
      <c r="DA857" s="59"/>
      <c r="DB857" s="59"/>
      <c r="DC857" s="59"/>
      <c r="DD857" s="59"/>
      <c r="DE857" s="59"/>
      <c r="DF857" s="59"/>
      <c r="DG857" s="59"/>
      <c r="DH857" s="59"/>
      <c r="DI857" s="59"/>
      <c r="DJ857" s="59"/>
      <c r="DK857" s="59"/>
      <c r="DL857" s="59"/>
      <c r="DM857" s="59"/>
      <c r="DN857" s="59"/>
      <c r="DO857" s="59"/>
      <c r="DP857" s="59"/>
      <c r="DQ857" s="59"/>
      <c r="DR857" s="59"/>
      <c r="DS857" s="59"/>
      <c r="DT857" s="59"/>
      <c r="DU857" s="59"/>
      <c r="DV857" s="59"/>
      <c r="DW857" s="59"/>
      <c r="DX857" s="59"/>
      <c r="DY857" s="59"/>
      <c r="DZ857" s="59"/>
      <c r="EA857" s="59"/>
      <c r="EB857" s="59"/>
      <c r="EC857" s="59"/>
      <c r="ED857" s="59"/>
      <c r="EE857" s="59"/>
      <c r="EF857" s="59"/>
      <c r="EG857" s="59"/>
      <c r="EH857" s="59"/>
      <c r="EI857" s="59"/>
      <c r="EJ857" s="59"/>
      <c r="EK857" s="59"/>
      <c r="EL857" s="59"/>
      <c r="EM857" s="59"/>
      <c r="EN857" s="59"/>
      <c r="EO857" s="59"/>
      <c r="EP857" s="59"/>
      <c r="EQ857" s="59"/>
      <c r="ER857" s="59"/>
      <c r="ES857" s="59"/>
      <c r="ET857" s="59"/>
      <c r="EU857" s="59"/>
      <c r="EV857" s="59"/>
      <c r="EW857" s="59"/>
    </row>
    <row r="858" spans="1:153" s="58" customFormat="1" x14ac:dyDescent="0.2">
      <c r="A858" s="59">
        <v>2013</v>
      </c>
      <c r="B858" s="59" t="s">
        <v>478</v>
      </c>
      <c r="C858" s="59">
        <v>40</v>
      </c>
      <c r="D858" s="59" t="s">
        <v>41</v>
      </c>
      <c r="E858">
        <v>0</v>
      </c>
      <c r="F858"/>
      <c r="G858"/>
      <c r="H858"/>
      <c r="I858"/>
      <c r="J858"/>
      <c r="K858"/>
      <c r="L858"/>
      <c r="M858"/>
      <c r="N858"/>
      <c r="O858"/>
      <c r="P858"/>
      <c r="Q858"/>
      <c r="R858"/>
      <c r="S858" s="59"/>
      <c r="T858" s="59"/>
      <c r="U858" s="59"/>
      <c r="V858" s="59"/>
      <c r="W858" s="59"/>
      <c r="X858" s="59"/>
      <c r="Y858" s="59"/>
      <c r="Z858" s="59"/>
      <c r="AA858" s="59"/>
      <c r="AB858" s="59"/>
      <c r="AC858" s="59"/>
      <c r="AD858" s="59"/>
      <c r="AE858" s="59"/>
      <c r="AF858" s="59"/>
      <c r="AG858" s="59"/>
      <c r="AH858" s="59"/>
      <c r="AI858" s="59"/>
      <c r="AJ858" s="59"/>
      <c r="AK858" s="59"/>
      <c r="AL858" s="59"/>
      <c r="AM858" s="59"/>
      <c r="AN858" s="59"/>
      <c r="AO858" s="59"/>
      <c r="AP858" s="59"/>
      <c r="AQ858" s="59"/>
      <c r="AR858" s="59"/>
      <c r="AS858" s="59"/>
      <c r="AT858" s="59"/>
      <c r="AU858" s="59"/>
      <c r="AV858" s="59"/>
      <c r="AW858" s="59"/>
      <c r="AX858" s="59"/>
      <c r="AY858" s="59"/>
      <c r="AZ858" s="59"/>
      <c r="BA858" s="59"/>
      <c r="BB858" s="59"/>
      <c r="BC858" s="59"/>
      <c r="BD858" s="59"/>
      <c r="BE858" s="59"/>
      <c r="BF858" s="59"/>
      <c r="BG858" s="59"/>
      <c r="BH858" s="59"/>
      <c r="BI858" s="59"/>
      <c r="BJ858" s="59"/>
      <c r="BK858" s="59"/>
      <c r="BL858" s="59"/>
      <c r="BM858" s="59"/>
      <c r="BN858" s="59"/>
      <c r="BO858" s="59"/>
      <c r="BP858" s="59"/>
      <c r="BQ858" s="59"/>
      <c r="BR858" s="59"/>
      <c r="BS858" s="59"/>
      <c r="BT858" s="59"/>
      <c r="BU858" s="59"/>
      <c r="BV858" s="59"/>
      <c r="BW858" s="59"/>
      <c r="BX858" s="59"/>
      <c r="BY858" s="59"/>
      <c r="BZ858" s="59"/>
      <c r="CA858" s="59"/>
      <c r="CB858" s="59"/>
      <c r="CC858" s="59"/>
      <c r="CD858" s="59"/>
      <c r="CE858" s="59"/>
      <c r="CF858" s="59"/>
      <c r="CG858" s="59"/>
      <c r="CH858" s="59"/>
      <c r="CI858" s="59"/>
      <c r="CJ858" s="59"/>
      <c r="CK858" s="59"/>
      <c r="CL858" s="59"/>
      <c r="CM858" s="59"/>
      <c r="CN858" s="59"/>
      <c r="CO858" s="59"/>
      <c r="CP858" s="59"/>
      <c r="CQ858" s="59"/>
      <c r="CR858" s="59"/>
      <c r="CS858" s="59"/>
      <c r="CT858" s="59"/>
      <c r="CU858" s="59"/>
      <c r="CV858" s="59"/>
      <c r="CW858" s="59"/>
      <c r="CX858" s="59"/>
      <c r="CY858" s="59"/>
      <c r="CZ858" s="59"/>
      <c r="DA858" s="59"/>
      <c r="DB858" s="59"/>
      <c r="DC858" s="59"/>
      <c r="DD858" s="59"/>
      <c r="DE858" s="59"/>
      <c r="DF858" s="59"/>
      <c r="DG858" s="59"/>
      <c r="DH858" s="59"/>
      <c r="DI858" s="59"/>
      <c r="DJ858" s="59"/>
      <c r="DK858" s="59"/>
      <c r="DL858" s="59"/>
      <c r="DM858" s="59"/>
      <c r="DN858" s="59"/>
      <c r="DO858" s="59"/>
      <c r="DP858" s="59"/>
      <c r="DQ858" s="59"/>
      <c r="DR858" s="59"/>
      <c r="DS858" s="59"/>
      <c r="DT858" s="59"/>
      <c r="DU858" s="59"/>
      <c r="DV858" s="59"/>
      <c r="DW858" s="59"/>
      <c r="DX858" s="59"/>
      <c r="DY858" s="59"/>
      <c r="DZ858" s="59"/>
      <c r="EA858" s="59"/>
      <c r="EB858" s="59"/>
      <c r="EC858" s="59"/>
      <c r="ED858" s="59"/>
      <c r="EE858" s="59"/>
      <c r="EF858" s="59"/>
      <c r="EG858" s="59"/>
      <c r="EH858" s="59"/>
      <c r="EI858" s="59"/>
      <c r="EJ858" s="59"/>
      <c r="EK858" s="59"/>
      <c r="EL858" s="59"/>
      <c r="EM858" s="59"/>
      <c r="EN858" s="59"/>
      <c r="EO858" s="59"/>
      <c r="EP858" s="59"/>
      <c r="EQ858" s="59"/>
      <c r="ER858" s="59"/>
      <c r="ES858" s="59"/>
      <c r="ET858" s="59"/>
      <c r="EU858" s="59"/>
      <c r="EV858" s="59"/>
      <c r="EW858" s="59"/>
    </row>
    <row r="859" spans="1:153" s="58" customFormat="1" x14ac:dyDescent="0.2">
      <c r="A859" s="59">
        <v>2013</v>
      </c>
      <c r="B859" s="59" t="s">
        <v>479</v>
      </c>
      <c r="C859" s="59">
        <v>41</v>
      </c>
      <c r="D859" s="59" t="s">
        <v>39</v>
      </c>
      <c r="E859">
        <v>22.850370000000002</v>
      </c>
      <c r="F859"/>
      <c r="G859"/>
      <c r="H859"/>
      <c r="I859"/>
      <c r="J859"/>
      <c r="K859"/>
      <c r="L859"/>
      <c r="M859"/>
      <c r="N859"/>
      <c r="O859"/>
      <c r="P859"/>
      <c r="Q859"/>
      <c r="R859"/>
      <c r="S859" s="59"/>
      <c r="T859" s="59"/>
      <c r="U859" s="59"/>
      <c r="V859" s="59"/>
      <c r="W859" s="59"/>
      <c r="X859" s="59"/>
      <c r="Y859" s="59"/>
      <c r="Z859" s="59"/>
      <c r="AA859" s="59"/>
      <c r="AB859" s="59"/>
      <c r="AC859" s="59"/>
      <c r="AD859" s="59"/>
      <c r="AE859" s="59"/>
      <c r="AF859" s="59"/>
      <c r="AG859" s="59"/>
      <c r="AH859" s="59"/>
      <c r="AI859" s="59"/>
      <c r="AJ859" s="59"/>
      <c r="AK859" s="59"/>
      <c r="AL859" s="59"/>
      <c r="AM859" s="59"/>
      <c r="AN859" s="59"/>
      <c r="AO859" s="59"/>
      <c r="AP859" s="59"/>
      <c r="AQ859" s="59"/>
      <c r="AR859" s="59"/>
      <c r="AS859" s="59"/>
      <c r="AT859" s="59"/>
      <c r="AU859" s="59"/>
      <c r="AV859" s="59"/>
      <c r="AW859" s="59"/>
      <c r="AX859" s="59"/>
      <c r="AY859" s="59"/>
      <c r="AZ859" s="59"/>
      <c r="BA859" s="59"/>
      <c r="BB859" s="59"/>
      <c r="BC859" s="59"/>
      <c r="BD859" s="59"/>
      <c r="BE859" s="59"/>
      <c r="BF859" s="59"/>
      <c r="BG859" s="59"/>
      <c r="BH859" s="59"/>
      <c r="BI859" s="59"/>
      <c r="BJ859" s="59"/>
      <c r="BK859" s="59"/>
      <c r="BL859" s="59"/>
      <c r="BM859" s="59"/>
      <c r="BN859" s="59"/>
      <c r="BO859" s="59"/>
      <c r="BP859" s="59"/>
      <c r="BQ859" s="59"/>
      <c r="BR859" s="59"/>
      <c r="BS859" s="59"/>
      <c r="BT859" s="59"/>
      <c r="BU859" s="59"/>
      <c r="BV859" s="59"/>
      <c r="BW859" s="59"/>
      <c r="BX859" s="59"/>
      <c r="BY859" s="59"/>
      <c r="BZ859" s="59"/>
      <c r="CA859" s="59"/>
      <c r="CB859" s="59"/>
      <c r="CC859" s="59"/>
      <c r="CD859" s="59"/>
      <c r="CE859" s="59"/>
      <c r="CF859" s="59"/>
      <c r="CG859" s="59"/>
      <c r="CH859" s="59"/>
      <c r="CI859" s="59"/>
      <c r="CJ859" s="59"/>
      <c r="CK859" s="59"/>
      <c r="CL859" s="59"/>
      <c r="CM859" s="59"/>
      <c r="CN859" s="59"/>
      <c r="CO859" s="59"/>
      <c r="CP859" s="59"/>
      <c r="CQ859" s="59"/>
      <c r="CR859" s="59"/>
      <c r="CS859" s="59"/>
      <c r="CT859" s="59"/>
      <c r="CU859" s="59"/>
      <c r="CV859" s="59"/>
      <c r="CW859" s="59"/>
      <c r="CX859" s="59"/>
      <c r="CY859" s="59"/>
      <c r="CZ859" s="59"/>
      <c r="DA859" s="59"/>
      <c r="DB859" s="59"/>
      <c r="DC859" s="59"/>
      <c r="DD859" s="59"/>
      <c r="DE859" s="59"/>
      <c r="DF859" s="59"/>
      <c r="DG859" s="59"/>
      <c r="DH859" s="59"/>
      <c r="DI859" s="59"/>
      <c r="DJ859" s="59"/>
      <c r="DK859" s="59"/>
      <c r="DL859" s="59"/>
      <c r="DM859" s="59"/>
      <c r="DN859" s="59"/>
      <c r="DO859" s="59"/>
      <c r="DP859" s="59"/>
      <c r="DQ859" s="59"/>
      <c r="DR859" s="59"/>
      <c r="DS859" s="59"/>
      <c r="DT859" s="59"/>
      <c r="DU859" s="59"/>
      <c r="DV859" s="59"/>
      <c r="DW859" s="59"/>
      <c r="DX859" s="59"/>
      <c r="DY859" s="59"/>
      <c r="DZ859" s="59"/>
      <c r="EA859" s="59"/>
      <c r="EB859" s="59"/>
      <c r="EC859" s="59"/>
      <c r="ED859" s="59"/>
      <c r="EE859" s="59"/>
      <c r="EF859" s="59"/>
      <c r="EG859" s="59"/>
      <c r="EH859" s="59"/>
      <c r="EI859" s="59"/>
      <c r="EJ859" s="59"/>
      <c r="EK859" s="59"/>
      <c r="EL859" s="59"/>
      <c r="EM859" s="59"/>
      <c r="EN859" s="59"/>
      <c r="EO859" s="59"/>
      <c r="EP859" s="59"/>
      <c r="EQ859" s="59"/>
      <c r="ER859" s="59"/>
      <c r="ES859" s="59"/>
      <c r="ET859" s="59"/>
      <c r="EU859" s="59"/>
      <c r="EV859" s="59"/>
      <c r="EW859" s="59"/>
    </row>
    <row r="860" spans="1:153" s="58" customFormat="1" x14ac:dyDescent="0.2">
      <c r="A860" s="59">
        <v>2013</v>
      </c>
      <c r="B860" s="59" t="s">
        <v>480</v>
      </c>
      <c r="C860" s="59">
        <v>42</v>
      </c>
      <c r="D860" s="59" t="s">
        <v>37</v>
      </c>
      <c r="E860">
        <v>10.686070000000001</v>
      </c>
      <c r="F860"/>
      <c r="G860"/>
      <c r="H860"/>
      <c r="I860"/>
      <c r="J860"/>
      <c r="K860"/>
      <c r="L860"/>
      <c r="M860"/>
      <c r="N860"/>
      <c r="O860"/>
      <c r="P860"/>
      <c r="Q860"/>
      <c r="R860"/>
      <c r="S860" s="59"/>
      <c r="T860" s="59"/>
      <c r="U860" s="59"/>
      <c r="V860" s="59"/>
      <c r="W860" s="59"/>
      <c r="X860" s="59"/>
      <c r="Y860" s="59"/>
      <c r="Z860" s="59"/>
      <c r="AA860" s="59"/>
      <c r="AB860" s="59"/>
      <c r="AC860" s="59"/>
      <c r="AD860" s="59"/>
      <c r="AE860" s="59"/>
      <c r="AF860" s="59"/>
      <c r="AG860" s="59"/>
      <c r="AH860" s="59"/>
      <c r="AI860" s="59"/>
      <c r="AJ860" s="59"/>
      <c r="AK860" s="59"/>
      <c r="AL860" s="59"/>
      <c r="AM860" s="59"/>
      <c r="AN860" s="59"/>
      <c r="AO860" s="59"/>
      <c r="AP860" s="59"/>
      <c r="AQ860" s="59"/>
      <c r="AR860" s="59"/>
      <c r="AS860" s="59"/>
      <c r="AT860" s="59"/>
      <c r="AU860" s="59"/>
      <c r="AV860" s="59"/>
      <c r="AW860" s="59"/>
      <c r="AX860" s="59"/>
      <c r="AY860" s="59"/>
      <c r="AZ860" s="59"/>
      <c r="BA860" s="59"/>
      <c r="BB860" s="59"/>
      <c r="BC860" s="59"/>
      <c r="BD860" s="59"/>
      <c r="BE860" s="59"/>
      <c r="BF860" s="59"/>
      <c r="BG860" s="59"/>
      <c r="BH860" s="59"/>
      <c r="BI860" s="59"/>
      <c r="BJ860" s="59"/>
      <c r="BK860" s="59"/>
      <c r="BL860" s="59"/>
      <c r="BM860" s="59"/>
      <c r="BN860" s="59"/>
      <c r="BO860" s="59"/>
      <c r="BP860" s="59"/>
      <c r="BQ860" s="59"/>
      <c r="BR860" s="59"/>
      <c r="BS860" s="59"/>
      <c r="BT860" s="59"/>
      <c r="BU860" s="59"/>
      <c r="BV860" s="59"/>
      <c r="BW860" s="59"/>
      <c r="BX860" s="59"/>
      <c r="BY860" s="59"/>
      <c r="BZ860" s="59"/>
      <c r="CA860" s="59"/>
      <c r="CB860" s="59"/>
      <c r="CC860" s="59"/>
      <c r="CD860" s="59"/>
      <c r="CE860" s="59"/>
      <c r="CF860" s="59"/>
      <c r="CG860" s="59"/>
      <c r="CH860" s="59"/>
      <c r="CI860" s="59"/>
      <c r="CJ860" s="59"/>
      <c r="CK860" s="59"/>
      <c r="CL860" s="59"/>
      <c r="CM860" s="59"/>
      <c r="CN860" s="59"/>
      <c r="CO860" s="59"/>
      <c r="CP860" s="59"/>
      <c r="CQ860" s="59"/>
      <c r="CR860" s="59"/>
      <c r="CS860" s="59"/>
      <c r="CT860" s="59"/>
      <c r="CU860" s="59"/>
      <c r="CV860" s="59"/>
      <c r="CW860" s="59"/>
      <c r="CX860" s="59"/>
      <c r="CY860" s="59"/>
      <c r="CZ860" s="59"/>
      <c r="DA860" s="59"/>
      <c r="DB860" s="59"/>
      <c r="DC860" s="59"/>
      <c r="DD860" s="59"/>
      <c r="DE860" s="59"/>
      <c r="DF860" s="59"/>
      <c r="DG860" s="59"/>
      <c r="DH860" s="59"/>
      <c r="DI860" s="59"/>
      <c r="DJ860" s="59"/>
      <c r="DK860" s="59"/>
      <c r="DL860" s="59"/>
      <c r="DM860" s="59"/>
      <c r="DN860" s="59"/>
      <c r="DO860" s="59"/>
      <c r="DP860" s="59"/>
      <c r="DQ860" s="59"/>
      <c r="DR860" s="59"/>
      <c r="DS860" s="59"/>
      <c r="DT860" s="59"/>
      <c r="DU860" s="59"/>
      <c r="DV860" s="59"/>
      <c r="DW860" s="59"/>
      <c r="DX860" s="59"/>
      <c r="DY860" s="59"/>
      <c r="DZ860" s="59"/>
      <c r="EA860" s="59"/>
      <c r="EB860" s="59"/>
      <c r="EC860" s="59"/>
      <c r="ED860" s="59"/>
      <c r="EE860" s="59"/>
      <c r="EF860" s="59"/>
      <c r="EG860" s="59"/>
      <c r="EH860" s="59"/>
      <c r="EI860" s="59"/>
      <c r="EJ860" s="59"/>
      <c r="EK860" s="59"/>
      <c r="EL860" s="59"/>
      <c r="EM860" s="59"/>
      <c r="EN860" s="59"/>
      <c r="EO860" s="59"/>
      <c r="EP860" s="59"/>
      <c r="EQ860" s="59"/>
      <c r="ER860" s="59"/>
      <c r="ES860" s="59"/>
      <c r="ET860" s="59"/>
      <c r="EU860" s="59"/>
      <c r="EV860" s="59"/>
      <c r="EW860" s="59"/>
    </row>
    <row r="861" spans="1:153" s="58" customFormat="1" x14ac:dyDescent="0.2">
      <c r="A861" s="59">
        <v>2013</v>
      </c>
      <c r="B861" s="59" t="s">
        <v>481</v>
      </c>
      <c r="C861" s="59">
        <v>43</v>
      </c>
      <c r="D861" s="59" t="s">
        <v>35</v>
      </c>
      <c r="E861">
        <v>6.9722980000000003</v>
      </c>
      <c r="F861"/>
      <c r="G861"/>
      <c r="H861"/>
      <c r="I861"/>
      <c r="J861"/>
      <c r="K861"/>
      <c r="L861"/>
      <c r="M861"/>
      <c r="N861"/>
      <c r="O861"/>
      <c r="P861"/>
      <c r="Q861"/>
      <c r="R861"/>
      <c r="S861" s="59"/>
      <c r="T861" s="59"/>
      <c r="U861" s="59"/>
      <c r="V861" s="59"/>
      <c r="W861" s="59"/>
      <c r="X861" s="59"/>
      <c r="Y861" s="59"/>
      <c r="Z861" s="59"/>
      <c r="AA861" s="59"/>
      <c r="AB861" s="59"/>
      <c r="AC861" s="59"/>
      <c r="AD861" s="59"/>
      <c r="AE861" s="59"/>
      <c r="AF861" s="59"/>
      <c r="AG861" s="59"/>
      <c r="AH861" s="59"/>
      <c r="AI861" s="59"/>
      <c r="AJ861" s="59"/>
      <c r="AK861" s="59"/>
      <c r="AL861" s="59"/>
      <c r="AM861" s="59"/>
      <c r="AN861" s="59"/>
      <c r="AO861" s="59"/>
      <c r="AP861" s="59"/>
      <c r="AQ861" s="59"/>
      <c r="AR861" s="59"/>
      <c r="AS861" s="59"/>
      <c r="AT861" s="59"/>
      <c r="AU861" s="59"/>
      <c r="AV861" s="59"/>
      <c r="AW861" s="59"/>
      <c r="AX861" s="59"/>
      <c r="AY861" s="59"/>
      <c r="AZ861" s="59"/>
      <c r="BA861" s="59"/>
      <c r="BB861" s="59"/>
      <c r="BC861" s="59"/>
      <c r="BD861" s="59"/>
      <c r="BE861" s="59"/>
      <c r="BF861" s="59"/>
      <c r="BG861" s="59"/>
      <c r="BH861" s="59"/>
      <c r="BI861" s="59"/>
      <c r="BJ861" s="59"/>
      <c r="BK861" s="59"/>
      <c r="BL861" s="59"/>
      <c r="BM861" s="59"/>
      <c r="BN861" s="59"/>
      <c r="BO861" s="59"/>
      <c r="BP861" s="59"/>
      <c r="BQ861" s="59"/>
      <c r="BR861" s="59"/>
      <c r="BS861" s="59"/>
      <c r="BT861" s="59"/>
      <c r="BU861" s="59"/>
      <c r="BV861" s="59"/>
      <c r="BW861" s="59"/>
      <c r="BX861" s="59"/>
      <c r="BY861" s="59"/>
      <c r="BZ861" s="59"/>
      <c r="CA861" s="59"/>
      <c r="CB861" s="59"/>
      <c r="CC861" s="59"/>
      <c r="CD861" s="59"/>
      <c r="CE861" s="59"/>
      <c r="CF861" s="59"/>
      <c r="CG861" s="59"/>
      <c r="CH861" s="59"/>
      <c r="CI861" s="59"/>
      <c r="CJ861" s="59"/>
      <c r="CK861" s="59"/>
      <c r="CL861" s="59"/>
      <c r="CM861" s="59"/>
      <c r="CN861" s="59"/>
      <c r="CO861" s="59"/>
      <c r="CP861" s="59"/>
      <c r="CQ861" s="59"/>
      <c r="CR861" s="59"/>
      <c r="CS861" s="59"/>
      <c r="CT861" s="59"/>
      <c r="CU861" s="59"/>
      <c r="CV861" s="59"/>
      <c r="CW861" s="59"/>
      <c r="CX861" s="59"/>
      <c r="CY861" s="59"/>
      <c r="CZ861" s="59"/>
      <c r="DA861" s="59"/>
      <c r="DB861" s="59"/>
      <c r="DC861" s="59"/>
      <c r="DD861" s="59"/>
      <c r="DE861" s="59"/>
      <c r="DF861" s="59"/>
      <c r="DG861" s="59"/>
      <c r="DH861" s="59"/>
      <c r="DI861" s="59"/>
      <c r="DJ861" s="59"/>
      <c r="DK861" s="59"/>
      <c r="DL861" s="59"/>
      <c r="DM861" s="59"/>
      <c r="DN861" s="59"/>
      <c r="DO861" s="59"/>
      <c r="DP861" s="59"/>
      <c r="DQ861" s="59"/>
      <c r="DR861" s="59"/>
      <c r="DS861" s="59"/>
      <c r="DT861" s="59"/>
      <c r="DU861" s="59"/>
      <c r="DV861" s="59"/>
      <c r="DW861" s="59"/>
      <c r="DX861" s="59"/>
      <c r="DY861" s="59"/>
      <c r="DZ861" s="59"/>
      <c r="EA861" s="59"/>
      <c r="EB861" s="59"/>
      <c r="EC861" s="59"/>
      <c r="ED861" s="59"/>
      <c r="EE861" s="59"/>
      <c r="EF861" s="59"/>
      <c r="EG861" s="59"/>
      <c r="EH861" s="59"/>
      <c r="EI861" s="59"/>
      <c r="EJ861" s="59"/>
      <c r="EK861" s="59"/>
      <c r="EL861" s="59"/>
      <c r="EM861" s="59"/>
      <c r="EN861" s="59"/>
      <c r="EO861" s="59"/>
      <c r="EP861" s="59"/>
      <c r="EQ861" s="59"/>
      <c r="ER861" s="59"/>
      <c r="ES861" s="59"/>
      <c r="ET861" s="59"/>
      <c r="EU861" s="59"/>
      <c r="EV861" s="59"/>
      <c r="EW861" s="59"/>
    </row>
    <row r="862" spans="1:153" x14ac:dyDescent="0.2">
      <c r="A862" s="59">
        <v>2013</v>
      </c>
      <c r="B862" s="59" t="s">
        <v>482</v>
      </c>
      <c r="C862" s="59">
        <v>44</v>
      </c>
      <c r="D862" s="59" t="s">
        <v>33</v>
      </c>
      <c r="E862">
        <v>6.3168559999999996</v>
      </c>
    </row>
    <row r="863" spans="1:153" x14ac:dyDescent="0.2">
      <c r="A863" s="59">
        <v>2013</v>
      </c>
      <c r="B863" s="59" t="s">
        <v>483</v>
      </c>
      <c r="C863" s="59">
        <v>46</v>
      </c>
      <c r="D863" s="59" t="s">
        <v>29</v>
      </c>
      <c r="E863">
        <v>19.54532</v>
      </c>
    </row>
    <row r="864" spans="1:153" x14ac:dyDescent="0.2">
      <c r="A864" s="59">
        <v>2013</v>
      </c>
      <c r="B864" s="59" t="s">
        <v>484</v>
      </c>
      <c r="C864" s="59">
        <v>45</v>
      </c>
      <c r="D864" s="59" t="s">
        <v>31</v>
      </c>
      <c r="E864">
        <v>90.081249999999997</v>
      </c>
    </row>
    <row r="865" spans="1:5" x14ac:dyDescent="0.2">
      <c r="A865" s="59">
        <v>2013</v>
      </c>
      <c r="B865" s="59" t="s">
        <v>485</v>
      </c>
      <c r="C865" s="59">
        <v>47</v>
      </c>
      <c r="D865" s="59" t="s">
        <v>27</v>
      </c>
      <c r="E865">
        <v>76.299689999999998</v>
      </c>
    </row>
    <row r="866" spans="1:5" x14ac:dyDescent="0.2">
      <c r="A866" s="59">
        <v>2013</v>
      </c>
      <c r="B866" s="59" t="s">
        <v>486</v>
      </c>
      <c r="C866" s="59">
        <v>49</v>
      </c>
      <c r="D866" s="59" t="s">
        <v>23</v>
      </c>
      <c r="E866">
        <v>6.1079030000000003</v>
      </c>
    </row>
    <row r="867" spans="1:5" x14ac:dyDescent="0.2">
      <c r="A867" s="59">
        <v>2013</v>
      </c>
      <c r="B867" s="59" t="s">
        <v>487</v>
      </c>
      <c r="C867" s="59">
        <v>48</v>
      </c>
      <c r="D867" s="59" t="s">
        <v>25</v>
      </c>
      <c r="E867">
        <v>73.315510000000003</v>
      </c>
    </row>
    <row r="868" spans="1:5" x14ac:dyDescent="0.2">
      <c r="A868" s="59">
        <v>2013</v>
      </c>
      <c r="B868" s="59" t="s">
        <v>488</v>
      </c>
      <c r="C868" s="59">
        <v>50</v>
      </c>
      <c r="D868" s="59" t="s">
        <v>21</v>
      </c>
      <c r="E868">
        <v>5.1455690000000001</v>
      </c>
    </row>
    <row r="869" spans="1:5" x14ac:dyDescent="0.2">
      <c r="A869" s="59">
        <v>2014</v>
      </c>
      <c r="B869" s="59" t="s">
        <v>438</v>
      </c>
      <c r="C869" s="59">
        <v>2</v>
      </c>
      <c r="D869" s="59" t="s">
        <v>182</v>
      </c>
      <c r="E869">
        <v>35.443469999999998</v>
      </c>
    </row>
    <row r="870" spans="1:5" x14ac:dyDescent="0.2">
      <c r="A870" s="59">
        <v>2014</v>
      </c>
      <c r="B870" s="59" t="s">
        <v>439</v>
      </c>
      <c r="C870" s="59">
        <v>1</v>
      </c>
      <c r="D870" s="59" t="s">
        <v>121</v>
      </c>
      <c r="E870">
        <v>19.058900000000001</v>
      </c>
    </row>
    <row r="871" spans="1:5" x14ac:dyDescent="0.2">
      <c r="A871" s="59">
        <v>2014</v>
      </c>
      <c r="B871" s="59" t="s">
        <v>440</v>
      </c>
      <c r="C871" s="59">
        <v>4</v>
      </c>
      <c r="D871" s="59" t="s">
        <v>115</v>
      </c>
      <c r="E871">
        <v>48.899120000000003</v>
      </c>
    </row>
    <row r="872" spans="1:5" x14ac:dyDescent="0.2">
      <c r="A872" s="59">
        <v>2014</v>
      </c>
      <c r="B872" s="59" t="s">
        <v>441</v>
      </c>
      <c r="C872" s="59">
        <v>3</v>
      </c>
      <c r="D872" s="59" t="s">
        <v>117</v>
      </c>
      <c r="E872">
        <v>3.0174940000000001</v>
      </c>
    </row>
    <row r="873" spans="1:5" x14ac:dyDescent="0.2">
      <c r="A873" s="59">
        <v>2014</v>
      </c>
      <c r="B873" s="59" t="s">
        <v>442</v>
      </c>
      <c r="C873" s="59">
        <v>5</v>
      </c>
      <c r="D873" s="59" t="s">
        <v>113</v>
      </c>
      <c r="E873">
        <v>87.428049999999999</v>
      </c>
    </row>
    <row r="874" spans="1:5" x14ac:dyDescent="0.2">
      <c r="A874" s="59">
        <v>2014</v>
      </c>
      <c r="B874" s="59" t="s">
        <v>443</v>
      </c>
      <c r="C874" s="59">
        <v>6</v>
      </c>
      <c r="D874" s="59" t="s">
        <v>111</v>
      </c>
      <c r="E874">
        <v>72.440340000000006</v>
      </c>
    </row>
    <row r="875" spans="1:5" x14ac:dyDescent="0.2">
      <c r="A875" s="59">
        <v>2014</v>
      </c>
      <c r="B875" s="59" t="s">
        <v>444</v>
      </c>
      <c r="C875" s="59">
        <v>7</v>
      </c>
      <c r="D875" s="59" t="s">
        <v>109</v>
      </c>
      <c r="E875">
        <v>82.986750000000001</v>
      </c>
    </row>
    <row r="876" spans="1:5" x14ac:dyDescent="0.2">
      <c r="A876" s="59">
        <v>2014</v>
      </c>
      <c r="B876" s="59" t="s">
        <v>445</v>
      </c>
      <c r="C876" s="59">
        <v>8.5</v>
      </c>
      <c r="D876" s="59" t="s">
        <v>105</v>
      </c>
      <c r="E876" t="s">
        <v>329</v>
      </c>
    </row>
    <row r="877" spans="1:5" x14ac:dyDescent="0.2">
      <c r="A877" s="59">
        <v>2014</v>
      </c>
      <c r="B877" s="59" t="s">
        <v>446</v>
      </c>
      <c r="C877" s="59">
        <v>8</v>
      </c>
      <c r="D877" s="59" t="s">
        <v>107</v>
      </c>
      <c r="E877">
        <v>76.574129999999997</v>
      </c>
    </row>
    <row r="878" spans="1:5" x14ac:dyDescent="0.2">
      <c r="A878" s="59">
        <v>2014</v>
      </c>
      <c r="B878" s="59" t="s">
        <v>447</v>
      </c>
      <c r="C878" s="59">
        <v>9</v>
      </c>
      <c r="D878" s="59" t="s">
        <v>103</v>
      </c>
      <c r="E878">
        <v>11.33699</v>
      </c>
    </row>
    <row r="879" spans="1:5" x14ac:dyDescent="0.2">
      <c r="A879" s="59">
        <v>2014</v>
      </c>
      <c r="B879" s="59" t="s">
        <v>448</v>
      </c>
      <c r="C879" s="59">
        <v>10</v>
      </c>
      <c r="D879" s="59" t="s">
        <v>101</v>
      </c>
      <c r="E879">
        <v>3.1205829999999999</v>
      </c>
    </row>
    <row r="880" spans="1:5" x14ac:dyDescent="0.2">
      <c r="A880" s="59">
        <v>2014</v>
      </c>
      <c r="B880" s="59" t="s">
        <v>449</v>
      </c>
      <c r="C880" s="59">
        <v>11</v>
      </c>
      <c r="D880" s="59" t="s">
        <v>183</v>
      </c>
      <c r="E880">
        <v>84.901820000000001</v>
      </c>
    </row>
    <row r="881" spans="1:5" x14ac:dyDescent="0.2">
      <c r="A881" s="59">
        <v>2014</v>
      </c>
      <c r="B881" s="59" t="s">
        <v>450</v>
      </c>
      <c r="C881" s="59">
        <v>15</v>
      </c>
      <c r="D881" s="59" t="s">
        <v>91</v>
      </c>
      <c r="E881">
        <v>34.38456</v>
      </c>
    </row>
    <row r="882" spans="1:5" x14ac:dyDescent="0.2">
      <c r="A882" s="59">
        <v>2014</v>
      </c>
      <c r="B882" s="59" t="s">
        <v>451</v>
      </c>
      <c r="C882" s="59">
        <v>12</v>
      </c>
      <c r="D882" s="59" t="s">
        <v>97</v>
      </c>
      <c r="E882">
        <v>8.7847059999999999</v>
      </c>
    </row>
    <row r="883" spans="1:5" x14ac:dyDescent="0.2">
      <c r="A883" s="59">
        <v>2014</v>
      </c>
      <c r="B883" s="59" t="s">
        <v>452</v>
      </c>
      <c r="C883" s="59">
        <v>13</v>
      </c>
      <c r="D883" s="59" t="s">
        <v>95</v>
      </c>
      <c r="E883">
        <v>83.175349999999995</v>
      </c>
    </row>
    <row r="884" spans="1:5" x14ac:dyDescent="0.2">
      <c r="A884" s="59">
        <v>2014</v>
      </c>
      <c r="B884" s="59" t="s">
        <v>453</v>
      </c>
      <c r="C884" s="59">
        <v>14</v>
      </c>
      <c r="D884" s="59" t="s">
        <v>93</v>
      </c>
      <c r="E884">
        <v>10.244579999999999</v>
      </c>
    </row>
    <row r="885" spans="1:5" x14ac:dyDescent="0.2">
      <c r="A885" s="59">
        <v>2014</v>
      </c>
      <c r="B885" s="59" t="s">
        <v>454</v>
      </c>
      <c r="C885" s="59">
        <v>16</v>
      </c>
      <c r="D885" s="59" t="s">
        <v>89</v>
      </c>
      <c r="E885">
        <v>5.3825380000000003</v>
      </c>
    </row>
    <row r="886" spans="1:5" x14ac:dyDescent="0.2">
      <c r="A886" s="59">
        <v>2014</v>
      </c>
      <c r="B886" s="59" t="s">
        <v>455</v>
      </c>
      <c r="C886" s="59">
        <v>17</v>
      </c>
      <c r="D886" s="59" t="s">
        <v>87</v>
      </c>
      <c r="E886">
        <v>62.28866</v>
      </c>
    </row>
    <row r="887" spans="1:5" x14ac:dyDescent="0.2">
      <c r="A887" s="59">
        <v>2014</v>
      </c>
      <c r="B887" s="59" t="s">
        <v>456</v>
      </c>
      <c r="C887" s="59">
        <v>18</v>
      </c>
      <c r="D887" s="59" t="s">
        <v>85</v>
      </c>
      <c r="E887">
        <v>14.02937</v>
      </c>
    </row>
    <row r="888" spans="1:5" x14ac:dyDescent="0.2">
      <c r="A888" s="59">
        <v>2014</v>
      </c>
      <c r="B888" s="59" t="s">
        <v>457</v>
      </c>
      <c r="C888" s="59">
        <v>21</v>
      </c>
      <c r="D888" s="59" t="s">
        <v>79</v>
      </c>
      <c r="E888">
        <v>91.448359999999994</v>
      </c>
    </row>
    <row r="889" spans="1:5" x14ac:dyDescent="0.2">
      <c r="A889" s="59">
        <v>2014</v>
      </c>
      <c r="B889" s="59" t="s">
        <v>458</v>
      </c>
      <c r="C889" s="59">
        <v>20</v>
      </c>
      <c r="D889" s="59" t="s">
        <v>81</v>
      </c>
      <c r="E889">
        <v>85.860979999999998</v>
      </c>
    </row>
    <row r="890" spans="1:5" x14ac:dyDescent="0.2">
      <c r="A890" s="59">
        <v>2014</v>
      </c>
      <c r="B890" s="59" t="s">
        <v>459</v>
      </c>
      <c r="C890" s="59">
        <v>19</v>
      </c>
      <c r="D890" s="59" t="s">
        <v>83</v>
      </c>
      <c r="E890">
        <v>67.135890000000003</v>
      </c>
    </row>
    <row r="891" spans="1:5" x14ac:dyDescent="0.2">
      <c r="A891" s="59">
        <v>2014</v>
      </c>
      <c r="B891" s="59" t="s">
        <v>460</v>
      </c>
      <c r="C891" s="59">
        <v>22</v>
      </c>
      <c r="D891" s="59" t="s">
        <v>77</v>
      </c>
      <c r="E891">
        <v>11.17324</v>
      </c>
    </row>
    <row r="892" spans="1:5" x14ac:dyDescent="0.2">
      <c r="A892" s="59">
        <v>2014</v>
      </c>
      <c r="B892" s="59" t="s">
        <v>461</v>
      </c>
      <c r="C892" s="59">
        <v>23</v>
      </c>
      <c r="D892" s="59" t="s">
        <v>75</v>
      </c>
      <c r="E892">
        <v>78.166880000000006</v>
      </c>
    </row>
    <row r="893" spans="1:5" x14ac:dyDescent="0.2">
      <c r="A893" s="59">
        <v>2014</v>
      </c>
      <c r="B893" s="59" t="s">
        <v>462</v>
      </c>
      <c r="C893" s="59">
        <v>25</v>
      </c>
      <c r="D893" s="59" t="s">
        <v>71</v>
      </c>
      <c r="E893">
        <v>47.5989</v>
      </c>
    </row>
    <row r="894" spans="1:5" x14ac:dyDescent="0.2">
      <c r="A894" s="59">
        <v>2014</v>
      </c>
      <c r="B894" s="59" t="s">
        <v>463</v>
      </c>
      <c r="C894" s="59">
        <v>24</v>
      </c>
      <c r="D894" s="59" t="s">
        <v>73</v>
      </c>
      <c r="E894">
        <v>26.716069999999998</v>
      </c>
    </row>
    <row r="895" spans="1:5" x14ac:dyDescent="0.2">
      <c r="A895" s="59">
        <v>2014</v>
      </c>
      <c r="B895" s="59" t="s">
        <v>464</v>
      </c>
      <c r="C895" s="59">
        <v>26</v>
      </c>
      <c r="D895" s="59" t="s">
        <v>69</v>
      </c>
      <c r="E895">
        <v>43.464449999999999</v>
      </c>
    </row>
    <row r="896" spans="1:5" x14ac:dyDescent="0.2">
      <c r="A896" s="59">
        <v>2014</v>
      </c>
      <c r="B896" s="59" t="s">
        <v>465</v>
      </c>
      <c r="C896" s="59">
        <v>33</v>
      </c>
      <c r="D896" s="59" t="s">
        <v>55</v>
      </c>
      <c r="E896">
        <v>6.6520000000000001</v>
      </c>
    </row>
    <row r="897" spans="1:153" x14ac:dyDescent="0.2">
      <c r="A897" s="59">
        <v>2014</v>
      </c>
      <c r="B897" s="59" t="s">
        <v>466</v>
      </c>
      <c r="C897" s="59">
        <v>34</v>
      </c>
      <c r="D897" s="59" t="s">
        <v>53</v>
      </c>
      <c r="E897">
        <v>26.912659999999999</v>
      </c>
    </row>
    <row r="898" spans="1:153" x14ac:dyDescent="0.2">
      <c r="A898" s="59">
        <v>2014</v>
      </c>
      <c r="B898" s="59" t="s">
        <v>467</v>
      </c>
      <c r="C898" s="59">
        <v>27</v>
      </c>
      <c r="D898" s="59" t="s">
        <v>67</v>
      </c>
      <c r="E898">
        <v>15.680429999999999</v>
      </c>
    </row>
    <row r="899" spans="1:153" x14ac:dyDescent="0.2">
      <c r="A899" s="59">
        <v>2014</v>
      </c>
      <c r="B899" s="59" t="s">
        <v>468</v>
      </c>
      <c r="C899" s="59">
        <v>29</v>
      </c>
      <c r="D899" s="59" t="s">
        <v>63</v>
      </c>
      <c r="E899">
        <v>66.018010000000004</v>
      </c>
    </row>
    <row r="900" spans="1:153" x14ac:dyDescent="0.2">
      <c r="A900" s="59">
        <v>2014</v>
      </c>
      <c r="B900" s="59" t="s">
        <v>469</v>
      </c>
      <c r="C900" s="59">
        <v>30</v>
      </c>
      <c r="D900" s="59" t="s">
        <v>61</v>
      </c>
      <c r="E900">
        <v>54.12435</v>
      </c>
    </row>
    <row r="901" spans="1:153" x14ac:dyDescent="0.2">
      <c r="A901" s="59">
        <v>2014</v>
      </c>
      <c r="B901" s="59" t="s">
        <v>470</v>
      </c>
      <c r="C901" s="59">
        <v>31</v>
      </c>
      <c r="D901" s="59" t="s">
        <v>59</v>
      </c>
      <c r="E901">
        <v>40.636060000000001</v>
      </c>
    </row>
    <row r="902" spans="1:153" x14ac:dyDescent="0.2">
      <c r="A902" s="59">
        <v>2014</v>
      </c>
      <c r="B902" s="59" t="s">
        <v>471</v>
      </c>
      <c r="C902" s="59">
        <v>28</v>
      </c>
      <c r="D902" s="59" t="s">
        <v>65</v>
      </c>
      <c r="E902">
        <v>42.922750000000001</v>
      </c>
    </row>
    <row r="903" spans="1:153" x14ac:dyDescent="0.2">
      <c r="A903" s="59">
        <v>2014</v>
      </c>
      <c r="B903" s="59" t="s">
        <v>472</v>
      </c>
      <c r="C903" s="59">
        <v>32</v>
      </c>
      <c r="D903" s="59" t="s">
        <v>57</v>
      </c>
      <c r="E903">
        <v>81.154859999999999</v>
      </c>
    </row>
    <row r="904" spans="1:153" x14ac:dyDescent="0.2">
      <c r="A904" s="59">
        <v>2014</v>
      </c>
      <c r="B904" s="59" t="s">
        <v>473</v>
      </c>
      <c r="C904" s="59">
        <v>35</v>
      </c>
      <c r="D904" s="59" t="s">
        <v>51</v>
      </c>
      <c r="E904">
        <v>11.85876</v>
      </c>
    </row>
    <row r="905" spans="1:153" x14ac:dyDescent="0.2">
      <c r="A905" s="59">
        <v>2014</v>
      </c>
      <c r="B905" s="59" t="s">
        <v>474</v>
      </c>
      <c r="C905" s="59">
        <v>36</v>
      </c>
      <c r="D905" s="59" t="s">
        <v>49</v>
      </c>
      <c r="E905">
        <v>8.7484280000000005</v>
      </c>
    </row>
    <row r="906" spans="1:153" x14ac:dyDescent="0.2">
      <c r="A906" s="59">
        <v>2014</v>
      </c>
      <c r="B906" s="59" t="s">
        <v>475</v>
      </c>
      <c r="C906" s="59">
        <v>37</v>
      </c>
      <c r="D906" s="59" t="s">
        <v>47</v>
      </c>
      <c r="E906">
        <v>78.463099999999997</v>
      </c>
    </row>
    <row r="907" spans="1:153" x14ac:dyDescent="0.2">
      <c r="A907" s="59">
        <v>2014</v>
      </c>
      <c r="B907" s="59" t="s">
        <v>476</v>
      </c>
      <c r="C907" s="59">
        <v>38</v>
      </c>
      <c r="D907" s="59" t="s">
        <v>45</v>
      </c>
      <c r="E907">
        <v>27.455950000000001</v>
      </c>
    </row>
    <row r="908" spans="1:153" x14ac:dyDescent="0.2">
      <c r="A908" s="59">
        <v>2014</v>
      </c>
      <c r="B908" s="59" t="s">
        <v>477</v>
      </c>
      <c r="C908" s="59">
        <v>39</v>
      </c>
      <c r="D908" s="59" t="s">
        <v>43</v>
      </c>
      <c r="E908">
        <v>86.806020000000004</v>
      </c>
    </row>
    <row r="909" spans="1:153" x14ac:dyDescent="0.2">
      <c r="A909" s="59">
        <v>2014</v>
      </c>
      <c r="B909" s="59" t="s">
        <v>478</v>
      </c>
      <c r="C909" s="59">
        <v>40</v>
      </c>
      <c r="D909" s="59" t="s">
        <v>41</v>
      </c>
      <c r="E909">
        <v>0</v>
      </c>
    </row>
    <row r="910" spans="1:153" s="58" customFormat="1" x14ac:dyDescent="0.2">
      <c r="A910" s="59">
        <v>2014</v>
      </c>
      <c r="B910" s="59" t="s">
        <v>479</v>
      </c>
      <c r="C910" s="59">
        <v>41</v>
      </c>
      <c r="D910" s="59" t="s">
        <v>39</v>
      </c>
      <c r="E910">
        <v>22.850370000000002</v>
      </c>
      <c r="F910"/>
      <c r="G910"/>
      <c r="H910"/>
      <c r="I910"/>
      <c r="J910"/>
      <c r="K910"/>
      <c r="L910"/>
      <c r="M910"/>
      <c r="N910"/>
      <c r="O910"/>
      <c r="P910"/>
      <c r="Q910"/>
      <c r="R910"/>
      <c r="S910" s="59"/>
      <c r="T910" s="59"/>
      <c r="U910" s="59"/>
      <c r="V910" s="59"/>
      <c r="W910" s="59"/>
      <c r="X910" s="59"/>
      <c r="Y910" s="59"/>
      <c r="Z910" s="59"/>
      <c r="AA910" s="59"/>
      <c r="AB910" s="59"/>
      <c r="AC910" s="59"/>
      <c r="AD910" s="59"/>
      <c r="AE910" s="59"/>
      <c r="AF910" s="59"/>
      <c r="AG910" s="59"/>
      <c r="AH910" s="59"/>
      <c r="AI910" s="59"/>
      <c r="AJ910" s="59"/>
      <c r="AK910" s="59"/>
      <c r="AL910" s="59"/>
      <c r="AM910" s="59"/>
      <c r="AN910" s="59"/>
      <c r="AO910" s="59"/>
      <c r="AP910" s="59"/>
      <c r="AQ910" s="59"/>
      <c r="AR910" s="59"/>
      <c r="AS910" s="59"/>
      <c r="AT910" s="59"/>
      <c r="AU910" s="59"/>
      <c r="AV910" s="59"/>
      <c r="AW910" s="59"/>
      <c r="AX910" s="59"/>
      <c r="AY910" s="59"/>
      <c r="AZ910" s="59"/>
      <c r="BA910" s="59"/>
      <c r="BB910" s="59"/>
      <c r="BC910" s="59"/>
      <c r="BD910" s="59"/>
      <c r="BE910" s="59"/>
      <c r="BF910" s="59"/>
      <c r="BG910" s="59"/>
      <c r="BH910" s="59"/>
      <c r="BI910" s="59"/>
      <c r="BJ910" s="59"/>
      <c r="BK910" s="59"/>
      <c r="BL910" s="59"/>
      <c r="BM910" s="59"/>
      <c r="BN910" s="59"/>
      <c r="BO910" s="59"/>
      <c r="BP910" s="59"/>
      <c r="BQ910" s="59"/>
      <c r="BR910" s="59"/>
      <c r="BS910" s="59"/>
      <c r="BT910" s="59"/>
      <c r="BU910" s="59"/>
      <c r="BV910" s="59"/>
      <c r="BW910" s="59"/>
      <c r="BX910" s="59"/>
      <c r="BY910" s="59"/>
      <c r="BZ910" s="59"/>
      <c r="CA910" s="59"/>
      <c r="CB910" s="59"/>
      <c r="CC910" s="59"/>
      <c r="CD910" s="59"/>
      <c r="CE910" s="59"/>
      <c r="CF910" s="59"/>
      <c r="CG910" s="59"/>
      <c r="CH910" s="59"/>
      <c r="CI910" s="59"/>
      <c r="CJ910" s="59"/>
      <c r="CK910" s="59"/>
      <c r="CL910" s="59"/>
      <c r="CM910" s="59"/>
      <c r="CN910" s="59"/>
      <c r="CO910" s="59"/>
      <c r="CP910" s="59"/>
      <c r="CQ910" s="59"/>
      <c r="CR910" s="59"/>
      <c r="CS910" s="59"/>
      <c r="CT910" s="59"/>
      <c r="CU910" s="59"/>
      <c r="CV910" s="59"/>
      <c r="CW910" s="59"/>
      <c r="CX910" s="59"/>
      <c r="CY910" s="59"/>
      <c r="CZ910" s="59"/>
      <c r="DA910" s="59"/>
      <c r="DB910" s="59"/>
      <c r="DC910" s="59"/>
      <c r="DD910" s="59"/>
      <c r="DE910" s="59"/>
      <c r="DF910" s="59"/>
      <c r="DG910" s="59"/>
      <c r="DH910" s="59"/>
      <c r="DI910" s="59"/>
      <c r="DJ910" s="59"/>
      <c r="DK910" s="59"/>
      <c r="DL910" s="59"/>
      <c r="DM910" s="59"/>
      <c r="DN910" s="59"/>
      <c r="DO910" s="59"/>
      <c r="DP910" s="59"/>
      <c r="DQ910" s="59"/>
      <c r="DR910" s="59"/>
      <c r="DS910" s="59"/>
      <c r="DT910" s="59"/>
      <c r="DU910" s="59"/>
      <c r="DV910" s="59"/>
      <c r="DW910" s="59"/>
      <c r="DX910" s="59"/>
      <c r="DY910" s="59"/>
      <c r="DZ910" s="59"/>
      <c r="EA910" s="59"/>
      <c r="EB910" s="59"/>
      <c r="EC910" s="59"/>
      <c r="ED910" s="59"/>
      <c r="EE910" s="59"/>
      <c r="EF910" s="59"/>
      <c r="EG910" s="59"/>
      <c r="EH910" s="59"/>
      <c r="EI910" s="59"/>
      <c r="EJ910" s="59"/>
      <c r="EK910" s="59"/>
      <c r="EL910" s="59"/>
      <c r="EM910" s="59"/>
      <c r="EN910" s="59"/>
      <c r="EO910" s="59"/>
      <c r="EP910" s="59"/>
      <c r="EQ910" s="59"/>
      <c r="ER910" s="59"/>
      <c r="ES910" s="59"/>
      <c r="ET910" s="59"/>
      <c r="EU910" s="59"/>
      <c r="EV910" s="59"/>
      <c r="EW910" s="59"/>
    </row>
    <row r="911" spans="1:153" s="58" customFormat="1" x14ac:dyDescent="0.2">
      <c r="A911" s="59">
        <v>2014</v>
      </c>
      <c r="B911" s="59" t="s">
        <v>480</v>
      </c>
      <c r="C911" s="59">
        <v>42</v>
      </c>
      <c r="D911" s="59" t="s">
        <v>37</v>
      </c>
      <c r="E911">
        <v>10.686070000000001</v>
      </c>
      <c r="F911"/>
      <c r="G911"/>
      <c r="H911"/>
      <c r="I911"/>
      <c r="J911"/>
      <c r="K911"/>
      <c r="L911"/>
      <c r="M911"/>
      <c r="N911"/>
      <c r="O911"/>
      <c r="P911"/>
      <c r="Q911"/>
      <c r="R911"/>
      <c r="S911" s="59"/>
      <c r="T911" s="59"/>
      <c r="U911" s="59"/>
      <c r="V911" s="59"/>
      <c r="W911" s="59"/>
      <c r="X911" s="59"/>
      <c r="Y911" s="59"/>
      <c r="Z911" s="59"/>
      <c r="AA911" s="59"/>
      <c r="AB911" s="59"/>
      <c r="AC911" s="59"/>
      <c r="AD911" s="59"/>
      <c r="AE911" s="59"/>
      <c r="AF911" s="59"/>
      <c r="AG911" s="59"/>
      <c r="AH911" s="59"/>
      <c r="AI911" s="59"/>
      <c r="AJ911" s="59"/>
      <c r="AK911" s="59"/>
      <c r="AL911" s="59"/>
      <c r="AM911" s="59"/>
      <c r="AN911" s="59"/>
      <c r="AO911" s="59"/>
      <c r="AP911" s="59"/>
      <c r="AQ911" s="59"/>
      <c r="AR911" s="59"/>
      <c r="AS911" s="59"/>
      <c r="AT911" s="59"/>
      <c r="AU911" s="59"/>
      <c r="AV911" s="59"/>
      <c r="AW911" s="59"/>
      <c r="AX911" s="59"/>
      <c r="AY911" s="59"/>
      <c r="AZ911" s="59"/>
      <c r="BA911" s="59"/>
      <c r="BB911" s="59"/>
      <c r="BC911" s="59"/>
      <c r="BD911" s="59"/>
      <c r="BE911" s="59"/>
      <c r="BF911" s="59"/>
      <c r="BG911" s="59"/>
      <c r="BH911" s="59"/>
      <c r="BI911" s="59"/>
      <c r="BJ911" s="59"/>
      <c r="BK911" s="59"/>
      <c r="BL911" s="59"/>
      <c r="BM911" s="59"/>
      <c r="BN911" s="59"/>
      <c r="BO911" s="59"/>
      <c r="BP911" s="59"/>
      <c r="BQ911" s="59"/>
      <c r="BR911" s="59"/>
      <c r="BS911" s="59"/>
      <c r="BT911" s="59"/>
      <c r="BU911" s="59"/>
      <c r="BV911" s="59"/>
      <c r="BW911" s="59"/>
      <c r="BX911" s="59"/>
      <c r="BY911" s="59"/>
      <c r="BZ911" s="59"/>
      <c r="CA911" s="59"/>
      <c r="CB911" s="59"/>
      <c r="CC911" s="59"/>
      <c r="CD911" s="59"/>
      <c r="CE911" s="59"/>
      <c r="CF911" s="59"/>
      <c r="CG911" s="59"/>
      <c r="CH911" s="59"/>
      <c r="CI911" s="59"/>
      <c r="CJ911" s="59"/>
      <c r="CK911" s="59"/>
      <c r="CL911" s="59"/>
      <c r="CM911" s="59"/>
      <c r="CN911" s="59"/>
      <c r="CO911" s="59"/>
      <c r="CP911" s="59"/>
      <c r="CQ911" s="59"/>
      <c r="CR911" s="59"/>
      <c r="CS911" s="59"/>
      <c r="CT911" s="59"/>
      <c r="CU911" s="59"/>
      <c r="CV911" s="59"/>
      <c r="CW911" s="59"/>
      <c r="CX911" s="59"/>
      <c r="CY911" s="59"/>
      <c r="CZ911" s="59"/>
      <c r="DA911" s="59"/>
      <c r="DB911" s="59"/>
      <c r="DC911" s="59"/>
      <c r="DD911" s="59"/>
      <c r="DE911" s="59"/>
      <c r="DF911" s="59"/>
      <c r="DG911" s="59"/>
      <c r="DH911" s="59"/>
      <c r="DI911" s="59"/>
      <c r="DJ911" s="59"/>
      <c r="DK911" s="59"/>
      <c r="DL911" s="59"/>
      <c r="DM911" s="59"/>
      <c r="DN911" s="59"/>
      <c r="DO911" s="59"/>
      <c r="DP911" s="59"/>
      <c r="DQ911" s="59"/>
      <c r="DR911" s="59"/>
      <c r="DS911" s="59"/>
      <c r="DT911" s="59"/>
      <c r="DU911" s="59"/>
      <c r="DV911" s="59"/>
      <c r="DW911" s="59"/>
      <c r="DX911" s="59"/>
      <c r="DY911" s="59"/>
      <c r="DZ911" s="59"/>
      <c r="EA911" s="59"/>
      <c r="EB911" s="59"/>
      <c r="EC911" s="59"/>
      <c r="ED911" s="59"/>
      <c r="EE911" s="59"/>
      <c r="EF911" s="59"/>
      <c r="EG911" s="59"/>
      <c r="EH911" s="59"/>
      <c r="EI911" s="59"/>
      <c r="EJ911" s="59"/>
      <c r="EK911" s="59"/>
      <c r="EL911" s="59"/>
      <c r="EM911" s="59"/>
      <c r="EN911" s="59"/>
      <c r="EO911" s="59"/>
      <c r="EP911" s="59"/>
      <c r="EQ911" s="59"/>
      <c r="ER911" s="59"/>
      <c r="ES911" s="59"/>
      <c r="ET911" s="59"/>
      <c r="EU911" s="59"/>
      <c r="EV911" s="59"/>
      <c r="EW911" s="59"/>
    </row>
    <row r="912" spans="1:153" s="58" customFormat="1" x14ac:dyDescent="0.2">
      <c r="A912" s="59">
        <v>2014</v>
      </c>
      <c r="B912" s="59" t="s">
        <v>481</v>
      </c>
      <c r="C912" s="59">
        <v>43</v>
      </c>
      <c r="D912" s="59" t="s">
        <v>35</v>
      </c>
      <c r="E912">
        <v>6.9722980000000003</v>
      </c>
      <c r="F912"/>
      <c r="G912"/>
      <c r="H912"/>
      <c r="I912"/>
      <c r="J912"/>
      <c r="K912"/>
      <c r="L912"/>
      <c r="M912"/>
      <c r="N912"/>
      <c r="O912"/>
      <c r="P912"/>
      <c r="Q912"/>
      <c r="R912"/>
      <c r="S912" s="59"/>
      <c r="T912" s="59"/>
      <c r="U912" s="59"/>
      <c r="V912" s="59"/>
      <c r="W912" s="59"/>
      <c r="X912" s="59"/>
      <c r="Y912" s="59"/>
      <c r="Z912" s="59"/>
      <c r="AA912" s="59"/>
      <c r="AB912" s="59"/>
      <c r="AC912" s="59"/>
      <c r="AD912" s="59"/>
      <c r="AE912" s="59"/>
      <c r="AF912" s="59"/>
      <c r="AG912" s="59"/>
      <c r="AH912" s="59"/>
      <c r="AI912" s="59"/>
      <c r="AJ912" s="59"/>
      <c r="AK912" s="59"/>
      <c r="AL912" s="59"/>
      <c r="AM912" s="59"/>
      <c r="AN912" s="59"/>
      <c r="AO912" s="59"/>
      <c r="AP912" s="59"/>
      <c r="AQ912" s="59"/>
      <c r="AR912" s="59"/>
      <c r="AS912" s="59"/>
      <c r="AT912" s="59"/>
      <c r="AU912" s="59"/>
      <c r="AV912" s="59"/>
      <c r="AW912" s="59"/>
      <c r="AX912" s="59"/>
      <c r="AY912" s="59"/>
      <c r="AZ912" s="59"/>
      <c r="BA912" s="59"/>
      <c r="BB912" s="59"/>
      <c r="BC912" s="59"/>
      <c r="BD912" s="59"/>
      <c r="BE912" s="59"/>
      <c r="BF912" s="59"/>
      <c r="BG912" s="59"/>
      <c r="BH912" s="59"/>
      <c r="BI912" s="59"/>
      <c r="BJ912" s="59"/>
      <c r="BK912" s="59"/>
      <c r="BL912" s="59"/>
      <c r="BM912" s="59"/>
      <c r="BN912" s="59"/>
      <c r="BO912" s="59"/>
      <c r="BP912" s="59"/>
      <c r="BQ912" s="59"/>
      <c r="BR912" s="59"/>
      <c r="BS912" s="59"/>
      <c r="BT912" s="59"/>
      <c r="BU912" s="59"/>
      <c r="BV912" s="59"/>
      <c r="BW912" s="59"/>
      <c r="BX912" s="59"/>
      <c r="BY912" s="59"/>
      <c r="BZ912" s="59"/>
      <c r="CA912" s="59"/>
      <c r="CB912" s="59"/>
      <c r="CC912" s="59"/>
      <c r="CD912" s="59"/>
      <c r="CE912" s="59"/>
      <c r="CF912" s="59"/>
      <c r="CG912" s="59"/>
      <c r="CH912" s="59"/>
      <c r="CI912" s="59"/>
      <c r="CJ912" s="59"/>
      <c r="CK912" s="59"/>
      <c r="CL912" s="59"/>
      <c r="CM912" s="59"/>
      <c r="CN912" s="59"/>
      <c r="CO912" s="59"/>
      <c r="CP912" s="59"/>
      <c r="CQ912" s="59"/>
      <c r="CR912" s="59"/>
      <c r="CS912" s="59"/>
      <c r="CT912" s="59"/>
      <c r="CU912" s="59"/>
      <c r="CV912" s="59"/>
      <c r="CW912" s="59"/>
      <c r="CX912" s="59"/>
      <c r="CY912" s="59"/>
      <c r="CZ912" s="59"/>
      <c r="DA912" s="59"/>
      <c r="DB912" s="59"/>
      <c r="DC912" s="59"/>
      <c r="DD912" s="59"/>
      <c r="DE912" s="59"/>
      <c r="DF912" s="59"/>
      <c r="DG912" s="59"/>
      <c r="DH912" s="59"/>
      <c r="DI912" s="59"/>
      <c r="DJ912" s="59"/>
      <c r="DK912" s="59"/>
      <c r="DL912" s="59"/>
      <c r="DM912" s="59"/>
      <c r="DN912" s="59"/>
      <c r="DO912" s="59"/>
      <c r="DP912" s="59"/>
      <c r="DQ912" s="59"/>
      <c r="DR912" s="59"/>
      <c r="DS912" s="59"/>
      <c r="DT912" s="59"/>
      <c r="DU912" s="59"/>
      <c r="DV912" s="59"/>
      <c r="DW912" s="59"/>
      <c r="DX912" s="59"/>
      <c r="DY912" s="59"/>
      <c r="DZ912" s="59"/>
      <c r="EA912" s="59"/>
      <c r="EB912" s="59"/>
      <c r="EC912" s="59"/>
      <c r="ED912" s="59"/>
      <c r="EE912" s="59"/>
      <c r="EF912" s="59"/>
      <c r="EG912" s="59"/>
      <c r="EH912" s="59"/>
      <c r="EI912" s="59"/>
      <c r="EJ912" s="59"/>
      <c r="EK912" s="59"/>
      <c r="EL912" s="59"/>
      <c r="EM912" s="59"/>
      <c r="EN912" s="59"/>
      <c r="EO912" s="59"/>
      <c r="EP912" s="59"/>
      <c r="EQ912" s="59"/>
      <c r="ER912" s="59"/>
      <c r="ES912" s="59"/>
      <c r="ET912" s="59"/>
      <c r="EU912" s="59"/>
      <c r="EV912" s="59"/>
      <c r="EW912" s="59"/>
    </row>
    <row r="913" spans="1:153" s="58" customFormat="1" x14ac:dyDescent="0.2">
      <c r="A913" s="59">
        <v>2014</v>
      </c>
      <c r="B913" s="59" t="s">
        <v>482</v>
      </c>
      <c r="C913" s="59">
        <v>44</v>
      </c>
      <c r="D913" s="59" t="s">
        <v>33</v>
      </c>
      <c r="E913">
        <v>6.3168559999999996</v>
      </c>
      <c r="F913"/>
      <c r="G913"/>
      <c r="H913"/>
      <c r="I913"/>
      <c r="J913"/>
      <c r="K913"/>
      <c r="L913"/>
      <c r="M913"/>
      <c r="N913"/>
      <c r="O913"/>
      <c r="P913"/>
      <c r="Q913"/>
      <c r="R913"/>
      <c r="S913" s="59"/>
      <c r="T913" s="59"/>
      <c r="U913" s="59"/>
      <c r="V913" s="59"/>
      <c r="W913" s="59"/>
      <c r="X913" s="59"/>
      <c r="Y913" s="59"/>
      <c r="Z913" s="59"/>
      <c r="AA913" s="59"/>
      <c r="AB913" s="59"/>
      <c r="AC913" s="59"/>
      <c r="AD913" s="59"/>
      <c r="AE913" s="59"/>
      <c r="AF913" s="59"/>
      <c r="AG913" s="59"/>
      <c r="AH913" s="59"/>
      <c r="AI913" s="59"/>
      <c r="AJ913" s="59"/>
      <c r="AK913" s="59"/>
      <c r="AL913" s="59"/>
      <c r="AM913" s="59"/>
      <c r="AN913" s="59"/>
      <c r="AO913" s="59"/>
      <c r="AP913" s="59"/>
      <c r="AQ913" s="59"/>
      <c r="AR913" s="59"/>
      <c r="AS913" s="59"/>
      <c r="AT913" s="59"/>
      <c r="AU913" s="59"/>
      <c r="AV913" s="59"/>
      <c r="AW913" s="59"/>
      <c r="AX913" s="59"/>
      <c r="AY913" s="59"/>
      <c r="AZ913" s="59"/>
      <c r="BA913" s="59"/>
      <c r="BB913" s="59"/>
      <c r="BC913" s="59"/>
      <c r="BD913" s="59"/>
      <c r="BE913" s="59"/>
      <c r="BF913" s="59"/>
      <c r="BG913" s="59"/>
      <c r="BH913" s="59"/>
      <c r="BI913" s="59"/>
      <c r="BJ913" s="59"/>
      <c r="BK913" s="59"/>
      <c r="BL913" s="59"/>
      <c r="BM913" s="59"/>
      <c r="BN913" s="59"/>
      <c r="BO913" s="59"/>
      <c r="BP913" s="59"/>
      <c r="BQ913" s="59"/>
      <c r="BR913" s="59"/>
      <c r="BS913" s="59"/>
      <c r="BT913" s="59"/>
      <c r="BU913" s="59"/>
      <c r="BV913" s="59"/>
      <c r="BW913" s="59"/>
      <c r="BX913" s="59"/>
      <c r="BY913" s="59"/>
      <c r="BZ913" s="59"/>
      <c r="CA913" s="59"/>
      <c r="CB913" s="59"/>
      <c r="CC913" s="59"/>
      <c r="CD913" s="59"/>
      <c r="CE913" s="59"/>
      <c r="CF913" s="59"/>
      <c r="CG913" s="59"/>
      <c r="CH913" s="59"/>
      <c r="CI913" s="59"/>
      <c r="CJ913" s="59"/>
      <c r="CK913" s="59"/>
      <c r="CL913" s="59"/>
      <c r="CM913" s="59"/>
      <c r="CN913" s="59"/>
      <c r="CO913" s="59"/>
      <c r="CP913" s="59"/>
      <c r="CQ913" s="59"/>
      <c r="CR913" s="59"/>
      <c r="CS913" s="59"/>
      <c r="CT913" s="59"/>
      <c r="CU913" s="59"/>
      <c r="CV913" s="59"/>
      <c r="CW913" s="59"/>
      <c r="CX913" s="59"/>
      <c r="CY913" s="59"/>
      <c r="CZ913" s="59"/>
      <c r="DA913" s="59"/>
      <c r="DB913" s="59"/>
      <c r="DC913" s="59"/>
      <c r="DD913" s="59"/>
      <c r="DE913" s="59"/>
      <c r="DF913" s="59"/>
      <c r="DG913" s="59"/>
      <c r="DH913" s="59"/>
      <c r="DI913" s="59"/>
      <c r="DJ913" s="59"/>
      <c r="DK913" s="59"/>
      <c r="DL913" s="59"/>
      <c r="DM913" s="59"/>
      <c r="DN913" s="59"/>
      <c r="DO913" s="59"/>
      <c r="DP913" s="59"/>
      <c r="DQ913" s="59"/>
      <c r="DR913" s="59"/>
      <c r="DS913" s="59"/>
      <c r="DT913" s="59"/>
      <c r="DU913" s="59"/>
      <c r="DV913" s="59"/>
      <c r="DW913" s="59"/>
      <c r="DX913" s="59"/>
      <c r="DY913" s="59"/>
      <c r="DZ913" s="59"/>
      <c r="EA913" s="59"/>
      <c r="EB913" s="59"/>
      <c r="EC913" s="59"/>
      <c r="ED913" s="59"/>
      <c r="EE913" s="59"/>
      <c r="EF913" s="59"/>
      <c r="EG913" s="59"/>
      <c r="EH913" s="59"/>
      <c r="EI913" s="59"/>
      <c r="EJ913" s="59"/>
      <c r="EK913" s="59"/>
      <c r="EL913" s="59"/>
      <c r="EM913" s="59"/>
      <c r="EN913" s="59"/>
      <c r="EO913" s="59"/>
      <c r="EP913" s="59"/>
      <c r="EQ913" s="59"/>
      <c r="ER913" s="59"/>
      <c r="ES913" s="59"/>
      <c r="ET913" s="59"/>
      <c r="EU913" s="59"/>
      <c r="EV913" s="59"/>
      <c r="EW913" s="59"/>
    </row>
    <row r="914" spans="1:153" s="58" customFormat="1" x14ac:dyDescent="0.2">
      <c r="A914" s="59">
        <v>2014</v>
      </c>
      <c r="B914" s="59" t="s">
        <v>483</v>
      </c>
      <c r="C914" s="59">
        <v>46</v>
      </c>
      <c r="D914" s="59" t="s">
        <v>29</v>
      </c>
      <c r="E914">
        <v>51.352620000000002</v>
      </c>
      <c r="F914"/>
      <c r="G914"/>
      <c r="H914"/>
      <c r="I914"/>
      <c r="J914"/>
      <c r="K914"/>
      <c r="L914"/>
      <c r="M914"/>
      <c r="N914"/>
      <c r="O914"/>
      <c r="P914"/>
      <c r="Q914"/>
      <c r="R914"/>
      <c r="S914" s="59"/>
      <c r="T914" s="59"/>
      <c r="U914" s="59"/>
      <c r="V914" s="59"/>
      <c r="W914" s="59"/>
      <c r="X914" s="59"/>
      <c r="Y914" s="59"/>
      <c r="Z914" s="59"/>
      <c r="AA914" s="59"/>
      <c r="AB914" s="59"/>
      <c r="AC914" s="59"/>
      <c r="AD914" s="59"/>
      <c r="AE914" s="59"/>
      <c r="AF914" s="59"/>
      <c r="AG914" s="59"/>
      <c r="AH914" s="59"/>
      <c r="AI914" s="59"/>
      <c r="AJ914" s="59"/>
      <c r="AK914" s="59"/>
      <c r="AL914" s="59"/>
      <c r="AM914" s="59"/>
      <c r="AN914" s="59"/>
      <c r="AO914" s="59"/>
      <c r="AP914" s="59"/>
      <c r="AQ914" s="59"/>
      <c r="AR914" s="59"/>
      <c r="AS914" s="59"/>
      <c r="AT914" s="59"/>
      <c r="AU914" s="59"/>
      <c r="AV914" s="59"/>
      <c r="AW914" s="59"/>
      <c r="AX914" s="59"/>
      <c r="AY914" s="59"/>
      <c r="AZ914" s="59"/>
      <c r="BA914" s="59"/>
      <c r="BB914" s="59"/>
      <c r="BC914" s="59"/>
      <c r="BD914" s="59"/>
      <c r="BE914" s="59"/>
      <c r="BF914" s="59"/>
      <c r="BG914" s="59"/>
      <c r="BH914" s="59"/>
      <c r="BI914" s="59"/>
      <c r="BJ914" s="59"/>
      <c r="BK914" s="59"/>
      <c r="BL914" s="59"/>
      <c r="BM914" s="59"/>
      <c r="BN914" s="59"/>
      <c r="BO914" s="59"/>
      <c r="BP914" s="59"/>
      <c r="BQ914" s="59"/>
      <c r="BR914" s="59"/>
      <c r="BS914" s="59"/>
      <c r="BT914" s="59"/>
      <c r="BU914" s="59"/>
      <c r="BV914" s="59"/>
      <c r="BW914" s="59"/>
      <c r="BX914" s="59"/>
      <c r="BY914" s="59"/>
      <c r="BZ914" s="59"/>
      <c r="CA914" s="59"/>
      <c r="CB914" s="59"/>
      <c r="CC914" s="59"/>
      <c r="CD914" s="59"/>
      <c r="CE914" s="59"/>
      <c r="CF914" s="59"/>
      <c r="CG914" s="59"/>
      <c r="CH914" s="59"/>
      <c r="CI914" s="59"/>
      <c r="CJ914" s="59"/>
      <c r="CK914" s="59"/>
      <c r="CL914" s="59"/>
      <c r="CM914" s="59"/>
      <c r="CN914" s="59"/>
      <c r="CO914" s="59"/>
      <c r="CP914" s="59"/>
      <c r="CQ914" s="59"/>
      <c r="CR914" s="59"/>
      <c r="CS914" s="59"/>
      <c r="CT914" s="59"/>
      <c r="CU914" s="59"/>
      <c r="CV914" s="59"/>
      <c r="CW914" s="59"/>
      <c r="CX914" s="59"/>
      <c r="CY914" s="59"/>
      <c r="CZ914" s="59"/>
      <c r="DA914" s="59"/>
      <c r="DB914" s="59"/>
      <c r="DC914" s="59"/>
      <c r="DD914" s="59"/>
      <c r="DE914" s="59"/>
      <c r="DF914" s="59"/>
      <c r="DG914" s="59"/>
      <c r="DH914" s="59"/>
      <c r="DI914" s="59"/>
      <c r="DJ914" s="59"/>
      <c r="DK914" s="59"/>
      <c r="DL914" s="59"/>
      <c r="DM914" s="59"/>
      <c r="DN914" s="59"/>
      <c r="DO914" s="59"/>
      <c r="DP914" s="59"/>
      <c r="DQ914" s="59"/>
      <c r="DR914" s="59"/>
      <c r="DS914" s="59"/>
      <c r="DT914" s="59"/>
      <c r="DU914" s="59"/>
      <c r="DV914" s="59"/>
      <c r="DW914" s="59"/>
      <c r="DX914" s="59"/>
      <c r="DY914" s="59"/>
      <c r="DZ914" s="59"/>
      <c r="EA914" s="59"/>
      <c r="EB914" s="59"/>
      <c r="EC914" s="59"/>
      <c r="ED914" s="59"/>
      <c r="EE914" s="59"/>
      <c r="EF914" s="59"/>
      <c r="EG914" s="59"/>
      <c r="EH914" s="59"/>
      <c r="EI914" s="59"/>
      <c r="EJ914" s="59"/>
      <c r="EK914" s="59"/>
      <c r="EL914" s="59"/>
      <c r="EM914" s="59"/>
      <c r="EN914" s="59"/>
      <c r="EO914" s="59"/>
      <c r="EP914" s="59"/>
      <c r="EQ914" s="59"/>
      <c r="ER914" s="59"/>
      <c r="ES914" s="59"/>
      <c r="ET914" s="59"/>
      <c r="EU914" s="59"/>
      <c r="EV914" s="59"/>
      <c r="EW914" s="59"/>
    </row>
    <row r="915" spans="1:153" s="58" customFormat="1" x14ac:dyDescent="0.2">
      <c r="A915" s="59">
        <v>2014</v>
      </c>
      <c r="B915" s="59" t="s">
        <v>484</v>
      </c>
      <c r="C915" s="59">
        <v>45</v>
      </c>
      <c r="D915" s="59" t="s">
        <v>31</v>
      </c>
      <c r="E915">
        <v>90.081249999999997</v>
      </c>
      <c r="F915"/>
      <c r="G915"/>
      <c r="H915"/>
      <c r="I915"/>
      <c r="J915"/>
      <c r="K915"/>
      <c r="L915"/>
      <c r="M915"/>
      <c r="N915"/>
      <c r="O915"/>
      <c r="P915"/>
      <c r="Q915"/>
      <c r="R915"/>
      <c r="S915" s="59"/>
      <c r="T915" s="59"/>
      <c r="U915" s="59"/>
      <c r="V915" s="59"/>
      <c r="W915" s="59"/>
      <c r="X915" s="59"/>
      <c r="Y915" s="59"/>
      <c r="Z915" s="59"/>
      <c r="AA915" s="59"/>
      <c r="AB915" s="59"/>
      <c r="AC915" s="59"/>
      <c r="AD915" s="59"/>
      <c r="AE915" s="59"/>
      <c r="AF915" s="59"/>
      <c r="AG915" s="59"/>
      <c r="AH915" s="59"/>
      <c r="AI915" s="59"/>
      <c r="AJ915" s="59"/>
      <c r="AK915" s="59"/>
      <c r="AL915" s="59"/>
      <c r="AM915" s="59"/>
      <c r="AN915" s="59"/>
      <c r="AO915" s="59"/>
      <c r="AP915" s="59"/>
      <c r="AQ915" s="59"/>
      <c r="AR915" s="59"/>
      <c r="AS915" s="59"/>
      <c r="AT915" s="59"/>
      <c r="AU915" s="59"/>
      <c r="AV915" s="59"/>
      <c r="AW915" s="59"/>
      <c r="AX915" s="59"/>
      <c r="AY915" s="59"/>
      <c r="AZ915" s="59"/>
      <c r="BA915" s="59"/>
      <c r="BB915" s="59"/>
      <c r="BC915" s="59"/>
      <c r="BD915" s="59"/>
      <c r="BE915" s="59"/>
      <c r="BF915" s="59"/>
      <c r="BG915" s="59"/>
      <c r="BH915" s="59"/>
      <c r="BI915" s="59"/>
      <c r="BJ915" s="59"/>
      <c r="BK915" s="59"/>
      <c r="BL915" s="59"/>
      <c r="BM915" s="59"/>
      <c r="BN915" s="59"/>
      <c r="BO915" s="59"/>
      <c r="BP915" s="59"/>
      <c r="BQ915" s="59"/>
      <c r="BR915" s="59"/>
      <c r="BS915" s="59"/>
      <c r="BT915" s="59"/>
      <c r="BU915" s="59"/>
      <c r="BV915" s="59"/>
      <c r="BW915" s="59"/>
      <c r="BX915" s="59"/>
      <c r="BY915" s="59"/>
      <c r="BZ915" s="59"/>
      <c r="CA915" s="59"/>
      <c r="CB915" s="59"/>
      <c r="CC915" s="59"/>
      <c r="CD915" s="59"/>
      <c r="CE915" s="59"/>
      <c r="CF915" s="59"/>
      <c r="CG915" s="59"/>
      <c r="CH915" s="59"/>
      <c r="CI915" s="59"/>
      <c r="CJ915" s="59"/>
      <c r="CK915" s="59"/>
      <c r="CL915" s="59"/>
      <c r="CM915" s="59"/>
      <c r="CN915" s="59"/>
      <c r="CO915" s="59"/>
      <c r="CP915" s="59"/>
      <c r="CQ915" s="59"/>
      <c r="CR915" s="59"/>
      <c r="CS915" s="59"/>
      <c r="CT915" s="59"/>
      <c r="CU915" s="59"/>
      <c r="CV915" s="59"/>
      <c r="CW915" s="59"/>
      <c r="CX915" s="59"/>
      <c r="CY915" s="59"/>
      <c r="CZ915" s="59"/>
      <c r="DA915" s="59"/>
      <c r="DB915" s="59"/>
      <c r="DC915" s="59"/>
      <c r="DD915" s="59"/>
      <c r="DE915" s="59"/>
      <c r="DF915" s="59"/>
      <c r="DG915" s="59"/>
      <c r="DH915" s="59"/>
      <c r="DI915" s="59"/>
      <c r="DJ915" s="59"/>
      <c r="DK915" s="59"/>
      <c r="DL915" s="59"/>
      <c r="DM915" s="59"/>
      <c r="DN915" s="59"/>
      <c r="DO915" s="59"/>
      <c r="DP915" s="59"/>
      <c r="DQ915" s="59"/>
      <c r="DR915" s="59"/>
      <c r="DS915" s="59"/>
      <c r="DT915" s="59"/>
      <c r="DU915" s="59"/>
      <c r="DV915" s="59"/>
      <c r="DW915" s="59"/>
      <c r="DX915" s="59"/>
      <c r="DY915" s="59"/>
      <c r="DZ915" s="59"/>
      <c r="EA915" s="59"/>
      <c r="EB915" s="59"/>
      <c r="EC915" s="59"/>
      <c r="ED915" s="59"/>
      <c r="EE915" s="59"/>
      <c r="EF915" s="59"/>
      <c r="EG915" s="59"/>
      <c r="EH915" s="59"/>
      <c r="EI915" s="59"/>
      <c r="EJ915" s="59"/>
      <c r="EK915" s="59"/>
      <c r="EL915" s="59"/>
      <c r="EM915" s="59"/>
      <c r="EN915" s="59"/>
      <c r="EO915" s="59"/>
      <c r="EP915" s="59"/>
      <c r="EQ915" s="59"/>
      <c r="ER915" s="59"/>
      <c r="ES915" s="59"/>
      <c r="ET915" s="59"/>
      <c r="EU915" s="59"/>
      <c r="EV915" s="59"/>
      <c r="EW915" s="59"/>
    </row>
    <row r="916" spans="1:153" s="58" customFormat="1" x14ac:dyDescent="0.2">
      <c r="A916" s="59">
        <v>2014</v>
      </c>
      <c r="B916" s="59" t="s">
        <v>485</v>
      </c>
      <c r="C916" s="59">
        <v>47</v>
      </c>
      <c r="D916" s="59" t="s">
        <v>27</v>
      </c>
      <c r="E916">
        <v>74.918559999999999</v>
      </c>
      <c r="F916"/>
      <c r="G916"/>
      <c r="H916"/>
      <c r="I916"/>
      <c r="J916"/>
      <c r="K916"/>
      <c r="L916"/>
      <c r="M916"/>
      <c r="N916"/>
      <c r="O916"/>
      <c r="P916"/>
      <c r="Q916"/>
      <c r="R916"/>
      <c r="S916" s="59"/>
      <c r="T916" s="59"/>
      <c r="U916" s="59"/>
      <c r="V916" s="59"/>
      <c r="W916" s="59"/>
      <c r="X916" s="59"/>
      <c r="Y916" s="59"/>
      <c r="Z916" s="59"/>
      <c r="AA916" s="59"/>
      <c r="AB916" s="59"/>
      <c r="AC916" s="59"/>
      <c r="AD916" s="59"/>
      <c r="AE916" s="59"/>
      <c r="AF916" s="59"/>
      <c r="AG916" s="59"/>
      <c r="AH916" s="59"/>
      <c r="AI916" s="59"/>
      <c r="AJ916" s="59"/>
      <c r="AK916" s="59"/>
      <c r="AL916" s="59"/>
      <c r="AM916" s="59"/>
      <c r="AN916" s="59"/>
      <c r="AO916" s="59"/>
      <c r="AP916" s="59"/>
      <c r="AQ916" s="59"/>
      <c r="AR916" s="59"/>
      <c r="AS916" s="59"/>
      <c r="AT916" s="59"/>
      <c r="AU916" s="59"/>
      <c r="AV916" s="59"/>
      <c r="AW916" s="59"/>
      <c r="AX916" s="59"/>
      <c r="AY916" s="59"/>
      <c r="AZ916" s="59"/>
      <c r="BA916" s="59"/>
      <c r="BB916" s="59"/>
      <c r="BC916" s="59"/>
      <c r="BD916" s="59"/>
      <c r="BE916" s="59"/>
      <c r="BF916" s="59"/>
      <c r="BG916" s="59"/>
      <c r="BH916" s="59"/>
      <c r="BI916" s="59"/>
      <c r="BJ916" s="59"/>
      <c r="BK916" s="59"/>
      <c r="BL916" s="59"/>
      <c r="BM916" s="59"/>
      <c r="BN916" s="59"/>
      <c r="BO916" s="59"/>
      <c r="BP916" s="59"/>
      <c r="BQ916" s="59"/>
      <c r="BR916" s="59"/>
      <c r="BS916" s="59"/>
      <c r="BT916" s="59"/>
      <c r="BU916" s="59"/>
      <c r="BV916" s="59"/>
      <c r="BW916" s="59"/>
      <c r="BX916" s="59"/>
      <c r="BY916" s="59"/>
      <c r="BZ916" s="59"/>
      <c r="CA916" s="59"/>
      <c r="CB916" s="59"/>
      <c r="CC916" s="59"/>
      <c r="CD916" s="59"/>
      <c r="CE916" s="59"/>
      <c r="CF916" s="59"/>
      <c r="CG916" s="59"/>
      <c r="CH916" s="59"/>
      <c r="CI916" s="59"/>
      <c r="CJ916" s="59"/>
      <c r="CK916" s="59"/>
      <c r="CL916" s="59"/>
      <c r="CM916" s="59"/>
      <c r="CN916" s="59"/>
      <c r="CO916" s="59"/>
      <c r="CP916" s="59"/>
      <c r="CQ916" s="59"/>
      <c r="CR916" s="59"/>
      <c r="CS916" s="59"/>
      <c r="CT916" s="59"/>
      <c r="CU916" s="59"/>
      <c r="CV916" s="59"/>
      <c r="CW916" s="59"/>
      <c r="CX916" s="59"/>
      <c r="CY916" s="59"/>
      <c r="CZ916" s="59"/>
      <c r="DA916" s="59"/>
      <c r="DB916" s="59"/>
      <c r="DC916" s="59"/>
      <c r="DD916" s="59"/>
      <c r="DE916" s="59"/>
      <c r="DF916" s="59"/>
      <c r="DG916" s="59"/>
      <c r="DH916" s="59"/>
      <c r="DI916" s="59"/>
      <c r="DJ916" s="59"/>
      <c r="DK916" s="59"/>
      <c r="DL916" s="59"/>
      <c r="DM916" s="59"/>
      <c r="DN916" s="59"/>
      <c r="DO916" s="59"/>
      <c r="DP916" s="59"/>
      <c r="DQ916" s="59"/>
      <c r="DR916" s="59"/>
      <c r="DS916" s="59"/>
      <c r="DT916" s="59"/>
      <c r="DU916" s="59"/>
      <c r="DV916" s="59"/>
      <c r="DW916" s="59"/>
      <c r="DX916" s="59"/>
      <c r="DY916" s="59"/>
      <c r="DZ916" s="59"/>
      <c r="EA916" s="59"/>
      <c r="EB916" s="59"/>
      <c r="EC916" s="59"/>
      <c r="ED916" s="59"/>
      <c r="EE916" s="59"/>
      <c r="EF916" s="59"/>
      <c r="EG916" s="59"/>
      <c r="EH916" s="59"/>
      <c r="EI916" s="59"/>
      <c r="EJ916" s="59"/>
      <c r="EK916" s="59"/>
      <c r="EL916" s="59"/>
      <c r="EM916" s="59"/>
      <c r="EN916" s="59"/>
      <c r="EO916" s="59"/>
      <c r="EP916" s="59"/>
      <c r="EQ916" s="59"/>
      <c r="ER916" s="59"/>
      <c r="ES916" s="59"/>
      <c r="ET916" s="59"/>
      <c r="EU916" s="59"/>
      <c r="EV916" s="59"/>
      <c r="EW916" s="59"/>
    </row>
    <row r="917" spans="1:153" s="58" customFormat="1" x14ac:dyDescent="0.2">
      <c r="A917" s="59">
        <v>2014</v>
      </c>
      <c r="B917" s="59" t="s">
        <v>486</v>
      </c>
      <c r="C917" s="59">
        <v>49</v>
      </c>
      <c r="D917" s="59" t="s">
        <v>23</v>
      </c>
      <c r="E917">
        <v>6.1079030000000003</v>
      </c>
      <c r="F917"/>
      <c r="G917"/>
      <c r="H917"/>
      <c r="I917"/>
      <c r="J917"/>
      <c r="K917"/>
      <c r="L917"/>
      <c r="M917"/>
      <c r="N917"/>
      <c r="O917"/>
      <c r="P917"/>
      <c r="Q917"/>
      <c r="R917"/>
      <c r="S917" s="59"/>
      <c r="T917" s="59"/>
      <c r="U917" s="59"/>
      <c r="V917" s="59"/>
      <c r="W917" s="59"/>
      <c r="X917" s="59"/>
      <c r="Y917" s="59"/>
      <c r="Z917" s="59"/>
      <c r="AA917" s="59"/>
      <c r="AB917" s="59"/>
      <c r="AC917" s="59"/>
      <c r="AD917" s="59"/>
      <c r="AE917" s="59"/>
      <c r="AF917" s="59"/>
      <c r="AG917" s="59"/>
      <c r="AH917" s="59"/>
      <c r="AI917" s="59"/>
      <c r="AJ917" s="59"/>
      <c r="AK917" s="59"/>
      <c r="AL917" s="59"/>
      <c r="AM917" s="59"/>
      <c r="AN917" s="59"/>
      <c r="AO917" s="59"/>
      <c r="AP917" s="59"/>
      <c r="AQ917" s="59"/>
      <c r="AR917" s="59"/>
      <c r="AS917" s="59"/>
      <c r="AT917" s="59"/>
      <c r="AU917" s="59"/>
      <c r="AV917" s="59"/>
      <c r="AW917" s="59"/>
      <c r="AX917" s="59"/>
      <c r="AY917" s="59"/>
      <c r="AZ917" s="59"/>
      <c r="BA917" s="59"/>
      <c r="BB917" s="59"/>
      <c r="BC917" s="59"/>
      <c r="BD917" s="59"/>
      <c r="BE917" s="59"/>
      <c r="BF917" s="59"/>
      <c r="BG917" s="59"/>
      <c r="BH917" s="59"/>
      <c r="BI917" s="59"/>
      <c r="BJ917" s="59"/>
      <c r="BK917" s="59"/>
      <c r="BL917" s="59"/>
      <c r="BM917" s="59"/>
      <c r="BN917" s="59"/>
      <c r="BO917" s="59"/>
      <c r="BP917" s="59"/>
      <c r="BQ917" s="59"/>
      <c r="BR917" s="59"/>
      <c r="BS917" s="59"/>
      <c r="BT917" s="59"/>
      <c r="BU917" s="59"/>
      <c r="BV917" s="59"/>
      <c r="BW917" s="59"/>
      <c r="BX917" s="59"/>
      <c r="BY917" s="59"/>
      <c r="BZ917" s="59"/>
      <c r="CA917" s="59"/>
      <c r="CB917" s="59"/>
      <c r="CC917" s="59"/>
      <c r="CD917" s="59"/>
      <c r="CE917" s="59"/>
      <c r="CF917" s="59"/>
      <c r="CG917" s="59"/>
      <c r="CH917" s="59"/>
      <c r="CI917" s="59"/>
      <c r="CJ917" s="59"/>
      <c r="CK917" s="59"/>
      <c r="CL917" s="59"/>
      <c r="CM917" s="59"/>
      <c r="CN917" s="59"/>
      <c r="CO917" s="59"/>
      <c r="CP917" s="59"/>
      <c r="CQ917" s="59"/>
      <c r="CR917" s="59"/>
      <c r="CS917" s="59"/>
      <c r="CT917" s="59"/>
      <c r="CU917" s="59"/>
      <c r="CV917" s="59"/>
      <c r="CW917" s="59"/>
      <c r="CX917" s="59"/>
      <c r="CY917" s="59"/>
      <c r="CZ917" s="59"/>
      <c r="DA917" s="59"/>
      <c r="DB917" s="59"/>
      <c r="DC917" s="59"/>
      <c r="DD917" s="59"/>
      <c r="DE917" s="59"/>
      <c r="DF917" s="59"/>
      <c r="DG917" s="59"/>
      <c r="DH917" s="59"/>
      <c r="DI917" s="59"/>
      <c r="DJ917" s="59"/>
      <c r="DK917" s="59"/>
      <c r="DL917" s="59"/>
      <c r="DM917" s="59"/>
      <c r="DN917" s="59"/>
      <c r="DO917" s="59"/>
      <c r="DP917" s="59"/>
      <c r="DQ917" s="59"/>
      <c r="DR917" s="59"/>
      <c r="DS917" s="59"/>
      <c r="DT917" s="59"/>
      <c r="DU917" s="59"/>
      <c r="DV917" s="59"/>
      <c r="DW917" s="59"/>
      <c r="DX917" s="59"/>
      <c r="DY917" s="59"/>
      <c r="DZ917" s="59"/>
      <c r="EA917" s="59"/>
      <c r="EB917" s="59"/>
      <c r="EC917" s="59"/>
      <c r="ED917" s="59"/>
      <c r="EE917" s="59"/>
      <c r="EF917" s="59"/>
      <c r="EG917" s="59"/>
      <c r="EH917" s="59"/>
      <c r="EI917" s="59"/>
      <c r="EJ917" s="59"/>
      <c r="EK917" s="59"/>
      <c r="EL917" s="59"/>
      <c r="EM917" s="59"/>
      <c r="EN917" s="59"/>
      <c r="EO917" s="59"/>
      <c r="EP917" s="59"/>
      <c r="EQ917" s="59"/>
      <c r="ER917" s="59"/>
      <c r="ES917" s="59"/>
      <c r="ET917" s="59"/>
      <c r="EU917" s="59"/>
      <c r="EV917" s="59"/>
      <c r="EW917" s="59"/>
    </row>
    <row r="918" spans="1:153" s="58" customFormat="1" x14ac:dyDescent="0.2">
      <c r="A918" s="59">
        <v>2014</v>
      </c>
      <c r="B918" s="59" t="s">
        <v>487</v>
      </c>
      <c r="C918" s="59">
        <v>48</v>
      </c>
      <c r="D918" s="59" t="s">
        <v>25</v>
      </c>
      <c r="E918">
        <v>72.817539999999994</v>
      </c>
      <c r="F918"/>
      <c r="G918"/>
      <c r="H918"/>
      <c r="I918"/>
      <c r="J918"/>
      <c r="K918"/>
      <c r="L918"/>
      <c r="M918"/>
      <c r="N918"/>
      <c r="O918"/>
      <c r="P918"/>
      <c r="Q918"/>
      <c r="R918"/>
      <c r="S918" s="59"/>
      <c r="T918" s="59"/>
      <c r="U918" s="59"/>
      <c r="V918" s="59"/>
      <c r="W918" s="59"/>
      <c r="X918" s="59"/>
      <c r="Y918" s="59"/>
      <c r="Z918" s="59"/>
      <c r="AA918" s="59"/>
      <c r="AB918" s="59"/>
      <c r="AC918" s="59"/>
      <c r="AD918" s="59"/>
      <c r="AE918" s="59"/>
      <c r="AF918" s="59"/>
      <c r="AG918" s="59"/>
      <c r="AH918" s="59"/>
      <c r="AI918" s="59"/>
      <c r="AJ918" s="59"/>
      <c r="AK918" s="59"/>
      <c r="AL918" s="59"/>
      <c r="AM918" s="59"/>
      <c r="AN918" s="59"/>
      <c r="AO918" s="59"/>
      <c r="AP918" s="59"/>
      <c r="AQ918" s="59"/>
      <c r="AR918" s="59"/>
      <c r="AS918" s="59"/>
      <c r="AT918" s="59"/>
      <c r="AU918" s="59"/>
      <c r="AV918" s="59"/>
      <c r="AW918" s="59"/>
      <c r="AX918" s="59"/>
      <c r="AY918" s="59"/>
      <c r="AZ918" s="59"/>
      <c r="BA918" s="59"/>
      <c r="BB918" s="59"/>
      <c r="BC918" s="59"/>
      <c r="BD918" s="59"/>
      <c r="BE918" s="59"/>
      <c r="BF918" s="59"/>
      <c r="BG918" s="59"/>
      <c r="BH918" s="59"/>
      <c r="BI918" s="59"/>
      <c r="BJ918" s="59"/>
      <c r="BK918" s="59"/>
      <c r="BL918" s="59"/>
      <c r="BM918" s="59"/>
      <c r="BN918" s="59"/>
      <c r="BO918" s="59"/>
      <c r="BP918" s="59"/>
      <c r="BQ918" s="59"/>
      <c r="BR918" s="59"/>
      <c r="BS918" s="59"/>
      <c r="BT918" s="59"/>
      <c r="BU918" s="59"/>
      <c r="BV918" s="59"/>
      <c r="BW918" s="59"/>
      <c r="BX918" s="59"/>
      <c r="BY918" s="59"/>
      <c r="BZ918" s="59"/>
      <c r="CA918" s="59"/>
      <c r="CB918" s="59"/>
      <c r="CC918" s="59"/>
      <c r="CD918" s="59"/>
      <c r="CE918" s="59"/>
      <c r="CF918" s="59"/>
      <c r="CG918" s="59"/>
      <c r="CH918" s="59"/>
      <c r="CI918" s="59"/>
      <c r="CJ918" s="59"/>
      <c r="CK918" s="59"/>
      <c r="CL918" s="59"/>
      <c r="CM918" s="59"/>
      <c r="CN918" s="59"/>
      <c r="CO918" s="59"/>
      <c r="CP918" s="59"/>
      <c r="CQ918" s="59"/>
      <c r="CR918" s="59"/>
      <c r="CS918" s="59"/>
      <c r="CT918" s="59"/>
      <c r="CU918" s="59"/>
      <c r="CV918" s="59"/>
      <c r="CW918" s="59"/>
      <c r="CX918" s="59"/>
      <c r="CY918" s="59"/>
      <c r="CZ918" s="59"/>
      <c r="DA918" s="59"/>
      <c r="DB918" s="59"/>
      <c r="DC918" s="59"/>
      <c r="DD918" s="59"/>
      <c r="DE918" s="59"/>
      <c r="DF918" s="59"/>
      <c r="DG918" s="59"/>
      <c r="DH918" s="59"/>
      <c r="DI918" s="59"/>
      <c r="DJ918" s="59"/>
      <c r="DK918" s="59"/>
      <c r="DL918" s="59"/>
      <c r="DM918" s="59"/>
      <c r="DN918" s="59"/>
      <c r="DO918" s="59"/>
      <c r="DP918" s="59"/>
      <c r="DQ918" s="59"/>
      <c r="DR918" s="59"/>
      <c r="DS918" s="59"/>
      <c r="DT918" s="59"/>
      <c r="DU918" s="59"/>
      <c r="DV918" s="59"/>
      <c r="DW918" s="59"/>
      <c r="DX918" s="59"/>
      <c r="DY918" s="59"/>
      <c r="DZ918" s="59"/>
      <c r="EA918" s="59"/>
      <c r="EB918" s="59"/>
      <c r="EC918" s="59"/>
      <c r="ED918" s="59"/>
      <c r="EE918" s="59"/>
      <c r="EF918" s="59"/>
      <c r="EG918" s="59"/>
      <c r="EH918" s="59"/>
      <c r="EI918" s="59"/>
      <c r="EJ918" s="59"/>
      <c r="EK918" s="59"/>
      <c r="EL918" s="59"/>
      <c r="EM918" s="59"/>
      <c r="EN918" s="59"/>
      <c r="EO918" s="59"/>
      <c r="EP918" s="59"/>
      <c r="EQ918" s="59"/>
      <c r="ER918" s="59"/>
      <c r="ES918" s="59"/>
      <c r="ET918" s="59"/>
      <c r="EU918" s="59"/>
      <c r="EV918" s="59"/>
      <c r="EW918" s="59"/>
    </row>
    <row r="919" spans="1:153" s="58" customFormat="1" x14ac:dyDescent="0.2">
      <c r="A919" s="59">
        <v>2014</v>
      </c>
      <c r="B919" s="59" t="s">
        <v>488</v>
      </c>
      <c r="C919" s="59">
        <v>50</v>
      </c>
      <c r="D919" s="59" t="s">
        <v>21</v>
      </c>
      <c r="E919">
        <v>5.1455690000000001</v>
      </c>
      <c r="F919"/>
      <c r="G919"/>
      <c r="H919"/>
      <c r="I919"/>
      <c r="J919"/>
      <c r="K919"/>
      <c r="L919"/>
      <c r="M919"/>
      <c r="N919"/>
      <c r="O919"/>
      <c r="P919"/>
      <c r="Q919"/>
      <c r="R919"/>
      <c r="S919" s="59"/>
      <c r="T919" s="59"/>
      <c r="U919" s="59"/>
      <c r="V919" s="59"/>
      <c r="W919" s="59"/>
      <c r="X919" s="59"/>
      <c r="Y919" s="59"/>
      <c r="Z919" s="59"/>
      <c r="AA919" s="59"/>
      <c r="AB919" s="59"/>
      <c r="AC919" s="59"/>
      <c r="AD919" s="59"/>
      <c r="AE919" s="59"/>
      <c r="AF919" s="59"/>
      <c r="AG919" s="59"/>
      <c r="AH919" s="59"/>
      <c r="AI919" s="59"/>
      <c r="AJ919" s="59"/>
      <c r="AK919" s="59"/>
      <c r="AL919" s="59"/>
      <c r="AM919" s="59"/>
      <c r="AN919" s="59"/>
      <c r="AO919" s="59"/>
      <c r="AP919" s="59"/>
      <c r="AQ919" s="59"/>
      <c r="AR919" s="59"/>
      <c r="AS919" s="59"/>
      <c r="AT919" s="59"/>
      <c r="AU919" s="59"/>
      <c r="AV919" s="59"/>
      <c r="AW919" s="59"/>
      <c r="AX919" s="59"/>
      <c r="AY919" s="59"/>
      <c r="AZ919" s="59"/>
      <c r="BA919" s="59"/>
      <c r="BB919" s="59"/>
      <c r="BC919" s="59"/>
      <c r="BD919" s="59"/>
      <c r="BE919" s="59"/>
      <c r="BF919" s="59"/>
      <c r="BG919" s="59"/>
      <c r="BH919" s="59"/>
      <c r="BI919" s="59"/>
      <c r="BJ919" s="59"/>
      <c r="BK919" s="59"/>
      <c r="BL919" s="59"/>
      <c r="BM919" s="59"/>
      <c r="BN919" s="59"/>
      <c r="BO919" s="59"/>
      <c r="BP919" s="59"/>
      <c r="BQ919" s="59"/>
      <c r="BR919" s="59"/>
      <c r="BS919" s="59"/>
      <c r="BT919" s="59"/>
      <c r="BU919" s="59"/>
      <c r="BV919" s="59"/>
      <c r="BW919" s="59"/>
      <c r="BX919" s="59"/>
      <c r="BY919" s="59"/>
      <c r="BZ919" s="59"/>
      <c r="CA919" s="59"/>
      <c r="CB919" s="59"/>
      <c r="CC919" s="59"/>
      <c r="CD919" s="59"/>
      <c r="CE919" s="59"/>
      <c r="CF919" s="59"/>
      <c r="CG919" s="59"/>
      <c r="CH919" s="59"/>
      <c r="CI919" s="59"/>
      <c r="CJ919" s="59"/>
      <c r="CK919" s="59"/>
      <c r="CL919" s="59"/>
      <c r="CM919" s="59"/>
      <c r="CN919" s="59"/>
      <c r="CO919" s="59"/>
      <c r="CP919" s="59"/>
      <c r="CQ919" s="59"/>
      <c r="CR919" s="59"/>
      <c r="CS919" s="59"/>
      <c r="CT919" s="59"/>
      <c r="CU919" s="59"/>
      <c r="CV919" s="59"/>
      <c r="CW919" s="59"/>
      <c r="CX919" s="59"/>
      <c r="CY919" s="59"/>
      <c r="CZ919" s="59"/>
      <c r="DA919" s="59"/>
      <c r="DB919" s="59"/>
      <c r="DC919" s="59"/>
      <c r="DD919" s="59"/>
      <c r="DE919" s="59"/>
      <c r="DF919" s="59"/>
      <c r="DG919" s="59"/>
      <c r="DH919" s="59"/>
      <c r="DI919" s="59"/>
      <c r="DJ919" s="59"/>
      <c r="DK919" s="59"/>
      <c r="DL919" s="59"/>
      <c r="DM919" s="59"/>
      <c r="DN919" s="59"/>
      <c r="DO919" s="59"/>
      <c r="DP919" s="59"/>
      <c r="DQ919" s="59"/>
      <c r="DR919" s="59"/>
      <c r="DS919" s="59"/>
      <c r="DT919" s="59"/>
      <c r="DU919" s="59"/>
      <c r="DV919" s="59"/>
      <c r="DW919" s="59"/>
      <c r="DX919" s="59"/>
      <c r="DY919" s="59"/>
      <c r="DZ919" s="59"/>
      <c r="EA919" s="59"/>
      <c r="EB919" s="59"/>
      <c r="EC919" s="59"/>
      <c r="ED919" s="59"/>
      <c r="EE919" s="59"/>
      <c r="EF919" s="59"/>
      <c r="EG919" s="59"/>
      <c r="EH919" s="59"/>
      <c r="EI919" s="59"/>
      <c r="EJ919" s="59"/>
      <c r="EK919" s="59"/>
      <c r="EL919" s="59"/>
      <c r="EM919" s="59"/>
      <c r="EN919" s="59"/>
      <c r="EO919" s="59"/>
      <c r="EP919" s="59"/>
      <c r="EQ919" s="59"/>
      <c r="ER919" s="59"/>
      <c r="ES919" s="59"/>
      <c r="ET919" s="59"/>
      <c r="EU919" s="59"/>
      <c r="EV919" s="59"/>
      <c r="EW919" s="59"/>
    </row>
  </sheetData>
  <sortState ref="A2:E5968">
    <sortCondition ref="A1"/>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I1021"/>
  <sheetViews>
    <sheetView workbookViewId="0">
      <pane xSplit="1" ySplit="1" topLeftCell="B2" activePane="bottomRight" state="frozen"/>
      <selection pane="topRight" activeCell="B1" sqref="B1"/>
      <selection pane="bottomLeft" activeCell="A2" sqref="A2"/>
      <selection pane="bottomRight" activeCell="D7" sqref="D7"/>
    </sheetView>
  </sheetViews>
  <sheetFormatPr baseColWidth="10" defaultColWidth="8.83203125" defaultRowHeight="16" x14ac:dyDescent="0.2"/>
  <cols>
    <col min="1" max="1" width="5" style="57" bestFit="1" customWidth="1"/>
    <col min="2" max="2" width="8.83203125" style="57"/>
    <col min="3" max="3" width="17.83203125" bestFit="1" customWidth="1"/>
    <col min="4" max="4" width="12.1640625" bestFit="1" customWidth="1"/>
    <col min="296" max="16384" width="8.83203125" style="57"/>
  </cols>
  <sheetData>
    <row r="1" spans="1:3" x14ac:dyDescent="0.2">
      <c r="A1" s="57" t="s">
        <v>433</v>
      </c>
      <c r="B1" s="57" t="s">
        <v>436</v>
      </c>
      <c r="C1" s="57" t="s">
        <v>437</v>
      </c>
    </row>
    <row r="2" spans="1:3" x14ac:dyDescent="0.2">
      <c r="A2" s="57">
        <v>1997</v>
      </c>
      <c r="B2" s="57" t="s">
        <v>182</v>
      </c>
      <c r="C2">
        <v>6.3427999999999998E-2</v>
      </c>
    </row>
    <row r="3" spans="1:3" x14ac:dyDescent="0.2">
      <c r="A3" s="57">
        <v>1997</v>
      </c>
      <c r="B3" s="57" t="s">
        <v>121</v>
      </c>
      <c r="C3">
        <v>1.268E-3</v>
      </c>
    </row>
    <row r="4" spans="1:3" x14ac:dyDescent="0.2">
      <c r="A4" s="57">
        <v>1997</v>
      </c>
      <c r="B4" s="57" t="s">
        <v>115</v>
      </c>
      <c r="C4">
        <v>6.6624000000000003E-2</v>
      </c>
    </row>
    <row r="5" spans="1:3" x14ac:dyDescent="0.2">
      <c r="A5" s="57">
        <v>1997</v>
      </c>
      <c r="B5" s="57" t="s">
        <v>117</v>
      </c>
      <c r="C5">
        <v>0.112495</v>
      </c>
    </row>
    <row r="6" spans="1:3" x14ac:dyDescent="0.2">
      <c r="A6" s="57">
        <v>1997</v>
      </c>
      <c r="B6" s="57" t="s">
        <v>113</v>
      </c>
      <c r="C6">
        <v>0.20932799999999999</v>
      </c>
    </row>
    <row r="7" spans="1:3" x14ac:dyDescent="0.2">
      <c r="A7" s="57">
        <v>1997</v>
      </c>
      <c r="B7" s="57" t="s">
        <v>111</v>
      </c>
      <c r="C7">
        <v>4.0953000000000003E-2</v>
      </c>
    </row>
    <row r="8" spans="1:3" x14ac:dyDescent="0.2">
      <c r="A8" s="57">
        <v>1997</v>
      </c>
      <c r="B8" s="57" t="s">
        <v>109</v>
      </c>
      <c r="C8" s="60">
        <v>7.9869999999999997E-2</v>
      </c>
    </row>
    <row r="9" spans="1:3" x14ac:dyDescent="0.2">
      <c r="A9" s="57">
        <v>1997</v>
      </c>
      <c r="B9" s="57" t="s">
        <v>105</v>
      </c>
      <c r="C9" s="60" t="s">
        <v>329</v>
      </c>
    </row>
    <row r="10" spans="1:3" x14ac:dyDescent="0.2">
      <c r="A10" s="57">
        <v>1997</v>
      </c>
      <c r="B10" s="57" t="s">
        <v>107</v>
      </c>
      <c r="C10" s="60">
        <v>3.1097E-2</v>
      </c>
    </row>
    <row r="11" spans="1:3" x14ac:dyDescent="0.2">
      <c r="A11" s="57">
        <v>1997</v>
      </c>
      <c r="B11" s="57" t="s">
        <v>103</v>
      </c>
      <c r="C11" s="60">
        <v>0.11682099999999999</v>
      </c>
    </row>
    <row r="12" spans="1:3" x14ac:dyDescent="0.2">
      <c r="A12" s="57">
        <v>1997</v>
      </c>
      <c r="B12" s="57" t="s">
        <v>101</v>
      </c>
      <c r="C12" s="60">
        <v>0.11720800000000001</v>
      </c>
    </row>
    <row r="13" spans="1:3" x14ac:dyDescent="0.2">
      <c r="A13" s="57">
        <v>1997</v>
      </c>
      <c r="B13" s="57" t="s">
        <v>183</v>
      </c>
      <c r="C13" s="60">
        <v>5.8422000000000002E-2</v>
      </c>
    </row>
    <row r="14" spans="1:3" x14ac:dyDescent="0.2">
      <c r="A14" s="57">
        <v>1997</v>
      </c>
      <c r="B14" s="57" t="s">
        <v>91</v>
      </c>
      <c r="C14" s="60">
        <v>4.2028000000000003E-2</v>
      </c>
    </row>
    <row r="15" spans="1:3" x14ac:dyDescent="0.2">
      <c r="A15" s="57">
        <v>1997</v>
      </c>
      <c r="B15" s="57" t="s">
        <v>97</v>
      </c>
      <c r="C15" s="60">
        <v>4.2865E-2</v>
      </c>
    </row>
    <row r="16" spans="1:3" x14ac:dyDescent="0.2">
      <c r="A16" s="57">
        <v>1997</v>
      </c>
      <c r="B16" s="57" t="s">
        <v>95</v>
      </c>
      <c r="C16" s="60">
        <v>0.101688</v>
      </c>
    </row>
    <row r="17" spans="1:3" x14ac:dyDescent="0.2">
      <c r="A17" s="57">
        <v>1997</v>
      </c>
      <c r="B17" s="57" t="s">
        <v>93</v>
      </c>
      <c r="C17" s="60">
        <v>5.7536999999999998E-2</v>
      </c>
    </row>
    <row r="18" spans="1:3" x14ac:dyDescent="0.2">
      <c r="A18" s="57">
        <v>1997</v>
      </c>
      <c r="B18" s="57" t="s">
        <v>89</v>
      </c>
      <c r="C18" s="60">
        <v>6.6656000000000007E-2</v>
      </c>
    </row>
    <row r="19" spans="1:3" x14ac:dyDescent="0.2">
      <c r="A19" s="57">
        <v>1997</v>
      </c>
      <c r="B19" s="57" t="s">
        <v>87</v>
      </c>
      <c r="C19" s="60">
        <v>4.8999000000000001E-2</v>
      </c>
    </row>
    <row r="20" spans="1:3" x14ac:dyDescent="0.2">
      <c r="A20" s="57">
        <v>1997</v>
      </c>
      <c r="B20" s="57" t="s">
        <v>85</v>
      </c>
      <c r="C20" s="60">
        <v>7.0723999999999995E-2</v>
      </c>
    </row>
    <row r="21" spans="1:3" x14ac:dyDescent="0.2">
      <c r="A21" s="57">
        <v>1997</v>
      </c>
      <c r="B21" s="57" t="s">
        <v>79</v>
      </c>
      <c r="C21" s="60">
        <v>8.5000000000000006E-2</v>
      </c>
    </row>
    <row r="22" spans="1:3" x14ac:dyDescent="0.2">
      <c r="A22" s="57">
        <v>1997</v>
      </c>
      <c r="B22" s="57" t="s">
        <v>81</v>
      </c>
      <c r="C22" s="60">
        <v>6.1595999999999998E-2</v>
      </c>
    </row>
    <row r="23" spans="1:3" x14ac:dyDescent="0.2">
      <c r="A23" s="57">
        <v>1997</v>
      </c>
      <c r="B23" s="57" t="s">
        <v>83</v>
      </c>
      <c r="C23" s="60">
        <v>4.5733000000000003E-2</v>
      </c>
    </row>
    <row r="24" spans="1:3" x14ac:dyDescent="0.2">
      <c r="A24" s="57">
        <v>1997</v>
      </c>
      <c r="B24" s="57" t="s">
        <v>77</v>
      </c>
      <c r="C24" s="60">
        <v>4.7142999999999997E-2</v>
      </c>
    </row>
    <row r="25" spans="1:3" x14ac:dyDescent="0.2">
      <c r="A25" s="57">
        <v>1997</v>
      </c>
      <c r="B25" s="57" t="s">
        <v>75</v>
      </c>
      <c r="C25" s="60">
        <v>0.100701</v>
      </c>
    </row>
    <row r="26" spans="1:3" x14ac:dyDescent="0.2">
      <c r="A26" s="57">
        <v>1997</v>
      </c>
      <c r="B26" s="57" t="s">
        <v>71</v>
      </c>
      <c r="C26" s="60">
        <v>3.9109999999999999E-2</v>
      </c>
    </row>
    <row r="27" spans="1:3" x14ac:dyDescent="0.2">
      <c r="A27" s="57">
        <v>1997</v>
      </c>
      <c r="B27" s="57" t="s">
        <v>73</v>
      </c>
      <c r="C27" s="60">
        <v>6.8118999999999999E-2</v>
      </c>
    </row>
    <row r="28" spans="1:3" x14ac:dyDescent="0.2">
      <c r="A28" s="57">
        <v>1997</v>
      </c>
      <c r="B28" s="57" t="s">
        <v>69</v>
      </c>
      <c r="C28" s="60">
        <v>5.1692000000000002E-2</v>
      </c>
    </row>
    <row r="29" spans="1:3" x14ac:dyDescent="0.2">
      <c r="A29" s="57">
        <v>1997</v>
      </c>
      <c r="B29" s="57" t="s">
        <v>55</v>
      </c>
      <c r="C29" s="60">
        <v>5.2081000000000002E-2</v>
      </c>
    </row>
    <row r="30" spans="1:3" x14ac:dyDescent="0.2">
      <c r="A30" s="57">
        <v>1997</v>
      </c>
      <c r="B30" s="57" t="s">
        <v>53</v>
      </c>
      <c r="C30" s="60">
        <v>4.9173000000000001E-2</v>
      </c>
    </row>
    <row r="31" spans="1:3" x14ac:dyDescent="0.2">
      <c r="A31" s="57">
        <v>1997</v>
      </c>
      <c r="B31" s="57" t="s">
        <v>67</v>
      </c>
      <c r="C31" s="60">
        <v>7.6161000000000006E-2</v>
      </c>
    </row>
    <row r="32" spans="1:3" x14ac:dyDescent="0.2">
      <c r="A32" s="57">
        <v>1997</v>
      </c>
      <c r="B32" s="57" t="s">
        <v>63</v>
      </c>
      <c r="C32" s="60">
        <v>1.4883E-2</v>
      </c>
    </row>
    <row r="33" spans="1:3" x14ac:dyDescent="0.2">
      <c r="A33" s="57">
        <v>1997</v>
      </c>
      <c r="B33" s="57" t="s">
        <v>61</v>
      </c>
      <c r="C33" s="60">
        <v>7.9295000000000004E-2</v>
      </c>
    </row>
    <row r="34" spans="1:3" x14ac:dyDescent="0.2">
      <c r="A34" s="57">
        <v>1997</v>
      </c>
      <c r="B34" s="57" t="s">
        <v>59</v>
      </c>
      <c r="C34" s="60">
        <v>3.0907E-2</v>
      </c>
    </row>
    <row r="35" spans="1:3" x14ac:dyDescent="0.2">
      <c r="A35" s="57">
        <v>1997</v>
      </c>
      <c r="B35" s="57" t="s">
        <v>65</v>
      </c>
      <c r="C35" s="60">
        <v>8.7146000000000001E-2</v>
      </c>
    </row>
    <row r="36" spans="1:3" x14ac:dyDescent="0.2">
      <c r="A36" s="57">
        <v>1997</v>
      </c>
      <c r="B36" s="57" t="s">
        <v>57</v>
      </c>
      <c r="C36" s="60">
        <v>9.1399999999999999E-4</v>
      </c>
    </row>
    <row r="37" spans="1:3" x14ac:dyDescent="0.2">
      <c r="A37" s="57">
        <v>1997</v>
      </c>
      <c r="B37" s="57" t="s">
        <v>51</v>
      </c>
      <c r="C37" s="60">
        <v>0.104647</v>
      </c>
    </row>
    <row r="38" spans="1:3" x14ac:dyDescent="0.2">
      <c r="A38" s="57">
        <v>1997</v>
      </c>
      <c r="B38" s="57" t="s">
        <v>49</v>
      </c>
      <c r="C38" s="60">
        <v>7.0305000000000006E-2</v>
      </c>
    </row>
    <row r="39" spans="1:3" x14ac:dyDescent="0.2">
      <c r="A39" s="57">
        <v>1997</v>
      </c>
      <c r="B39" s="57" t="s">
        <v>47</v>
      </c>
      <c r="C39" s="60">
        <v>6.0967E-2</v>
      </c>
    </row>
    <row r="40" spans="1:3" x14ac:dyDescent="0.2">
      <c r="A40" s="57">
        <v>1997</v>
      </c>
      <c r="B40" s="57" t="s">
        <v>45</v>
      </c>
      <c r="C40" s="60">
        <v>3.1178000000000001E-2</v>
      </c>
    </row>
    <row r="41" spans="1:3" x14ac:dyDescent="0.2">
      <c r="A41" s="57">
        <v>1997</v>
      </c>
      <c r="B41" s="57" t="s">
        <v>43</v>
      </c>
      <c r="C41" s="60">
        <v>5.4711000000000003E-2</v>
      </c>
    </row>
    <row r="42" spans="1:3" x14ac:dyDescent="0.2">
      <c r="A42" s="57">
        <v>1997</v>
      </c>
      <c r="B42" s="57" t="s">
        <v>41</v>
      </c>
      <c r="C42" s="60">
        <v>5.4045000000000003E-2</v>
      </c>
    </row>
    <row r="43" spans="1:3" x14ac:dyDescent="0.2">
      <c r="A43" s="57">
        <v>1997</v>
      </c>
      <c r="B43" s="57" t="s">
        <v>39</v>
      </c>
      <c r="C43" s="60">
        <v>4.6719999999999998E-2</v>
      </c>
    </row>
    <row r="44" spans="1:3" x14ac:dyDescent="0.2">
      <c r="A44" s="57">
        <v>1997</v>
      </c>
      <c r="B44" s="57" t="s">
        <v>37</v>
      </c>
      <c r="C44" s="60">
        <v>3.1404000000000001E-2</v>
      </c>
    </row>
    <row r="45" spans="1:3" x14ac:dyDescent="0.2">
      <c r="A45" s="57">
        <v>1997</v>
      </c>
      <c r="B45" s="57" t="s">
        <v>35</v>
      </c>
      <c r="C45" s="60">
        <v>5.7778999999999997E-2</v>
      </c>
    </row>
    <row r="46" spans="1:3" x14ac:dyDescent="0.2">
      <c r="A46" s="57">
        <v>1997</v>
      </c>
      <c r="B46" s="57" t="s">
        <v>33</v>
      </c>
      <c r="C46" s="60">
        <v>7.2327000000000002E-2</v>
      </c>
    </row>
    <row r="47" spans="1:3" x14ac:dyDescent="0.2">
      <c r="A47" s="57">
        <v>1997</v>
      </c>
      <c r="B47" s="57" t="s">
        <v>29</v>
      </c>
      <c r="C47" s="60">
        <v>0.122237</v>
      </c>
    </row>
    <row r="48" spans="1:3" x14ac:dyDescent="0.2">
      <c r="A48" s="57">
        <v>1997</v>
      </c>
      <c r="B48" s="57" t="s">
        <v>31</v>
      </c>
      <c r="C48" s="60">
        <v>2.9284999999999999E-2</v>
      </c>
    </row>
    <row r="49" spans="1:3" x14ac:dyDescent="0.2">
      <c r="A49" s="57">
        <v>1997</v>
      </c>
      <c r="B49" s="57" t="s">
        <v>27</v>
      </c>
      <c r="C49" s="60">
        <v>3.0440999999999999E-2</v>
      </c>
    </row>
    <row r="50" spans="1:3" x14ac:dyDescent="0.2">
      <c r="A50" s="57">
        <v>1997</v>
      </c>
      <c r="B50" s="57" t="s">
        <v>23</v>
      </c>
      <c r="C50" s="60">
        <v>8.4140999999999994E-2</v>
      </c>
    </row>
    <row r="51" spans="1:3" x14ac:dyDescent="0.2">
      <c r="A51" s="57">
        <v>1997</v>
      </c>
      <c r="B51" s="57" t="s">
        <v>25</v>
      </c>
      <c r="C51" s="60">
        <v>5.2005000000000003E-2</v>
      </c>
    </row>
    <row r="52" spans="1:3" x14ac:dyDescent="0.2">
      <c r="A52" s="57">
        <v>1997</v>
      </c>
      <c r="B52" s="57" t="s">
        <v>21</v>
      </c>
      <c r="C52" s="60">
        <v>7.0813000000000001E-2</v>
      </c>
    </row>
    <row r="53" spans="1:3" x14ac:dyDescent="0.2">
      <c r="A53" s="57">
        <v>1998</v>
      </c>
      <c r="B53" s="57" t="s">
        <v>182</v>
      </c>
      <c r="C53" s="60">
        <v>6.3427999999999998E-2</v>
      </c>
    </row>
    <row r="54" spans="1:3" x14ac:dyDescent="0.2">
      <c r="A54" s="57">
        <v>1998</v>
      </c>
      <c r="B54" s="57" t="s">
        <v>121</v>
      </c>
      <c r="C54" s="60">
        <v>1.268E-3</v>
      </c>
    </row>
    <row r="55" spans="1:3" x14ac:dyDescent="0.2">
      <c r="A55" s="57">
        <v>1998</v>
      </c>
      <c r="B55" s="57" t="s">
        <v>115</v>
      </c>
      <c r="C55" s="60">
        <v>6.6624000000000003E-2</v>
      </c>
    </row>
    <row r="56" spans="1:3" x14ac:dyDescent="0.2">
      <c r="A56" s="57">
        <v>1998</v>
      </c>
      <c r="B56" s="57" t="s">
        <v>117</v>
      </c>
      <c r="C56" s="60">
        <v>0.112495</v>
      </c>
    </row>
    <row r="57" spans="1:3" x14ac:dyDescent="0.2">
      <c r="A57" s="57">
        <v>1998</v>
      </c>
      <c r="B57" s="57" t="s">
        <v>113</v>
      </c>
      <c r="C57" s="60">
        <v>0.20932799999999999</v>
      </c>
    </row>
    <row r="58" spans="1:3" x14ac:dyDescent="0.2">
      <c r="A58" s="57">
        <v>1998</v>
      </c>
      <c r="B58" s="57" t="s">
        <v>111</v>
      </c>
      <c r="C58" s="60">
        <v>4.0953000000000003E-2</v>
      </c>
    </row>
    <row r="59" spans="1:3" x14ac:dyDescent="0.2">
      <c r="A59" s="57">
        <v>1998</v>
      </c>
      <c r="B59" s="57" t="s">
        <v>109</v>
      </c>
      <c r="C59" s="60">
        <v>7.9869999999999997E-2</v>
      </c>
    </row>
    <row r="60" spans="1:3" x14ac:dyDescent="0.2">
      <c r="A60" s="57">
        <v>1998</v>
      </c>
      <c r="B60" s="57" t="s">
        <v>105</v>
      </c>
      <c r="C60" s="60" t="s">
        <v>329</v>
      </c>
    </row>
    <row r="61" spans="1:3" x14ac:dyDescent="0.2">
      <c r="A61" s="57">
        <v>1998</v>
      </c>
      <c r="B61" s="57" t="s">
        <v>107</v>
      </c>
      <c r="C61" s="60">
        <v>3.1097E-2</v>
      </c>
    </row>
    <row r="62" spans="1:3" x14ac:dyDescent="0.2">
      <c r="A62" s="57">
        <v>1998</v>
      </c>
      <c r="B62" s="57" t="s">
        <v>103</v>
      </c>
      <c r="C62" s="60">
        <v>0.11682099999999999</v>
      </c>
    </row>
    <row r="63" spans="1:3" x14ac:dyDescent="0.2">
      <c r="A63" s="57">
        <v>1998</v>
      </c>
      <c r="B63" s="57" t="s">
        <v>101</v>
      </c>
      <c r="C63" s="60">
        <v>0.11720800000000001</v>
      </c>
    </row>
    <row r="64" spans="1:3" x14ac:dyDescent="0.2">
      <c r="A64" s="57">
        <v>1998</v>
      </c>
      <c r="B64" s="57" t="s">
        <v>183</v>
      </c>
      <c r="C64" s="60">
        <v>5.8422000000000002E-2</v>
      </c>
    </row>
    <row r="65" spans="1:3" x14ac:dyDescent="0.2">
      <c r="A65" s="57">
        <v>1998</v>
      </c>
      <c r="B65" s="57" t="s">
        <v>91</v>
      </c>
      <c r="C65" s="60">
        <v>4.2028000000000003E-2</v>
      </c>
    </row>
    <row r="66" spans="1:3" x14ac:dyDescent="0.2">
      <c r="A66" s="57">
        <v>1998</v>
      </c>
      <c r="B66" s="57" t="s">
        <v>97</v>
      </c>
      <c r="C66" s="60">
        <v>4.2865E-2</v>
      </c>
    </row>
    <row r="67" spans="1:3" x14ac:dyDescent="0.2">
      <c r="A67" s="57">
        <v>1998</v>
      </c>
      <c r="B67" s="57" t="s">
        <v>95</v>
      </c>
      <c r="C67" s="60">
        <v>0.101688</v>
      </c>
    </row>
    <row r="68" spans="1:3" x14ac:dyDescent="0.2">
      <c r="A68" s="57">
        <v>1998</v>
      </c>
      <c r="B68" s="57" t="s">
        <v>93</v>
      </c>
      <c r="C68" s="60">
        <v>5.7536999999999998E-2</v>
      </c>
    </row>
    <row r="69" spans="1:3" x14ac:dyDescent="0.2">
      <c r="A69" s="57">
        <v>1998</v>
      </c>
      <c r="B69" s="57" t="s">
        <v>89</v>
      </c>
      <c r="C69" s="60">
        <v>6.6656000000000007E-2</v>
      </c>
    </row>
    <row r="70" spans="1:3" x14ac:dyDescent="0.2">
      <c r="A70" s="57">
        <v>1998</v>
      </c>
      <c r="B70" s="57" t="s">
        <v>87</v>
      </c>
      <c r="C70" s="60">
        <v>4.8999000000000001E-2</v>
      </c>
    </row>
    <row r="71" spans="1:3" x14ac:dyDescent="0.2">
      <c r="A71" s="57">
        <v>1998</v>
      </c>
      <c r="B71" s="57" t="s">
        <v>85</v>
      </c>
      <c r="C71" s="60">
        <v>7.0723999999999995E-2</v>
      </c>
    </row>
    <row r="72" spans="1:3" x14ac:dyDescent="0.2">
      <c r="A72" s="57">
        <v>1998</v>
      </c>
      <c r="B72" s="57" t="s">
        <v>79</v>
      </c>
      <c r="C72" s="60">
        <v>8.5000000000000006E-2</v>
      </c>
    </row>
    <row r="73" spans="1:3" x14ac:dyDescent="0.2">
      <c r="A73" s="57">
        <v>1998</v>
      </c>
      <c r="B73" s="57" t="s">
        <v>81</v>
      </c>
      <c r="C73" s="60">
        <v>6.1595999999999998E-2</v>
      </c>
    </row>
    <row r="74" spans="1:3" x14ac:dyDescent="0.2">
      <c r="A74" s="57">
        <v>1998</v>
      </c>
      <c r="B74" s="57" t="s">
        <v>83</v>
      </c>
      <c r="C74" s="60">
        <v>4.5733000000000003E-2</v>
      </c>
    </row>
    <row r="75" spans="1:3" x14ac:dyDescent="0.2">
      <c r="A75" s="57">
        <v>1998</v>
      </c>
      <c r="B75" s="57" t="s">
        <v>77</v>
      </c>
      <c r="C75" s="60">
        <v>4.7142999999999997E-2</v>
      </c>
    </row>
    <row r="76" spans="1:3" x14ac:dyDescent="0.2">
      <c r="A76" s="57">
        <v>1998</v>
      </c>
      <c r="B76" s="57" t="s">
        <v>75</v>
      </c>
      <c r="C76" s="60">
        <v>0.100701</v>
      </c>
    </row>
    <row r="77" spans="1:3" x14ac:dyDescent="0.2">
      <c r="A77" s="57">
        <v>1998</v>
      </c>
      <c r="B77" s="57" t="s">
        <v>71</v>
      </c>
      <c r="C77" s="60">
        <v>3.9109999999999999E-2</v>
      </c>
    </row>
    <row r="78" spans="1:3" x14ac:dyDescent="0.2">
      <c r="A78" s="57">
        <v>1998</v>
      </c>
      <c r="B78" s="57" t="s">
        <v>73</v>
      </c>
      <c r="C78" s="60">
        <v>6.8118999999999999E-2</v>
      </c>
    </row>
    <row r="79" spans="1:3" x14ac:dyDescent="0.2">
      <c r="A79" s="57">
        <v>1998</v>
      </c>
      <c r="B79" s="57" t="s">
        <v>69</v>
      </c>
      <c r="C79" s="60">
        <v>5.1692000000000002E-2</v>
      </c>
    </row>
    <row r="80" spans="1:3" x14ac:dyDescent="0.2">
      <c r="A80" s="57">
        <v>1998</v>
      </c>
      <c r="B80" s="57" t="s">
        <v>55</v>
      </c>
      <c r="C80" s="60">
        <v>5.2081000000000002E-2</v>
      </c>
    </row>
    <row r="81" spans="1:3" x14ac:dyDescent="0.2">
      <c r="A81" s="57">
        <v>1998</v>
      </c>
      <c r="B81" s="57" t="s">
        <v>53</v>
      </c>
      <c r="C81" s="60">
        <v>4.9173000000000001E-2</v>
      </c>
    </row>
    <row r="82" spans="1:3" x14ac:dyDescent="0.2">
      <c r="A82" s="57">
        <v>1998</v>
      </c>
      <c r="B82" s="57" t="s">
        <v>67</v>
      </c>
      <c r="C82" s="60">
        <v>7.6161000000000006E-2</v>
      </c>
    </row>
    <row r="83" spans="1:3" x14ac:dyDescent="0.2">
      <c r="A83" s="57">
        <v>1998</v>
      </c>
      <c r="B83" s="57" t="s">
        <v>63</v>
      </c>
      <c r="C83" s="60">
        <v>1.4883E-2</v>
      </c>
    </row>
    <row r="84" spans="1:3" x14ac:dyDescent="0.2">
      <c r="A84" s="57">
        <v>1998</v>
      </c>
      <c r="B84" s="57" t="s">
        <v>61</v>
      </c>
      <c r="C84" s="60">
        <v>7.9295000000000004E-2</v>
      </c>
    </row>
    <row r="85" spans="1:3" x14ac:dyDescent="0.2">
      <c r="A85" s="57">
        <v>1998</v>
      </c>
      <c r="B85" s="57" t="s">
        <v>59</v>
      </c>
      <c r="C85" s="60">
        <v>3.0907E-2</v>
      </c>
    </row>
    <row r="86" spans="1:3" x14ac:dyDescent="0.2">
      <c r="A86" s="57">
        <v>1998</v>
      </c>
      <c r="B86" s="57" t="s">
        <v>65</v>
      </c>
      <c r="C86" s="60">
        <v>8.7146000000000001E-2</v>
      </c>
    </row>
    <row r="87" spans="1:3" x14ac:dyDescent="0.2">
      <c r="A87" s="57">
        <v>1998</v>
      </c>
      <c r="B87" s="57" t="s">
        <v>57</v>
      </c>
      <c r="C87" s="60">
        <v>9.1399999999999999E-4</v>
      </c>
    </row>
    <row r="88" spans="1:3" x14ac:dyDescent="0.2">
      <c r="A88" s="57">
        <v>1998</v>
      </c>
      <c r="B88" s="57" t="s">
        <v>51</v>
      </c>
      <c r="C88" s="60">
        <v>0.104647</v>
      </c>
    </row>
    <row r="89" spans="1:3" x14ac:dyDescent="0.2">
      <c r="A89" s="57">
        <v>1998</v>
      </c>
      <c r="B89" s="57" t="s">
        <v>49</v>
      </c>
      <c r="C89" s="60">
        <v>7.0305000000000006E-2</v>
      </c>
    </row>
    <row r="90" spans="1:3" x14ac:dyDescent="0.2">
      <c r="A90" s="57">
        <v>1998</v>
      </c>
      <c r="B90" s="57" t="s">
        <v>47</v>
      </c>
      <c r="C90" s="60">
        <v>6.0967E-2</v>
      </c>
    </row>
    <row r="91" spans="1:3" x14ac:dyDescent="0.2">
      <c r="A91" s="57">
        <v>1998</v>
      </c>
      <c r="B91" s="57" t="s">
        <v>45</v>
      </c>
      <c r="C91" s="60">
        <v>3.1178000000000001E-2</v>
      </c>
    </row>
    <row r="92" spans="1:3" x14ac:dyDescent="0.2">
      <c r="A92" s="57">
        <v>1998</v>
      </c>
      <c r="B92" s="57" t="s">
        <v>43</v>
      </c>
      <c r="C92" s="60">
        <v>5.4711000000000003E-2</v>
      </c>
    </row>
    <row r="93" spans="1:3" x14ac:dyDescent="0.2">
      <c r="A93" s="57">
        <v>1998</v>
      </c>
      <c r="B93" s="57" t="s">
        <v>41</v>
      </c>
      <c r="C93" s="60">
        <v>5.4045000000000003E-2</v>
      </c>
    </row>
    <row r="94" spans="1:3" x14ac:dyDescent="0.2">
      <c r="A94" s="57">
        <v>1998</v>
      </c>
      <c r="B94" s="57" t="s">
        <v>39</v>
      </c>
      <c r="C94" s="60">
        <v>4.6719999999999998E-2</v>
      </c>
    </row>
    <row r="95" spans="1:3" x14ac:dyDescent="0.2">
      <c r="A95" s="57">
        <v>1998</v>
      </c>
      <c r="B95" s="57" t="s">
        <v>37</v>
      </c>
      <c r="C95" s="60">
        <v>3.1404000000000001E-2</v>
      </c>
    </row>
    <row r="96" spans="1:3" x14ac:dyDescent="0.2">
      <c r="A96" s="57">
        <v>1998</v>
      </c>
      <c r="B96" s="57" t="s">
        <v>35</v>
      </c>
      <c r="C96" s="60">
        <v>5.7778999999999997E-2</v>
      </c>
    </row>
    <row r="97" spans="1:3" x14ac:dyDescent="0.2">
      <c r="A97" s="57">
        <v>1998</v>
      </c>
      <c r="B97" s="57" t="s">
        <v>33</v>
      </c>
      <c r="C97" s="60">
        <v>7.2327000000000002E-2</v>
      </c>
    </row>
    <row r="98" spans="1:3" x14ac:dyDescent="0.2">
      <c r="A98" s="57">
        <v>1998</v>
      </c>
      <c r="B98" s="57" t="s">
        <v>29</v>
      </c>
      <c r="C98" s="60">
        <v>0.122237</v>
      </c>
    </row>
    <row r="99" spans="1:3" x14ac:dyDescent="0.2">
      <c r="A99" s="57">
        <v>1998</v>
      </c>
      <c r="B99" s="57" t="s">
        <v>31</v>
      </c>
      <c r="C99" s="60">
        <v>2.9284999999999999E-2</v>
      </c>
    </row>
    <row r="100" spans="1:3" x14ac:dyDescent="0.2">
      <c r="A100" s="57">
        <v>1998</v>
      </c>
      <c r="B100" s="57" t="s">
        <v>27</v>
      </c>
      <c r="C100" s="60">
        <v>3.0440999999999999E-2</v>
      </c>
    </row>
    <row r="101" spans="1:3" x14ac:dyDescent="0.2">
      <c r="A101" s="57">
        <v>1998</v>
      </c>
      <c r="B101" s="57" t="s">
        <v>23</v>
      </c>
      <c r="C101" s="60">
        <v>8.4140999999999994E-2</v>
      </c>
    </row>
    <row r="102" spans="1:3" x14ac:dyDescent="0.2">
      <c r="A102" s="57">
        <v>1998</v>
      </c>
      <c r="B102" s="57" t="s">
        <v>25</v>
      </c>
      <c r="C102" s="60">
        <v>5.2005000000000003E-2</v>
      </c>
    </row>
    <row r="103" spans="1:3" x14ac:dyDescent="0.2">
      <c r="A103" s="57">
        <v>1998</v>
      </c>
      <c r="B103" s="57" t="s">
        <v>21</v>
      </c>
      <c r="C103" s="60">
        <v>7.0813000000000001E-2</v>
      </c>
    </row>
    <row r="104" spans="1:3" x14ac:dyDescent="0.2">
      <c r="A104" s="57">
        <v>1999</v>
      </c>
      <c r="B104" s="57" t="s">
        <v>182</v>
      </c>
      <c r="C104" s="60">
        <v>1.6508999999999999E-2</v>
      </c>
    </row>
    <row r="105" spans="1:3" x14ac:dyDescent="0.2">
      <c r="A105" s="57">
        <v>1999</v>
      </c>
      <c r="B105" s="57" t="s">
        <v>121</v>
      </c>
      <c r="C105" s="60">
        <v>2.8871000000000001E-2</v>
      </c>
    </row>
    <row r="106" spans="1:3" x14ac:dyDescent="0.2">
      <c r="A106" s="57">
        <v>1999</v>
      </c>
      <c r="B106" s="57" t="s">
        <v>115</v>
      </c>
      <c r="C106" s="60">
        <v>8.2063999999999998E-2</v>
      </c>
    </row>
    <row r="107" spans="1:3" x14ac:dyDescent="0.2">
      <c r="A107" s="57">
        <v>1999</v>
      </c>
      <c r="B107" s="57" t="s">
        <v>117</v>
      </c>
      <c r="C107" s="60">
        <v>9.8674999999999999E-2</v>
      </c>
    </row>
    <row r="108" spans="1:3" x14ac:dyDescent="0.2">
      <c r="A108" s="57">
        <v>1999</v>
      </c>
      <c r="B108" s="57" t="s">
        <v>113</v>
      </c>
      <c r="C108" s="60">
        <v>0.35645500000000002</v>
      </c>
    </row>
    <row r="109" spans="1:3" x14ac:dyDescent="0.2">
      <c r="A109" s="57">
        <v>1999</v>
      </c>
      <c r="B109" s="57" t="s">
        <v>111</v>
      </c>
      <c r="C109" s="60">
        <v>9.3019000000000004E-2</v>
      </c>
    </row>
    <row r="110" spans="1:3" x14ac:dyDescent="0.2">
      <c r="A110" s="57">
        <v>1999</v>
      </c>
      <c r="B110" s="57" t="s">
        <v>109</v>
      </c>
      <c r="C110" s="60">
        <v>9.7491999999999995E-2</v>
      </c>
    </row>
    <row r="111" spans="1:3" x14ac:dyDescent="0.2">
      <c r="A111" s="57">
        <v>1999</v>
      </c>
      <c r="B111" s="57" t="s">
        <v>105</v>
      </c>
      <c r="C111" s="60" t="s">
        <v>329</v>
      </c>
    </row>
    <row r="112" spans="1:3" x14ac:dyDescent="0.2">
      <c r="A112" s="57">
        <v>1999</v>
      </c>
      <c r="B112" s="57" t="s">
        <v>107</v>
      </c>
      <c r="C112" s="60">
        <v>0.11716500000000001</v>
      </c>
    </row>
    <row r="113" spans="1:3" x14ac:dyDescent="0.2">
      <c r="A113" s="57">
        <v>1999</v>
      </c>
      <c r="B113" s="57" t="s">
        <v>103</v>
      </c>
      <c r="C113" s="60">
        <v>8.0820000000000003E-2</v>
      </c>
    </row>
    <row r="114" spans="1:3" x14ac:dyDescent="0.2">
      <c r="A114" s="57">
        <v>1999</v>
      </c>
      <c r="B114" s="57" t="s">
        <v>101</v>
      </c>
      <c r="C114" s="60">
        <v>0.104365</v>
      </c>
    </row>
    <row r="115" spans="1:3" x14ac:dyDescent="0.2">
      <c r="A115" s="57">
        <v>1999</v>
      </c>
      <c r="B115" s="57" t="s">
        <v>183</v>
      </c>
      <c r="C115" s="60">
        <v>0.10625</v>
      </c>
    </row>
    <row r="116" spans="1:3" x14ac:dyDescent="0.2">
      <c r="A116" s="57">
        <v>1999</v>
      </c>
      <c r="B116" s="57" t="s">
        <v>91</v>
      </c>
      <c r="C116" s="60">
        <v>3.4519000000000001E-2</v>
      </c>
    </row>
    <row r="117" spans="1:3" x14ac:dyDescent="0.2">
      <c r="A117" s="57">
        <v>1999</v>
      </c>
      <c r="B117" s="57" t="s">
        <v>97</v>
      </c>
      <c r="C117" s="60">
        <v>3.1302999999999997E-2</v>
      </c>
    </row>
    <row r="118" spans="1:3" x14ac:dyDescent="0.2">
      <c r="A118" s="57">
        <v>1999</v>
      </c>
      <c r="B118" s="57" t="s">
        <v>95</v>
      </c>
      <c r="C118" s="60">
        <v>0.19716</v>
      </c>
    </row>
    <row r="119" spans="1:3" x14ac:dyDescent="0.2">
      <c r="A119" s="57">
        <v>1999</v>
      </c>
      <c r="B119" s="57" t="s">
        <v>93</v>
      </c>
      <c r="C119" s="60">
        <v>8.0670000000000006E-2</v>
      </c>
    </row>
    <row r="120" spans="1:3" x14ac:dyDescent="0.2">
      <c r="A120" s="57">
        <v>1999</v>
      </c>
      <c r="B120" s="57" t="s">
        <v>89</v>
      </c>
      <c r="C120" s="60">
        <v>6.8728999999999998E-2</v>
      </c>
    </row>
    <row r="121" spans="1:3" x14ac:dyDescent="0.2">
      <c r="A121" s="57">
        <v>1999</v>
      </c>
      <c r="B121" s="57" t="s">
        <v>87</v>
      </c>
      <c r="C121" s="60">
        <v>8.7311E-2</v>
      </c>
    </row>
    <row r="122" spans="1:3" x14ac:dyDescent="0.2">
      <c r="A122" s="57">
        <v>1999</v>
      </c>
      <c r="B122" s="57" t="s">
        <v>85</v>
      </c>
      <c r="C122" s="60">
        <v>6.9690000000000002E-2</v>
      </c>
    </row>
    <row r="123" spans="1:3" x14ac:dyDescent="0.2">
      <c r="A123" s="57">
        <v>1999</v>
      </c>
      <c r="B123" s="57" t="s">
        <v>79</v>
      </c>
      <c r="C123" s="60">
        <v>3.6582999999999997E-2</v>
      </c>
    </row>
    <row r="124" spans="1:3" x14ac:dyDescent="0.2">
      <c r="A124" s="57">
        <v>1999</v>
      </c>
      <c r="B124" s="57" t="s">
        <v>81</v>
      </c>
      <c r="C124" s="60">
        <v>7.0718000000000003E-2</v>
      </c>
    </row>
    <row r="125" spans="1:3" x14ac:dyDescent="0.2">
      <c r="A125" s="57">
        <v>1999</v>
      </c>
      <c r="B125" s="57" t="s">
        <v>83</v>
      </c>
      <c r="C125" s="60">
        <v>0.14202500000000001</v>
      </c>
    </row>
    <row r="126" spans="1:3" x14ac:dyDescent="0.2">
      <c r="A126" s="57">
        <v>1999</v>
      </c>
      <c r="B126" s="57" t="s">
        <v>77</v>
      </c>
      <c r="C126" s="60">
        <v>7.3072999999999999E-2</v>
      </c>
    </row>
    <row r="127" spans="1:3" x14ac:dyDescent="0.2">
      <c r="A127" s="57">
        <v>1999</v>
      </c>
      <c r="B127" s="57" t="s">
        <v>75</v>
      </c>
      <c r="C127" s="60">
        <v>0.13553699999999999</v>
      </c>
    </row>
    <row r="128" spans="1:3" x14ac:dyDescent="0.2">
      <c r="A128" s="57">
        <v>1999</v>
      </c>
      <c r="B128" s="57" t="s">
        <v>71</v>
      </c>
      <c r="C128" s="60">
        <v>8.8813000000000003E-2</v>
      </c>
    </row>
    <row r="129" spans="1:3" x14ac:dyDescent="0.2">
      <c r="A129" s="57">
        <v>1999</v>
      </c>
      <c r="B129" s="57" t="s">
        <v>73</v>
      </c>
      <c r="C129" s="60">
        <v>2.7348999999999998E-2</v>
      </c>
    </row>
    <row r="130" spans="1:3" x14ac:dyDescent="0.2">
      <c r="A130" s="57">
        <v>1999</v>
      </c>
      <c r="B130" s="57" t="s">
        <v>69</v>
      </c>
      <c r="C130" s="60">
        <v>2.9818999999999998E-2</v>
      </c>
    </row>
    <row r="131" spans="1:3" x14ac:dyDescent="0.2">
      <c r="A131" s="57">
        <v>1999</v>
      </c>
      <c r="B131" s="57" t="s">
        <v>55</v>
      </c>
      <c r="C131" s="60">
        <v>0.14447499999999999</v>
      </c>
    </row>
    <row r="132" spans="1:3" x14ac:dyDescent="0.2">
      <c r="A132" s="57">
        <v>1999</v>
      </c>
      <c r="B132" s="57" t="s">
        <v>53</v>
      </c>
      <c r="C132" s="60">
        <v>7.1528999999999995E-2</v>
      </c>
    </row>
    <row r="133" spans="1:3" x14ac:dyDescent="0.2">
      <c r="A133" s="57">
        <v>1999</v>
      </c>
      <c r="B133" s="57" t="s">
        <v>67</v>
      </c>
      <c r="C133" s="60">
        <v>7.5672000000000003E-2</v>
      </c>
    </row>
    <row r="134" spans="1:3" x14ac:dyDescent="0.2">
      <c r="A134" s="57">
        <v>1999</v>
      </c>
      <c r="B134" s="57" t="s">
        <v>63</v>
      </c>
      <c r="C134" s="60">
        <v>0.122618</v>
      </c>
    </row>
    <row r="135" spans="1:3" x14ac:dyDescent="0.2">
      <c r="A135" s="57">
        <v>1999</v>
      </c>
      <c r="B135" s="57" t="s">
        <v>61</v>
      </c>
      <c r="C135" s="60">
        <v>0.11096200000000001</v>
      </c>
    </row>
    <row r="136" spans="1:3" x14ac:dyDescent="0.2">
      <c r="A136" s="57">
        <v>1999</v>
      </c>
      <c r="B136" s="57" t="s">
        <v>59</v>
      </c>
      <c r="C136" s="60">
        <v>6.8901000000000004E-2</v>
      </c>
    </row>
    <row r="137" spans="1:3" x14ac:dyDescent="0.2">
      <c r="A137" s="57">
        <v>1999</v>
      </c>
      <c r="B137" s="57" t="s">
        <v>65</v>
      </c>
      <c r="C137" s="60">
        <v>8.6938000000000001E-2</v>
      </c>
    </row>
    <row r="138" spans="1:3" x14ac:dyDescent="0.2">
      <c r="A138" s="57">
        <v>1999</v>
      </c>
      <c r="B138" s="57" t="s">
        <v>57</v>
      </c>
      <c r="C138" s="60">
        <v>3.3974999999999998E-2</v>
      </c>
    </row>
    <row r="139" spans="1:3" x14ac:dyDescent="0.2">
      <c r="A139" s="57">
        <v>1999</v>
      </c>
      <c r="B139" s="57" t="s">
        <v>51</v>
      </c>
      <c r="C139" s="60">
        <v>5.7031999999999999E-2</v>
      </c>
    </row>
    <row r="140" spans="1:3" x14ac:dyDescent="0.2">
      <c r="A140" s="57">
        <v>1999</v>
      </c>
      <c r="B140" s="57" t="s">
        <v>49</v>
      </c>
      <c r="C140" s="60">
        <v>0.11551599999999999</v>
      </c>
    </row>
    <row r="141" spans="1:3" x14ac:dyDescent="0.2">
      <c r="A141" s="57">
        <v>1999</v>
      </c>
      <c r="B141" s="57" t="s">
        <v>47</v>
      </c>
      <c r="C141" s="60">
        <v>0.14943100000000001</v>
      </c>
    </row>
    <row r="142" spans="1:3" x14ac:dyDescent="0.2">
      <c r="A142" s="57">
        <v>1999</v>
      </c>
      <c r="B142" s="57" t="s">
        <v>45</v>
      </c>
      <c r="C142" s="60">
        <v>8.6579000000000003E-2</v>
      </c>
    </row>
    <row r="143" spans="1:3" x14ac:dyDescent="0.2">
      <c r="A143" s="57">
        <v>1999</v>
      </c>
      <c r="B143" s="57" t="s">
        <v>43</v>
      </c>
      <c r="C143" s="60">
        <v>9.9057999999999993E-2</v>
      </c>
    </row>
    <row r="144" spans="1:3" x14ac:dyDescent="0.2">
      <c r="A144" s="57">
        <v>1999</v>
      </c>
      <c r="B144" s="57" t="s">
        <v>41</v>
      </c>
      <c r="C144" s="60">
        <v>7.6366000000000003E-2</v>
      </c>
    </row>
    <row r="145" spans="1:3" x14ac:dyDescent="0.2">
      <c r="A145" s="57">
        <v>1999</v>
      </c>
      <c r="B145" s="57" t="s">
        <v>39</v>
      </c>
      <c r="C145" s="60">
        <v>4.2268E-2</v>
      </c>
    </row>
    <row r="146" spans="1:3" x14ac:dyDescent="0.2">
      <c r="A146" s="57">
        <v>1999</v>
      </c>
      <c r="B146" s="57" t="s">
        <v>37</v>
      </c>
      <c r="C146" s="60">
        <v>6.6048999999999997E-2</v>
      </c>
    </row>
    <row r="147" spans="1:3" x14ac:dyDescent="0.2">
      <c r="A147" s="57">
        <v>1999</v>
      </c>
      <c r="B147" s="57" t="s">
        <v>35</v>
      </c>
      <c r="C147" s="60">
        <v>0.120291</v>
      </c>
    </row>
    <row r="148" spans="1:3" x14ac:dyDescent="0.2">
      <c r="A148" s="57">
        <v>1999</v>
      </c>
      <c r="B148" s="57" t="s">
        <v>33</v>
      </c>
      <c r="C148" s="60">
        <v>5.0694000000000003E-2</v>
      </c>
    </row>
    <row r="149" spans="1:3" x14ac:dyDescent="0.2">
      <c r="A149" s="57">
        <v>1999</v>
      </c>
      <c r="B149" s="57" t="s">
        <v>29</v>
      </c>
      <c r="C149" s="60">
        <v>6.2177000000000003E-2</v>
      </c>
    </row>
    <row r="150" spans="1:3" x14ac:dyDescent="0.2">
      <c r="A150" s="57">
        <v>1999</v>
      </c>
      <c r="B150" s="57" t="s">
        <v>31</v>
      </c>
      <c r="C150" s="60">
        <v>6.6008999999999998E-2</v>
      </c>
    </row>
    <row r="151" spans="1:3" x14ac:dyDescent="0.2">
      <c r="A151" s="57">
        <v>1999</v>
      </c>
      <c r="B151" s="57" t="s">
        <v>27</v>
      </c>
      <c r="C151" s="60">
        <v>0.148006</v>
      </c>
    </row>
    <row r="152" spans="1:3" x14ac:dyDescent="0.2">
      <c r="A152" s="57">
        <v>1999</v>
      </c>
      <c r="B152" s="57" t="s">
        <v>23</v>
      </c>
      <c r="C152" s="60">
        <v>6.6558999999999993E-2</v>
      </c>
    </row>
    <row r="153" spans="1:3" x14ac:dyDescent="0.2">
      <c r="A153" s="57">
        <v>1999</v>
      </c>
      <c r="B153" s="57" t="s">
        <v>25</v>
      </c>
      <c r="C153" s="60">
        <v>4.6221999999999999E-2</v>
      </c>
    </row>
    <row r="154" spans="1:3" x14ac:dyDescent="0.2">
      <c r="A154" s="57">
        <v>1999</v>
      </c>
      <c r="B154" s="57" t="s">
        <v>21</v>
      </c>
      <c r="C154" s="60">
        <v>4.1889999999999997E-2</v>
      </c>
    </row>
    <row r="155" spans="1:3" x14ac:dyDescent="0.2">
      <c r="A155" s="57">
        <v>2000</v>
      </c>
      <c r="B155" s="57" t="s">
        <v>182</v>
      </c>
      <c r="C155" s="60">
        <v>1.6508999999999999E-2</v>
      </c>
    </row>
    <row r="156" spans="1:3" x14ac:dyDescent="0.2">
      <c r="A156" s="57">
        <v>2000</v>
      </c>
      <c r="B156" s="57" t="s">
        <v>121</v>
      </c>
      <c r="C156" s="60">
        <v>2.8871000000000001E-2</v>
      </c>
    </row>
    <row r="157" spans="1:3" x14ac:dyDescent="0.2">
      <c r="A157" s="57">
        <v>2000</v>
      </c>
      <c r="B157" s="57" t="s">
        <v>115</v>
      </c>
      <c r="C157" s="60">
        <v>8.2063999999999998E-2</v>
      </c>
    </row>
    <row r="158" spans="1:3" x14ac:dyDescent="0.2">
      <c r="A158" s="57">
        <v>2000</v>
      </c>
      <c r="B158" s="57" t="s">
        <v>117</v>
      </c>
      <c r="C158" s="60">
        <v>9.8674999999999999E-2</v>
      </c>
    </row>
    <row r="159" spans="1:3" x14ac:dyDescent="0.2">
      <c r="A159" s="57">
        <v>2000</v>
      </c>
      <c r="B159" s="57" t="s">
        <v>113</v>
      </c>
      <c r="C159" s="60">
        <v>0.35645500000000002</v>
      </c>
    </row>
    <row r="160" spans="1:3" x14ac:dyDescent="0.2">
      <c r="A160" s="57">
        <v>2000</v>
      </c>
      <c r="B160" s="57" t="s">
        <v>111</v>
      </c>
      <c r="C160" s="60">
        <v>9.3019000000000004E-2</v>
      </c>
    </row>
    <row r="161" spans="1:3" x14ac:dyDescent="0.2">
      <c r="A161" s="57">
        <v>2000</v>
      </c>
      <c r="B161" s="57" t="s">
        <v>109</v>
      </c>
      <c r="C161" s="60">
        <v>9.7491999999999995E-2</v>
      </c>
    </row>
    <row r="162" spans="1:3" x14ac:dyDescent="0.2">
      <c r="A162" s="57">
        <v>2000</v>
      </c>
      <c r="B162" s="57" t="s">
        <v>105</v>
      </c>
      <c r="C162" s="60" t="s">
        <v>329</v>
      </c>
    </row>
    <row r="163" spans="1:3" x14ac:dyDescent="0.2">
      <c r="A163" s="57">
        <v>2000</v>
      </c>
      <c r="B163" s="57" t="s">
        <v>107</v>
      </c>
      <c r="C163" s="60">
        <v>0.11716500000000001</v>
      </c>
    </row>
    <row r="164" spans="1:3" x14ac:dyDescent="0.2">
      <c r="A164" s="57">
        <v>2000</v>
      </c>
      <c r="B164" s="57" t="s">
        <v>103</v>
      </c>
      <c r="C164" s="60">
        <v>8.0820000000000003E-2</v>
      </c>
    </row>
    <row r="165" spans="1:3" x14ac:dyDescent="0.2">
      <c r="A165" s="57">
        <v>2000</v>
      </c>
      <c r="B165" s="57" t="s">
        <v>101</v>
      </c>
      <c r="C165" s="60">
        <v>0.104365</v>
      </c>
    </row>
    <row r="166" spans="1:3" x14ac:dyDescent="0.2">
      <c r="A166" s="57">
        <v>2000</v>
      </c>
      <c r="B166" s="57" t="s">
        <v>183</v>
      </c>
      <c r="C166" s="60">
        <v>0.10625</v>
      </c>
    </row>
    <row r="167" spans="1:3" x14ac:dyDescent="0.2">
      <c r="A167" s="57">
        <v>2000</v>
      </c>
      <c r="B167" s="57" t="s">
        <v>91</v>
      </c>
      <c r="C167" s="60">
        <v>3.4519000000000001E-2</v>
      </c>
    </row>
    <row r="168" spans="1:3" x14ac:dyDescent="0.2">
      <c r="A168" s="57">
        <v>2000</v>
      </c>
      <c r="B168" s="57" t="s">
        <v>97</v>
      </c>
      <c r="C168" s="60">
        <v>3.1302999999999997E-2</v>
      </c>
    </row>
    <row r="169" spans="1:3" x14ac:dyDescent="0.2">
      <c r="A169" s="57">
        <v>2000</v>
      </c>
      <c r="B169" s="57" t="s">
        <v>95</v>
      </c>
      <c r="C169" s="60">
        <v>0.19716</v>
      </c>
    </row>
    <row r="170" spans="1:3" x14ac:dyDescent="0.2">
      <c r="A170" s="57">
        <v>2000</v>
      </c>
      <c r="B170" s="57" t="s">
        <v>93</v>
      </c>
      <c r="C170" s="60">
        <v>8.0670000000000006E-2</v>
      </c>
    </row>
    <row r="171" spans="1:3" x14ac:dyDescent="0.2">
      <c r="A171" s="57">
        <v>2000</v>
      </c>
      <c r="B171" s="57" t="s">
        <v>89</v>
      </c>
      <c r="C171" s="60">
        <v>6.8728999999999998E-2</v>
      </c>
    </row>
    <row r="172" spans="1:3" x14ac:dyDescent="0.2">
      <c r="A172" s="57">
        <v>2000</v>
      </c>
      <c r="B172" s="57" t="s">
        <v>87</v>
      </c>
      <c r="C172" s="60">
        <v>8.7311E-2</v>
      </c>
    </row>
    <row r="173" spans="1:3" x14ac:dyDescent="0.2">
      <c r="A173" s="57">
        <v>2000</v>
      </c>
      <c r="B173" s="57" t="s">
        <v>85</v>
      </c>
      <c r="C173" s="60">
        <v>6.9690000000000002E-2</v>
      </c>
    </row>
    <row r="174" spans="1:3" x14ac:dyDescent="0.2">
      <c r="A174" s="57">
        <v>2000</v>
      </c>
      <c r="B174" s="57" t="s">
        <v>79</v>
      </c>
      <c r="C174" s="60">
        <v>3.6582999999999997E-2</v>
      </c>
    </row>
    <row r="175" spans="1:3" x14ac:dyDescent="0.2">
      <c r="A175" s="57">
        <v>2000</v>
      </c>
      <c r="B175" s="57" t="s">
        <v>81</v>
      </c>
      <c r="C175" s="60">
        <v>7.0718000000000003E-2</v>
      </c>
    </row>
    <row r="176" spans="1:3" x14ac:dyDescent="0.2">
      <c r="A176" s="57">
        <v>2000</v>
      </c>
      <c r="B176" s="57" t="s">
        <v>83</v>
      </c>
      <c r="C176" s="60">
        <v>0.14202500000000001</v>
      </c>
    </row>
    <row r="177" spans="1:3" x14ac:dyDescent="0.2">
      <c r="A177" s="57">
        <v>2000</v>
      </c>
      <c r="B177" s="57" t="s">
        <v>77</v>
      </c>
      <c r="C177" s="60">
        <v>7.3072999999999999E-2</v>
      </c>
    </row>
    <row r="178" spans="1:3" x14ac:dyDescent="0.2">
      <c r="A178" s="57">
        <v>2000</v>
      </c>
      <c r="B178" s="57" t="s">
        <v>75</v>
      </c>
      <c r="C178" s="60">
        <v>0.13553699999999999</v>
      </c>
    </row>
    <row r="179" spans="1:3" x14ac:dyDescent="0.2">
      <c r="A179" s="57">
        <v>2000</v>
      </c>
      <c r="B179" s="57" t="s">
        <v>71</v>
      </c>
      <c r="C179" s="60">
        <v>8.8813000000000003E-2</v>
      </c>
    </row>
    <row r="180" spans="1:3" x14ac:dyDescent="0.2">
      <c r="A180" s="57">
        <v>2000</v>
      </c>
      <c r="B180" s="57" t="s">
        <v>73</v>
      </c>
      <c r="C180" s="60">
        <v>2.7348999999999998E-2</v>
      </c>
    </row>
    <row r="181" spans="1:3" x14ac:dyDescent="0.2">
      <c r="A181" s="57">
        <v>2000</v>
      </c>
      <c r="B181" s="57" t="s">
        <v>69</v>
      </c>
      <c r="C181" s="60">
        <v>2.9818999999999998E-2</v>
      </c>
    </row>
    <row r="182" spans="1:3" x14ac:dyDescent="0.2">
      <c r="A182" s="57">
        <v>2000</v>
      </c>
      <c r="B182" s="57" t="s">
        <v>55</v>
      </c>
      <c r="C182" s="60">
        <v>0.14447499999999999</v>
      </c>
    </row>
    <row r="183" spans="1:3" x14ac:dyDescent="0.2">
      <c r="A183" s="57">
        <v>2000</v>
      </c>
      <c r="B183" s="57" t="s">
        <v>53</v>
      </c>
      <c r="C183" s="60">
        <v>7.1528999999999995E-2</v>
      </c>
    </row>
    <row r="184" spans="1:3" x14ac:dyDescent="0.2">
      <c r="A184" s="57">
        <v>2000</v>
      </c>
      <c r="B184" s="57" t="s">
        <v>67</v>
      </c>
      <c r="C184" s="60">
        <v>7.5672000000000003E-2</v>
      </c>
    </row>
    <row r="185" spans="1:3" x14ac:dyDescent="0.2">
      <c r="A185" s="57">
        <v>2000</v>
      </c>
      <c r="B185" s="57" t="s">
        <v>63</v>
      </c>
      <c r="C185" s="60">
        <v>0.122618</v>
      </c>
    </row>
    <row r="186" spans="1:3" x14ac:dyDescent="0.2">
      <c r="A186" s="57">
        <v>2000</v>
      </c>
      <c r="B186" s="57" t="s">
        <v>61</v>
      </c>
      <c r="C186" s="60">
        <v>0.11096200000000001</v>
      </c>
    </row>
    <row r="187" spans="1:3" x14ac:dyDescent="0.2">
      <c r="A187" s="57">
        <v>2000</v>
      </c>
      <c r="B187" s="57" t="s">
        <v>59</v>
      </c>
      <c r="C187" s="60">
        <v>6.8901000000000004E-2</v>
      </c>
    </row>
    <row r="188" spans="1:3" x14ac:dyDescent="0.2">
      <c r="A188" s="57">
        <v>2000</v>
      </c>
      <c r="B188" s="57" t="s">
        <v>65</v>
      </c>
      <c r="C188" s="60">
        <v>8.6938000000000001E-2</v>
      </c>
    </row>
    <row r="189" spans="1:3" x14ac:dyDescent="0.2">
      <c r="A189" s="57">
        <v>2000</v>
      </c>
      <c r="B189" s="57" t="s">
        <v>57</v>
      </c>
      <c r="C189" s="60">
        <v>3.3974999999999998E-2</v>
      </c>
    </row>
    <row r="190" spans="1:3" x14ac:dyDescent="0.2">
      <c r="A190" s="57">
        <v>2000</v>
      </c>
      <c r="B190" s="57" t="s">
        <v>51</v>
      </c>
      <c r="C190" s="60">
        <v>5.7031999999999999E-2</v>
      </c>
    </row>
    <row r="191" spans="1:3" x14ac:dyDescent="0.2">
      <c r="A191" s="57">
        <v>2000</v>
      </c>
      <c r="B191" s="57" t="s">
        <v>49</v>
      </c>
      <c r="C191" s="60">
        <v>0.11551599999999999</v>
      </c>
    </row>
    <row r="192" spans="1:3" x14ac:dyDescent="0.2">
      <c r="A192" s="57">
        <v>2000</v>
      </c>
      <c r="B192" s="57" t="s">
        <v>47</v>
      </c>
      <c r="C192" s="60">
        <v>0.14943100000000001</v>
      </c>
    </row>
    <row r="193" spans="1:3" x14ac:dyDescent="0.2">
      <c r="A193" s="57">
        <v>2000</v>
      </c>
      <c r="B193" s="57" t="s">
        <v>45</v>
      </c>
      <c r="C193" s="60">
        <v>8.6579000000000003E-2</v>
      </c>
    </row>
    <row r="194" spans="1:3" x14ac:dyDescent="0.2">
      <c r="A194" s="57">
        <v>2000</v>
      </c>
      <c r="B194" s="57" t="s">
        <v>43</v>
      </c>
      <c r="C194" s="60">
        <v>9.9057999999999993E-2</v>
      </c>
    </row>
    <row r="195" spans="1:3" x14ac:dyDescent="0.2">
      <c r="A195" s="57">
        <v>2000</v>
      </c>
      <c r="B195" s="57" t="s">
        <v>41</v>
      </c>
      <c r="C195" s="60">
        <v>7.6366000000000003E-2</v>
      </c>
    </row>
    <row r="196" spans="1:3" x14ac:dyDescent="0.2">
      <c r="A196" s="57">
        <v>2000</v>
      </c>
      <c r="B196" s="57" t="s">
        <v>39</v>
      </c>
      <c r="C196" s="60">
        <v>4.2268E-2</v>
      </c>
    </row>
    <row r="197" spans="1:3" x14ac:dyDescent="0.2">
      <c r="A197" s="57">
        <v>2000</v>
      </c>
      <c r="B197" s="57" t="s">
        <v>37</v>
      </c>
      <c r="C197" s="60">
        <v>6.6048999999999997E-2</v>
      </c>
    </row>
    <row r="198" spans="1:3" x14ac:dyDescent="0.2">
      <c r="A198" s="57">
        <v>2000</v>
      </c>
      <c r="B198" s="57" t="s">
        <v>35</v>
      </c>
      <c r="C198" s="60">
        <v>0.120291</v>
      </c>
    </row>
    <row r="199" spans="1:3" x14ac:dyDescent="0.2">
      <c r="A199" s="57">
        <v>2000</v>
      </c>
      <c r="B199" s="57" t="s">
        <v>33</v>
      </c>
      <c r="C199" s="60">
        <v>5.0694000000000003E-2</v>
      </c>
    </row>
    <row r="200" spans="1:3" x14ac:dyDescent="0.2">
      <c r="A200" s="57">
        <v>2000</v>
      </c>
      <c r="B200" s="57" t="s">
        <v>29</v>
      </c>
      <c r="C200" s="60">
        <v>6.2177000000000003E-2</v>
      </c>
    </row>
    <row r="201" spans="1:3" x14ac:dyDescent="0.2">
      <c r="A201" s="57">
        <v>2000</v>
      </c>
      <c r="B201" s="57" t="s">
        <v>31</v>
      </c>
      <c r="C201" s="60">
        <v>6.6008999999999998E-2</v>
      </c>
    </row>
    <row r="202" spans="1:3" x14ac:dyDescent="0.2">
      <c r="A202" s="57">
        <v>2000</v>
      </c>
      <c r="B202" s="57" t="s">
        <v>27</v>
      </c>
      <c r="C202" s="60">
        <v>0.148006</v>
      </c>
    </row>
    <row r="203" spans="1:3" x14ac:dyDescent="0.2">
      <c r="A203" s="57">
        <v>2000</v>
      </c>
      <c r="B203" s="57" t="s">
        <v>23</v>
      </c>
      <c r="C203" s="60">
        <v>6.6558999999999993E-2</v>
      </c>
    </row>
    <row r="204" spans="1:3" x14ac:dyDescent="0.2">
      <c r="A204" s="57">
        <v>2000</v>
      </c>
      <c r="B204" s="57" t="s">
        <v>25</v>
      </c>
      <c r="C204" s="60">
        <v>4.6221999999999999E-2</v>
      </c>
    </row>
    <row r="205" spans="1:3" x14ac:dyDescent="0.2">
      <c r="A205" s="57">
        <v>2000</v>
      </c>
      <c r="B205" s="57" t="s">
        <v>21</v>
      </c>
      <c r="C205" s="60">
        <v>4.1889999999999997E-2</v>
      </c>
    </row>
    <row r="206" spans="1:3" x14ac:dyDescent="0.2">
      <c r="A206" s="57">
        <v>2001</v>
      </c>
      <c r="B206" s="57" t="s">
        <v>182</v>
      </c>
      <c r="C206" s="60">
        <v>6.1464999999999999E-2</v>
      </c>
    </row>
    <row r="207" spans="1:3" x14ac:dyDescent="0.2">
      <c r="A207" s="57">
        <v>2001</v>
      </c>
      <c r="B207" s="57" t="s">
        <v>121</v>
      </c>
      <c r="C207" s="60">
        <v>5.9504000000000001E-2</v>
      </c>
    </row>
    <row r="208" spans="1:3" x14ac:dyDescent="0.2">
      <c r="A208" s="57">
        <v>2001</v>
      </c>
      <c r="B208" s="57" t="s">
        <v>115</v>
      </c>
      <c r="C208" s="60">
        <v>0.120199</v>
      </c>
    </row>
    <row r="209" spans="1:3" x14ac:dyDescent="0.2">
      <c r="A209" s="57">
        <v>2001</v>
      </c>
      <c r="B209" s="57" t="s">
        <v>117</v>
      </c>
      <c r="C209" s="60">
        <v>0.14936199999999999</v>
      </c>
    </row>
    <row r="210" spans="1:3" x14ac:dyDescent="0.2">
      <c r="A210" s="57">
        <v>2001</v>
      </c>
      <c r="B210" s="57" t="s">
        <v>113</v>
      </c>
      <c r="C210" s="60">
        <v>0.25333299999999997</v>
      </c>
    </row>
    <row r="211" spans="1:3" x14ac:dyDescent="0.2">
      <c r="A211" s="57">
        <v>2001</v>
      </c>
      <c r="B211" s="57" t="s">
        <v>111</v>
      </c>
      <c r="C211" s="60">
        <v>9.5334000000000002E-2</v>
      </c>
    </row>
    <row r="212" spans="1:3" x14ac:dyDescent="0.2">
      <c r="A212" s="57">
        <v>2001</v>
      </c>
      <c r="B212" s="57" t="s">
        <v>109</v>
      </c>
      <c r="C212" s="60">
        <v>6.3486000000000001E-2</v>
      </c>
    </row>
    <row r="213" spans="1:3" x14ac:dyDescent="0.2">
      <c r="A213" s="57">
        <v>2001</v>
      </c>
      <c r="B213" s="57" t="s">
        <v>105</v>
      </c>
      <c r="C213" s="60" t="s">
        <v>329</v>
      </c>
    </row>
    <row r="214" spans="1:3" x14ac:dyDescent="0.2">
      <c r="A214" s="57">
        <v>2001</v>
      </c>
      <c r="B214" s="57" t="s">
        <v>107</v>
      </c>
      <c r="C214" s="60">
        <v>8.9013999999999996E-2</v>
      </c>
    </row>
    <row r="215" spans="1:3" x14ac:dyDescent="0.2">
      <c r="A215" s="57">
        <v>2001</v>
      </c>
      <c r="B215" s="57" t="s">
        <v>103</v>
      </c>
      <c r="C215" s="60">
        <v>0.113175</v>
      </c>
    </row>
    <row r="216" spans="1:3" x14ac:dyDescent="0.2">
      <c r="A216" s="57">
        <v>2001</v>
      </c>
      <c r="B216" s="57" t="s">
        <v>101</v>
      </c>
      <c r="C216" s="60">
        <v>0.100642</v>
      </c>
    </row>
    <row r="217" spans="1:3" x14ac:dyDescent="0.2">
      <c r="A217" s="57">
        <v>2001</v>
      </c>
      <c r="B217" s="57" t="s">
        <v>183</v>
      </c>
      <c r="C217" s="60">
        <v>8.5419999999999996E-2</v>
      </c>
    </row>
    <row r="218" spans="1:3" x14ac:dyDescent="0.2">
      <c r="A218" s="57">
        <v>2001</v>
      </c>
      <c r="B218" s="57" t="s">
        <v>91</v>
      </c>
      <c r="C218" s="60">
        <v>2.5239999999999999E-2</v>
      </c>
    </row>
    <row r="219" spans="1:3" x14ac:dyDescent="0.2">
      <c r="A219" s="57">
        <v>2001</v>
      </c>
      <c r="B219" s="57" t="s">
        <v>97</v>
      </c>
      <c r="C219" s="60">
        <v>2.0643999999999999E-2</v>
      </c>
    </row>
    <row r="220" spans="1:3" x14ac:dyDescent="0.2">
      <c r="A220" s="57">
        <v>2001</v>
      </c>
      <c r="B220" s="57" t="s">
        <v>95</v>
      </c>
      <c r="C220" s="60">
        <v>4.0772999999999997E-2</v>
      </c>
    </row>
    <row r="221" spans="1:3" x14ac:dyDescent="0.2">
      <c r="A221" s="57">
        <v>2001</v>
      </c>
      <c r="B221" s="57" t="s">
        <v>93</v>
      </c>
      <c r="C221" s="60">
        <v>0.12379800000000001</v>
      </c>
    </row>
    <row r="222" spans="1:3" x14ac:dyDescent="0.2">
      <c r="A222" s="57">
        <v>2001</v>
      </c>
      <c r="B222" s="57" t="s">
        <v>89</v>
      </c>
      <c r="C222" s="60">
        <v>4.6447000000000002E-2</v>
      </c>
    </row>
    <row r="223" spans="1:3" x14ac:dyDescent="0.2">
      <c r="A223" s="57">
        <v>2001</v>
      </c>
      <c r="B223" s="57" t="s">
        <v>87</v>
      </c>
      <c r="C223" s="60">
        <v>4.5418E-2</v>
      </c>
    </row>
    <row r="224" spans="1:3" x14ac:dyDescent="0.2">
      <c r="A224" s="57">
        <v>2001</v>
      </c>
      <c r="B224" s="57" t="s">
        <v>85</v>
      </c>
      <c r="C224" s="60">
        <v>0.155894</v>
      </c>
    </row>
    <row r="225" spans="1:3" x14ac:dyDescent="0.2">
      <c r="A225" s="57">
        <v>2001</v>
      </c>
      <c r="B225" s="57" t="s">
        <v>79</v>
      </c>
      <c r="C225" s="60">
        <v>4.8444000000000001E-2</v>
      </c>
    </row>
    <row r="226" spans="1:3" x14ac:dyDescent="0.2">
      <c r="A226" s="57">
        <v>2001</v>
      </c>
      <c r="B226" s="57" t="s">
        <v>81</v>
      </c>
      <c r="C226" s="60">
        <v>0.14499999999999999</v>
      </c>
    </row>
    <row r="227" spans="1:3" x14ac:dyDescent="0.2">
      <c r="A227" s="57">
        <v>2001</v>
      </c>
      <c r="B227" s="57" t="s">
        <v>83</v>
      </c>
      <c r="C227" s="60">
        <v>0.23052300000000001</v>
      </c>
    </row>
    <row r="228" spans="1:3" x14ac:dyDescent="0.2">
      <c r="A228" s="57">
        <v>2001</v>
      </c>
      <c r="B228" s="57" t="s">
        <v>77</v>
      </c>
      <c r="C228" s="60">
        <v>1.6230000000000001E-3</v>
      </c>
    </row>
    <row r="229" spans="1:3" x14ac:dyDescent="0.2">
      <c r="A229" s="57">
        <v>2001</v>
      </c>
      <c r="B229" s="57" t="s">
        <v>75</v>
      </c>
      <c r="C229" s="60">
        <v>2.7469999999999999E-3</v>
      </c>
    </row>
    <row r="230" spans="1:3" x14ac:dyDescent="0.2">
      <c r="A230" s="57">
        <v>2001</v>
      </c>
      <c r="B230" s="57" t="s">
        <v>71</v>
      </c>
      <c r="C230" s="60">
        <v>8.6410000000000001E-2</v>
      </c>
    </row>
    <row r="231" spans="1:3" x14ac:dyDescent="0.2">
      <c r="A231" s="57">
        <v>2001</v>
      </c>
      <c r="B231" s="57" t="s">
        <v>73</v>
      </c>
      <c r="C231" s="60">
        <v>3.6549999999999999E-2</v>
      </c>
    </row>
    <row r="232" spans="1:3" x14ac:dyDescent="0.2">
      <c r="A232" s="57">
        <v>2001</v>
      </c>
      <c r="B232" s="57" t="s">
        <v>69</v>
      </c>
      <c r="C232" s="60">
        <v>4.0521000000000001E-2</v>
      </c>
    </row>
    <row r="233" spans="1:3" x14ac:dyDescent="0.2">
      <c r="A233" s="57">
        <v>2001</v>
      </c>
      <c r="B233" s="57" t="s">
        <v>55</v>
      </c>
      <c r="C233" s="60">
        <v>0.15900400000000001</v>
      </c>
    </row>
    <row r="234" spans="1:3" x14ac:dyDescent="0.2">
      <c r="A234" s="57">
        <v>2001</v>
      </c>
      <c r="B234" s="57" t="s">
        <v>53</v>
      </c>
      <c r="C234" s="60">
        <v>1.2520000000000001E-3</v>
      </c>
    </row>
    <row r="235" spans="1:3" x14ac:dyDescent="0.2">
      <c r="A235" s="57">
        <v>2001</v>
      </c>
      <c r="B235" s="57" t="s">
        <v>67</v>
      </c>
      <c r="C235" s="60">
        <v>6.3781000000000004E-2</v>
      </c>
    </row>
    <row r="236" spans="1:3" x14ac:dyDescent="0.2">
      <c r="A236" s="57">
        <v>2001</v>
      </c>
      <c r="B236" s="57" t="s">
        <v>63</v>
      </c>
      <c r="C236" s="60">
        <v>2.7002999999999999E-2</v>
      </c>
    </row>
    <row r="237" spans="1:3" x14ac:dyDescent="0.2">
      <c r="A237" s="57">
        <v>2001</v>
      </c>
      <c r="B237" s="57" t="s">
        <v>61</v>
      </c>
      <c r="C237" s="60">
        <v>0.149672</v>
      </c>
    </row>
    <row r="238" spans="1:3" x14ac:dyDescent="0.2">
      <c r="A238" s="57">
        <v>2001</v>
      </c>
      <c r="B238" s="57" t="s">
        <v>59</v>
      </c>
      <c r="C238" s="60">
        <v>0.124096</v>
      </c>
    </row>
    <row r="239" spans="1:3" x14ac:dyDescent="0.2">
      <c r="A239" s="57">
        <v>2001</v>
      </c>
      <c r="B239" s="57" t="s">
        <v>65</v>
      </c>
      <c r="C239" s="60">
        <v>0.16931199999999999</v>
      </c>
    </row>
    <row r="240" spans="1:3" x14ac:dyDescent="0.2">
      <c r="A240" s="57">
        <v>2001</v>
      </c>
      <c r="B240" s="57" t="s">
        <v>57</v>
      </c>
      <c r="C240" s="60">
        <v>9.6736000000000003E-2</v>
      </c>
    </row>
    <row r="241" spans="1:3" x14ac:dyDescent="0.2">
      <c r="A241" s="57">
        <v>2001</v>
      </c>
      <c r="B241" s="57" t="s">
        <v>51</v>
      </c>
      <c r="C241" s="60">
        <v>2.4684000000000001E-2</v>
      </c>
    </row>
    <row r="242" spans="1:3" x14ac:dyDescent="0.2">
      <c r="A242" s="57">
        <v>2001</v>
      </c>
      <c r="B242" s="57" t="s">
        <v>49</v>
      </c>
      <c r="C242" s="60">
        <v>5.5231000000000002E-2</v>
      </c>
    </row>
    <row r="243" spans="1:3" x14ac:dyDescent="0.2">
      <c r="A243" s="57">
        <v>2001</v>
      </c>
      <c r="B243" s="57" t="s">
        <v>47</v>
      </c>
      <c r="C243" s="60">
        <v>0.12920699999999999</v>
      </c>
    </row>
    <row r="244" spans="1:3" x14ac:dyDescent="0.2">
      <c r="A244" s="57">
        <v>2001</v>
      </c>
      <c r="B244" s="57" t="s">
        <v>45</v>
      </c>
      <c r="C244" s="60">
        <v>5.2096000000000003E-2</v>
      </c>
    </row>
    <row r="245" spans="1:3" x14ac:dyDescent="0.2">
      <c r="A245" s="57">
        <v>2001</v>
      </c>
      <c r="B245" s="57" t="s">
        <v>43</v>
      </c>
      <c r="C245" s="60">
        <v>6.3462000000000005E-2</v>
      </c>
    </row>
    <row r="246" spans="1:3" x14ac:dyDescent="0.2">
      <c r="A246" s="57">
        <v>2001</v>
      </c>
      <c r="B246" s="57" t="s">
        <v>41</v>
      </c>
      <c r="C246" s="60">
        <v>4.7754999999999999E-2</v>
      </c>
    </row>
    <row r="247" spans="1:3" x14ac:dyDescent="0.2">
      <c r="A247" s="57">
        <v>2001</v>
      </c>
      <c r="B247" s="57" t="s">
        <v>39</v>
      </c>
      <c r="C247" s="60">
        <v>3.6372000000000002E-2</v>
      </c>
    </row>
    <row r="248" spans="1:3" x14ac:dyDescent="0.2">
      <c r="A248" s="57">
        <v>2001</v>
      </c>
      <c r="B248" s="57" t="s">
        <v>37</v>
      </c>
      <c r="C248" s="60">
        <v>5.0495999999999999E-2</v>
      </c>
    </row>
    <row r="249" spans="1:3" x14ac:dyDescent="0.2">
      <c r="A249" s="57">
        <v>2001</v>
      </c>
      <c r="B249" s="57" t="s">
        <v>35</v>
      </c>
      <c r="C249" s="60">
        <v>0.187581</v>
      </c>
    </row>
    <row r="250" spans="1:3" x14ac:dyDescent="0.2">
      <c r="A250" s="57">
        <v>2001</v>
      </c>
      <c r="B250" s="57" t="s">
        <v>33</v>
      </c>
      <c r="C250" s="60">
        <v>9.3696000000000002E-2</v>
      </c>
    </row>
    <row r="251" spans="1:3" x14ac:dyDescent="0.2">
      <c r="A251" s="57">
        <v>2001</v>
      </c>
      <c r="B251" s="57" t="s">
        <v>29</v>
      </c>
      <c r="C251" s="60">
        <v>5.7123E-2</v>
      </c>
    </row>
    <row r="252" spans="1:3" x14ac:dyDescent="0.2">
      <c r="A252" s="57">
        <v>2001</v>
      </c>
      <c r="B252" s="57" t="s">
        <v>31</v>
      </c>
      <c r="C252" s="60">
        <v>5.1676E-2</v>
      </c>
    </row>
    <row r="253" spans="1:3" x14ac:dyDescent="0.2">
      <c r="A253" s="57">
        <v>2001</v>
      </c>
      <c r="B253" s="57" t="s">
        <v>27</v>
      </c>
      <c r="C253" s="60">
        <v>0.108082</v>
      </c>
    </row>
    <row r="254" spans="1:3" x14ac:dyDescent="0.2">
      <c r="A254" s="57">
        <v>2001</v>
      </c>
      <c r="B254" s="57" t="s">
        <v>23</v>
      </c>
      <c r="C254" s="60">
        <v>2.4327000000000001E-2</v>
      </c>
    </row>
    <row r="255" spans="1:3" x14ac:dyDescent="0.2">
      <c r="A255" s="57">
        <v>2001</v>
      </c>
      <c r="B255" s="57" t="s">
        <v>25</v>
      </c>
      <c r="C255" s="60">
        <v>4.4639999999999999E-2</v>
      </c>
    </row>
    <row r="256" spans="1:3" x14ac:dyDescent="0.2">
      <c r="A256" s="57">
        <v>2001</v>
      </c>
      <c r="B256" s="57" t="s">
        <v>21</v>
      </c>
      <c r="C256" s="60">
        <v>1.9439999999999999E-2</v>
      </c>
    </row>
    <row r="257" spans="1:3" x14ac:dyDescent="0.2">
      <c r="A257" s="57">
        <v>2002</v>
      </c>
      <c r="B257" s="57" t="s">
        <v>182</v>
      </c>
      <c r="C257" s="60">
        <v>6.1464999999999999E-2</v>
      </c>
    </row>
    <row r="258" spans="1:3" x14ac:dyDescent="0.2">
      <c r="A258" s="57">
        <v>2002</v>
      </c>
      <c r="B258" s="57" t="s">
        <v>121</v>
      </c>
      <c r="C258" s="60">
        <v>5.9504000000000001E-2</v>
      </c>
    </row>
    <row r="259" spans="1:3" x14ac:dyDescent="0.2">
      <c r="A259" s="57">
        <v>2002</v>
      </c>
      <c r="B259" s="57" t="s">
        <v>115</v>
      </c>
      <c r="C259" s="60">
        <v>0.120199</v>
      </c>
    </row>
    <row r="260" spans="1:3" x14ac:dyDescent="0.2">
      <c r="A260" s="57">
        <v>2002</v>
      </c>
      <c r="B260" s="57" t="s">
        <v>117</v>
      </c>
      <c r="C260" s="60">
        <v>0.14936199999999999</v>
      </c>
    </row>
    <row r="261" spans="1:3" x14ac:dyDescent="0.2">
      <c r="A261" s="57">
        <v>2002</v>
      </c>
      <c r="B261" s="57" t="s">
        <v>113</v>
      </c>
      <c r="C261" s="60">
        <v>0.25333299999999997</v>
      </c>
    </row>
    <row r="262" spans="1:3" x14ac:dyDescent="0.2">
      <c r="A262" s="57">
        <v>2002</v>
      </c>
      <c r="B262" s="57" t="s">
        <v>111</v>
      </c>
      <c r="C262" s="60">
        <v>9.5334000000000002E-2</v>
      </c>
    </row>
    <row r="263" spans="1:3" x14ac:dyDescent="0.2">
      <c r="A263" s="57">
        <v>2002</v>
      </c>
      <c r="B263" s="57" t="s">
        <v>109</v>
      </c>
      <c r="C263" s="60">
        <v>6.3486000000000001E-2</v>
      </c>
    </row>
    <row r="264" spans="1:3" x14ac:dyDescent="0.2">
      <c r="A264" s="57">
        <v>2002</v>
      </c>
      <c r="B264" s="57" t="s">
        <v>105</v>
      </c>
      <c r="C264" s="60" t="s">
        <v>329</v>
      </c>
    </row>
    <row r="265" spans="1:3" x14ac:dyDescent="0.2">
      <c r="A265" s="57">
        <v>2002</v>
      </c>
      <c r="B265" s="57" t="s">
        <v>107</v>
      </c>
      <c r="C265" s="60">
        <v>8.9013999999999996E-2</v>
      </c>
    </row>
    <row r="266" spans="1:3" x14ac:dyDescent="0.2">
      <c r="A266" s="57">
        <v>2002</v>
      </c>
      <c r="B266" s="57" t="s">
        <v>103</v>
      </c>
      <c r="C266" s="60">
        <v>0.113175</v>
      </c>
    </row>
    <row r="267" spans="1:3" x14ac:dyDescent="0.2">
      <c r="A267" s="57">
        <v>2002</v>
      </c>
      <c r="B267" s="57" t="s">
        <v>101</v>
      </c>
      <c r="C267" s="60">
        <v>0.100642</v>
      </c>
    </row>
    <row r="268" spans="1:3" x14ac:dyDescent="0.2">
      <c r="A268" s="57">
        <v>2002</v>
      </c>
      <c r="B268" s="57" t="s">
        <v>183</v>
      </c>
      <c r="C268" s="60">
        <v>8.5419999999999996E-2</v>
      </c>
    </row>
    <row r="269" spans="1:3" x14ac:dyDescent="0.2">
      <c r="A269" s="57">
        <v>2002</v>
      </c>
      <c r="B269" s="57" t="s">
        <v>91</v>
      </c>
      <c r="C269" s="60">
        <v>2.5239999999999999E-2</v>
      </c>
    </row>
    <row r="270" spans="1:3" x14ac:dyDescent="0.2">
      <c r="A270" s="57">
        <v>2002</v>
      </c>
      <c r="B270" s="57" t="s">
        <v>97</v>
      </c>
      <c r="C270" s="60">
        <v>2.0643999999999999E-2</v>
      </c>
    </row>
    <row r="271" spans="1:3" x14ac:dyDescent="0.2">
      <c r="A271" s="57">
        <v>2002</v>
      </c>
      <c r="B271" s="57" t="s">
        <v>95</v>
      </c>
      <c r="C271" s="60">
        <v>4.0772999999999997E-2</v>
      </c>
    </row>
    <row r="272" spans="1:3" x14ac:dyDescent="0.2">
      <c r="A272" s="57">
        <v>2002</v>
      </c>
      <c r="B272" s="57" t="s">
        <v>93</v>
      </c>
      <c r="C272" s="60">
        <v>0.12379800000000001</v>
      </c>
    </row>
    <row r="273" spans="1:3" x14ac:dyDescent="0.2">
      <c r="A273" s="57">
        <v>2002</v>
      </c>
      <c r="B273" s="57" t="s">
        <v>89</v>
      </c>
      <c r="C273" s="60">
        <v>4.6447000000000002E-2</v>
      </c>
    </row>
    <row r="274" spans="1:3" x14ac:dyDescent="0.2">
      <c r="A274" s="57">
        <v>2002</v>
      </c>
      <c r="B274" s="57" t="s">
        <v>87</v>
      </c>
      <c r="C274" s="60">
        <v>4.5418E-2</v>
      </c>
    </row>
    <row r="275" spans="1:3" x14ac:dyDescent="0.2">
      <c r="A275" s="57">
        <v>2002</v>
      </c>
      <c r="B275" s="57" t="s">
        <v>85</v>
      </c>
      <c r="C275" s="60">
        <v>0.155894</v>
      </c>
    </row>
    <row r="276" spans="1:3" x14ac:dyDescent="0.2">
      <c r="A276" s="57">
        <v>2002</v>
      </c>
      <c r="B276" s="57" t="s">
        <v>79</v>
      </c>
      <c r="C276" s="60">
        <v>4.8444000000000001E-2</v>
      </c>
    </row>
    <row r="277" spans="1:3" x14ac:dyDescent="0.2">
      <c r="A277" s="57">
        <v>2002</v>
      </c>
      <c r="B277" s="57" t="s">
        <v>81</v>
      </c>
      <c r="C277" s="60">
        <v>0.14499999999999999</v>
      </c>
    </row>
    <row r="278" spans="1:3" x14ac:dyDescent="0.2">
      <c r="A278" s="57">
        <v>2002</v>
      </c>
      <c r="B278" s="57" t="s">
        <v>83</v>
      </c>
      <c r="C278" s="60">
        <v>0.23052300000000001</v>
      </c>
    </row>
    <row r="279" spans="1:3" x14ac:dyDescent="0.2">
      <c r="A279" s="57">
        <v>2002</v>
      </c>
      <c r="B279" s="57" t="s">
        <v>77</v>
      </c>
      <c r="C279" s="60">
        <v>1.6230000000000001E-3</v>
      </c>
    </row>
    <row r="280" spans="1:3" x14ac:dyDescent="0.2">
      <c r="A280" s="57">
        <v>2002</v>
      </c>
      <c r="B280" s="57" t="s">
        <v>75</v>
      </c>
      <c r="C280" s="60">
        <v>2.7469999999999999E-3</v>
      </c>
    </row>
    <row r="281" spans="1:3" x14ac:dyDescent="0.2">
      <c r="A281" s="57">
        <v>2002</v>
      </c>
      <c r="B281" s="57" t="s">
        <v>71</v>
      </c>
      <c r="C281" s="60">
        <v>8.6410000000000001E-2</v>
      </c>
    </row>
    <row r="282" spans="1:3" x14ac:dyDescent="0.2">
      <c r="A282" s="57">
        <v>2002</v>
      </c>
      <c r="B282" s="57" t="s">
        <v>73</v>
      </c>
      <c r="C282" s="60">
        <v>3.6549999999999999E-2</v>
      </c>
    </row>
    <row r="283" spans="1:3" x14ac:dyDescent="0.2">
      <c r="A283" s="57">
        <v>2002</v>
      </c>
      <c r="B283" s="57" t="s">
        <v>69</v>
      </c>
      <c r="C283" s="60">
        <v>4.0521000000000001E-2</v>
      </c>
    </row>
    <row r="284" spans="1:3" x14ac:dyDescent="0.2">
      <c r="A284" s="57">
        <v>2002</v>
      </c>
      <c r="B284" s="57" t="s">
        <v>55</v>
      </c>
      <c r="C284" s="60">
        <v>0.15900400000000001</v>
      </c>
    </row>
    <row r="285" spans="1:3" x14ac:dyDescent="0.2">
      <c r="A285" s="57">
        <v>2002</v>
      </c>
      <c r="B285" s="57" t="s">
        <v>53</v>
      </c>
      <c r="C285" s="60">
        <v>1.2520000000000001E-3</v>
      </c>
    </row>
    <row r="286" spans="1:3" x14ac:dyDescent="0.2">
      <c r="A286" s="57">
        <v>2002</v>
      </c>
      <c r="B286" s="57" t="s">
        <v>67</v>
      </c>
      <c r="C286" s="60">
        <v>6.3781000000000004E-2</v>
      </c>
    </row>
    <row r="287" spans="1:3" x14ac:dyDescent="0.2">
      <c r="A287" s="57">
        <v>2002</v>
      </c>
      <c r="B287" s="57" t="s">
        <v>63</v>
      </c>
      <c r="C287" s="60">
        <v>2.7002999999999999E-2</v>
      </c>
    </row>
    <row r="288" spans="1:3" x14ac:dyDescent="0.2">
      <c r="A288" s="57">
        <v>2002</v>
      </c>
      <c r="B288" s="57" t="s">
        <v>61</v>
      </c>
      <c r="C288" s="60">
        <v>0.149672</v>
      </c>
    </row>
    <row r="289" spans="1:3" x14ac:dyDescent="0.2">
      <c r="A289" s="57">
        <v>2002</v>
      </c>
      <c r="B289" s="57" t="s">
        <v>59</v>
      </c>
      <c r="C289" s="60">
        <v>0.124096</v>
      </c>
    </row>
    <row r="290" spans="1:3" x14ac:dyDescent="0.2">
      <c r="A290" s="57">
        <v>2002</v>
      </c>
      <c r="B290" s="57" t="s">
        <v>65</v>
      </c>
      <c r="C290" s="60">
        <v>0.16931199999999999</v>
      </c>
    </row>
    <row r="291" spans="1:3" x14ac:dyDescent="0.2">
      <c r="A291" s="57">
        <v>2002</v>
      </c>
      <c r="B291" s="57" t="s">
        <v>57</v>
      </c>
      <c r="C291" s="60">
        <v>9.6736000000000003E-2</v>
      </c>
    </row>
    <row r="292" spans="1:3" x14ac:dyDescent="0.2">
      <c r="A292" s="57">
        <v>2002</v>
      </c>
      <c r="B292" s="57" t="s">
        <v>51</v>
      </c>
      <c r="C292" s="60">
        <v>2.4684000000000001E-2</v>
      </c>
    </row>
    <row r="293" spans="1:3" x14ac:dyDescent="0.2">
      <c r="A293" s="57">
        <v>2002</v>
      </c>
      <c r="B293" s="57" t="s">
        <v>49</v>
      </c>
      <c r="C293" s="60">
        <v>5.5231000000000002E-2</v>
      </c>
    </row>
    <row r="294" spans="1:3" x14ac:dyDescent="0.2">
      <c r="A294" s="57">
        <v>2002</v>
      </c>
      <c r="B294" s="57" t="s">
        <v>47</v>
      </c>
      <c r="C294" s="60">
        <v>0.12920699999999999</v>
      </c>
    </row>
    <row r="295" spans="1:3" x14ac:dyDescent="0.2">
      <c r="A295" s="57">
        <v>2002</v>
      </c>
      <c r="B295" s="57" t="s">
        <v>45</v>
      </c>
      <c r="C295" s="60">
        <v>5.2096000000000003E-2</v>
      </c>
    </row>
    <row r="296" spans="1:3" x14ac:dyDescent="0.2">
      <c r="A296" s="57">
        <v>2002</v>
      </c>
      <c r="B296" s="57" t="s">
        <v>43</v>
      </c>
      <c r="C296" s="60">
        <v>6.3462000000000005E-2</v>
      </c>
    </row>
    <row r="297" spans="1:3" x14ac:dyDescent="0.2">
      <c r="A297" s="57">
        <v>2002</v>
      </c>
      <c r="B297" s="57" t="s">
        <v>41</v>
      </c>
      <c r="C297" s="60">
        <v>4.7754999999999999E-2</v>
      </c>
    </row>
    <row r="298" spans="1:3" x14ac:dyDescent="0.2">
      <c r="A298" s="57">
        <v>2002</v>
      </c>
      <c r="B298" s="57" t="s">
        <v>39</v>
      </c>
      <c r="C298" s="60">
        <v>3.6372000000000002E-2</v>
      </c>
    </row>
    <row r="299" spans="1:3" x14ac:dyDescent="0.2">
      <c r="A299" s="57">
        <v>2002</v>
      </c>
      <c r="B299" s="57" t="s">
        <v>37</v>
      </c>
      <c r="C299" s="60">
        <v>5.0495999999999999E-2</v>
      </c>
    </row>
    <row r="300" spans="1:3" x14ac:dyDescent="0.2">
      <c r="A300" s="57">
        <v>2002</v>
      </c>
      <c r="B300" s="57" t="s">
        <v>35</v>
      </c>
      <c r="C300" s="60">
        <v>0.187581</v>
      </c>
    </row>
    <row r="301" spans="1:3" x14ac:dyDescent="0.2">
      <c r="A301" s="57">
        <v>2002</v>
      </c>
      <c r="B301" s="57" t="s">
        <v>33</v>
      </c>
      <c r="C301" s="60">
        <v>9.3696000000000002E-2</v>
      </c>
    </row>
    <row r="302" spans="1:3" x14ac:dyDescent="0.2">
      <c r="A302" s="57">
        <v>2002</v>
      </c>
      <c r="B302" s="57" t="s">
        <v>29</v>
      </c>
      <c r="C302" s="60">
        <v>5.7123E-2</v>
      </c>
    </row>
    <row r="303" spans="1:3" x14ac:dyDescent="0.2">
      <c r="A303" s="57">
        <v>2002</v>
      </c>
      <c r="B303" s="57" t="s">
        <v>31</v>
      </c>
      <c r="C303" s="60">
        <v>5.1676E-2</v>
      </c>
    </row>
    <row r="304" spans="1:3" x14ac:dyDescent="0.2">
      <c r="A304" s="57">
        <v>2002</v>
      </c>
      <c r="B304" s="57" t="s">
        <v>27</v>
      </c>
      <c r="C304" s="60">
        <v>0.108082</v>
      </c>
    </row>
    <row r="305" spans="1:3" x14ac:dyDescent="0.2">
      <c r="A305" s="57">
        <v>2002</v>
      </c>
      <c r="B305" s="57" t="s">
        <v>23</v>
      </c>
      <c r="C305" s="60">
        <v>2.4327000000000001E-2</v>
      </c>
    </row>
    <row r="306" spans="1:3" x14ac:dyDescent="0.2">
      <c r="A306" s="57">
        <v>2002</v>
      </c>
      <c r="B306" s="57" t="s">
        <v>25</v>
      </c>
      <c r="C306" s="60">
        <v>4.4639999999999999E-2</v>
      </c>
    </row>
    <row r="307" spans="1:3" x14ac:dyDescent="0.2">
      <c r="A307" s="57">
        <v>2002</v>
      </c>
      <c r="B307" s="57" t="s">
        <v>21</v>
      </c>
      <c r="C307" s="60">
        <v>1.9439999999999999E-2</v>
      </c>
    </row>
    <row r="308" spans="1:3" x14ac:dyDescent="0.2">
      <c r="A308" s="57">
        <v>2003</v>
      </c>
      <c r="B308" s="57" t="s">
        <v>182</v>
      </c>
      <c r="C308" s="60">
        <v>3.0942999999999998E-2</v>
      </c>
    </row>
    <row r="309" spans="1:3" x14ac:dyDescent="0.2">
      <c r="A309" s="57">
        <v>2003</v>
      </c>
      <c r="B309" s="57" t="s">
        <v>121</v>
      </c>
      <c r="C309" s="60">
        <v>6.2288999999999997E-2</v>
      </c>
    </row>
    <row r="310" spans="1:3" x14ac:dyDescent="0.2">
      <c r="A310" s="57">
        <v>2003</v>
      </c>
      <c r="B310" s="57" t="s">
        <v>115</v>
      </c>
      <c r="C310" s="60">
        <v>2.9030000000000002E-3</v>
      </c>
    </row>
    <row r="311" spans="1:3" x14ac:dyDescent="0.2">
      <c r="A311" s="57">
        <v>2003</v>
      </c>
      <c r="B311" s="57" t="s">
        <v>117</v>
      </c>
      <c r="C311" s="60">
        <v>4.5710000000000004E-3</v>
      </c>
    </row>
    <row r="312" spans="1:3" x14ac:dyDescent="0.2">
      <c r="A312" s="57">
        <v>2003</v>
      </c>
      <c r="B312" s="57" t="s">
        <v>113</v>
      </c>
      <c r="C312" s="60">
        <v>1.1627999999999999E-2</v>
      </c>
    </row>
    <row r="313" spans="1:3" x14ac:dyDescent="0.2">
      <c r="A313" s="57">
        <v>2003</v>
      </c>
      <c r="B313" s="57" t="s">
        <v>111</v>
      </c>
      <c r="C313" s="60">
        <v>0.111704</v>
      </c>
    </row>
    <row r="314" spans="1:3" x14ac:dyDescent="0.2">
      <c r="A314" s="57">
        <v>2003</v>
      </c>
      <c r="B314" s="57" t="s">
        <v>109</v>
      </c>
      <c r="C314" s="60">
        <v>0.10473200000000001</v>
      </c>
    </row>
    <row r="315" spans="1:3" x14ac:dyDescent="0.2">
      <c r="A315" s="57">
        <v>2003</v>
      </c>
      <c r="B315" s="57" t="s">
        <v>105</v>
      </c>
      <c r="C315" s="60" t="s">
        <v>329</v>
      </c>
    </row>
    <row r="316" spans="1:3" x14ac:dyDescent="0.2">
      <c r="A316" s="57">
        <v>2003</v>
      </c>
      <c r="B316" s="57" t="s">
        <v>107</v>
      </c>
      <c r="C316" s="60">
        <v>0.111925</v>
      </c>
    </row>
    <row r="317" spans="1:3" x14ac:dyDescent="0.2">
      <c r="A317" s="57">
        <v>2003</v>
      </c>
      <c r="B317" s="57" t="s">
        <v>103</v>
      </c>
      <c r="C317" s="60">
        <v>4.7489000000000003E-2</v>
      </c>
    </row>
    <row r="318" spans="1:3" x14ac:dyDescent="0.2">
      <c r="A318" s="57">
        <v>2003</v>
      </c>
      <c r="B318" s="57" t="s">
        <v>101</v>
      </c>
      <c r="C318" s="60">
        <v>0.18501899999999999</v>
      </c>
    </row>
    <row r="319" spans="1:3" x14ac:dyDescent="0.2">
      <c r="A319" s="57">
        <v>2003</v>
      </c>
      <c r="B319" s="57" t="s">
        <v>183</v>
      </c>
      <c r="C319" s="60">
        <v>3.4979999999999998E-3</v>
      </c>
    </row>
    <row r="320" spans="1:3" x14ac:dyDescent="0.2">
      <c r="A320" s="57">
        <v>2003</v>
      </c>
      <c r="B320" s="57" t="s">
        <v>91</v>
      </c>
      <c r="C320" s="60">
        <v>3.3654000000000003E-2</v>
      </c>
    </row>
    <row r="321" spans="1:3" x14ac:dyDescent="0.2">
      <c r="A321" s="57">
        <v>2003</v>
      </c>
      <c r="B321" s="57" t="s">
        <v>97</v>
      </c>
      <c r="C321" s="60">
        <v>2.7387999999999999E-2</v>
      </c>
    </row>
    <row r="322" spans="1:3" x14ac:dyDescent="0.2">
      <c r="A322" s="57">
        <v>2003</v>
      </c>
      <c r="B322" s="57" t="s">
        <v>95</v>
      </c>
      <c r="C322" s="60">
        <v>0.28833900000000001</v>
      </c>
    </row>
    <row r="323" spans="1:3" x14ac:dyDescent="0.2">
      <c r="A323" s="57">
        <v>2003</v>
      </c>
      <c r="B323" s="57" t="s">
        <v>93</v>
      </c>
      <c r="C323" s="60">
        <v>7.8023999999999996E-2</v>
      </c>
    </row>
    <row r="324" spans="1:3" x14ac:dyDescent="0.2">
      <c r="A324" s="57">
        <v>2003</v>
      </c>
      <c r="B324" s="57" t="s">
        <v>89</v>
      </c>
      <c r="C324" s="60">
        <v>1.823E-3</v>
      </c>
    </row>
    <row r="325" spans="1:3" x14ac:dyDescent="0.2">
      <c r="A325" s="57">
        <v>2003</v>
      </c>
      <c r="B325" s="57" t="s">
        <v>87</v>
      </c>
      <c r="C325" s="60">
        <v>6.6532999999999995E-2</v>
      </c>
    </row>
    <row r="326" spans="1:3" x14ac:dyDescent="0.2">
      <c r="A326" s="57">
        <v>2003</v>
      </c>
      <c r="B326" s="57" t="s">
        <v>85</v>
      </c>
      <c r="C326" s="60">
        <v>0.10131900000000001</v>
      </c>
    </row>
    <row r="327" spans="1:3" x14ac:dyDescent="0.2">
      <c r="A327" s="57">
        <v>2003</v>
      </c>
      <c r="B327" s="57" t="s">
        <v>79</v>
      </c>
      <c r="C327" s="60">
        <v>3.4826000000000003E-2</v>
      </c>
    </row>
    <row r="328" spans="1:3" x14ac:dyDescent="0.2">
      <c r="A328" s="57">
        <v>2003</v>
      </c>
      <c r="B328" s="57" t="s">
        <v>81</v>
      </c>
      <c r="C328" s="60">
        <v>0.13547300000000001</v>
      </c>
    </row>
    <row r="329" spans="1:3" x14ac:dyDescent="0.2">
      <c r="A329" s="57">
        <v>2003</v>
      </c>
      <c r="B329" s="57" t="s">
        <v>83</v>
      </c>
      <c r="C329" s="60">
        <v>0.120763</v>
      </c>
    </row>
    <row r="330" spans="1:3" x14ac:dyDescent="0.2">
      <c r="A330" s="57">
        <v>2003</v>
      </c>
      <c r="B330" s="57" t="s">
        <v>77</v>
      </c>
      <c r="C330" s="60">
        <v>3.4039E-2</v>
      </c>
    </row>
    <row r="331" spans="1:3" x14ac:dyDescent="0.2">
      <c r="A331" s="57">
        <v>2003</v>
      </c>
      <c r="B331" s="57" t="s">
        <v>75</v>
      </c>
      <c r="C331" s="60">
        <v>3.7945E-2</v>
      </c>
    </row>
    <row r="332" spans="1:3" x14ac:dyDescent="0.2">
      <c r="A332" s="57">
        <v>2003</v>
      </c>
      <c r="B332" s="57" t="s">
        <v>71</v>
      </c>
      <c r="C332" s="60">
        <v>2.7650000000000001E-3</v>
      </c>
    </row>
    <row r="333" spans="1:3" x14ac:dyDescent="0.2">
      <c r="A333" s="57">
        <v>2003</v>
      </c>
      <c r="B333" s="57" t="s">
        <v>73</v>
      </c>
      <c r="C333" s="60">
        <v>1.5809999999999999E-3</v>
      </c>
    </row>
    <row r="334" spans="1:3" x14ac:dyDescent="0.2">
      <c r="A334" s="57">
        <v>2003</v>
      </c>
      <c r="B334" s="57" t="s">
        <v>69</v>
      </c>
      <c r="C334" s="60">
        <v>2.9574E-2</v>
      </c>
    </row>
    <row r="335" spans="1:3" x14ac:dyDescent="0.2">
      <c r="A335" s="57">
        <v>2003</v>
      </c>
      <c r="B335" s="57" t="s">
        <v>55</v>
      </c>
      <c r="C335" s="60">
        <v>6.9599999999999995E-2</v>
      </c>
    </row>
    <row r="336" spans="1:3" x14ac:dyDescent="0.2">
      <c r="A336" s="57">
        <v>2003</v>
      </c>
      <c r="B336" s="57" t="s">
        <v>53</v>
      </c>
      <c r="C336" s="60">
        <v>9.7599999999999998E-4</v>
      </c>
    </row>
    <row r="337" spans="1:3" x14ac:dyDescent="0.2">
      <c r="A337" s="57">
        <v>2003</v>
      </c>
      <c r="B337" s="57" t="s">
        <v>67</v>
      </c>
      <c r="C337" s="60">
        <v>3.2932999999999997E-2</v>
      </c>
    </row>
    <row r="338" spans="1:3" x14ac:dyDescent="0.2">
      <c r="A338" s="57">
        <v>2003</v>
      </c>
      <c r="B338" s="57" t="s">
        <v>63</v>
      </c>
      <c r="C338" s="60">
        <v>3.4854999999999997E-2</v>
      </c>
    </row>
    <row r="339" spans="1:3" x14ac:dyDescent="0.2">
      <c r="A339" s="57">
        <v>2003</v>
      </c>
      <c r="B339" s="57" t="s">
        <v>61</v>
      </c>
      <c r="C339" s="60">
        <v>6.313E-3</v>
      </c>
    </row>
    <row r="340" spans="1:3" x14ac:dyDescent="0.2">
      <c r="A340" s="57">
        <v>2003</v>
      </c>
      <c r="B340" s="57" t="s">
        <v>59</v>
      </c>
      <c r="C340" s="60">
        <v>0.134856</v>
      </c>
    </row>
    <row r="341" spans="1:3" x14ac:dyDescent="0.2">
      <c r="A341" s="57">
        <v>2003</v>
      </c>
      <c r="B341" s="57" t="s">
        <v>65</v>
      </c>
      <c r="C341" s="60">
        <v>0.173097</v>
      </c>
    </row>
    <row r="342" spans="1:3" x14ac:dyDescent="0.2">
      <c r="A342" s="57">
        <v>2003</v>
      </c>
      <c r="B342" s="57" t="s">
        <v>57</v>
      </c>
      <c r="C342" s="60">
        <v>0.14122999999999999</v>
      </c>
    </row>
    <row r="343" spans="1:3" x14ac:dyDescent="0.2">
      <c r="A343" s="57">
        <v>2003</v>
      </c>
      <c r="B343" s="57" t="s">
        <v>51</v>
      </c>
      <c r="C343" s="60">
        <v>6.8435999999999997E-2</v>
      </c>
    </row>
    <row r="344" spans="1:3" x14ac:dyDescent="0.2">
      <c r="A344" s="57">
        <v>2003</v>
      </c>
      <c r="B344" s="57" t="s">
        <v>49</v>
      </c>
      <c r="C344" s="60">
        <v>4.7891000000000003E-2</v>
      </c>
    </row>
    <row r="345" spans="1:3" x14ac:dyDescent="0.2">
      <c r="A345" s="57">
        <v>2003</v>
      </c>
      <c r="B345" s="57" t="s">
        <v>47</v>
      </c>
      <c r="C345" s="60">
        <v>9.5591999999999996E-2</v>
      </c>
    </row>
    <row r="346" spans="1:3" x14ac:dyDescent="0.2">
      <c r="A346" s="57">
        <v>2003</v>
      </c>
      <c r="B346" s="57" t="s">
        <v>45</v>
      </c>
      <c r="C346" s="60">
        <v>7.0446999999999996E-2</v>
      </c>
    </row>
    <row r="347" spans="1:3" x14ac:dyDescent="0.2">
      <c r="A347" s="57">
        <v>2003</v>
      </c>
      <c r="B347" s="57" t="s">
        <v>43</v>
      </c>
      <c r="C347" s="60">
        <v>9.6274999999999999E-2</v>
      </c>
    </row>
    <row r="348" spans="1:3" x14ac:dyDescent="0.2">
      <c r="A348" s="57">
        <v>2003</v>
      </c>
      <c r="B348" s="57" t="s">
        <v>41</v>
      </c>
      <c r="C348" s="60">
        <v>1.2030000000000001E-3</v>
      </c>
    </row>
    <row r="349" spans="1:3" x14ac:dyDescent="0.2">
      <c r="A349" s="57">
        <v>2003</v>
      </c>
      <c r="B349" s="57" t="s">
        <v>39</v>
      </c>
      <c r="C349" s="60">
        <v>2.7522999999999999E-2</v>
      </c>
    </row>
    <row r="350" spans="1:3" x14ac:dyDescent="0.2">
      <c r="A350" s="57">
        <v>2003</v>
      </c>
      <c r="B350" s="57" t="s">
        <v>37</v>
      </c>
      <c r="C350" s="60">
        <v>7.4421000000000001E-2</v>
      </c>
    </row>
    <row r="351" spans="1:3" x14ac:dyDescent="0.2">
      <c r="A351" s="57">
        <v>2003</v>
      </c>
      <c r="B351" s="57" t="s">
        <v>35</v>
      </c>
      <c r="C351" s="60">
        <v>0.14391799999999999</v>
      </c>
    </row>
    <row r="352" spans="1:3" x14ac:dyDescent="0.2">
      <c r="A352" s="57">
        <v>2003</v>
      </c>
      <c r="B352" s="57" t="s">
        <v>33</v>
      </c>
      <c r="C352" s="60">
        <v>2.1450000000000002E-3</v>
      </c>
    </row>
    <row r="353" spans="1:3" x14ac:dyDescent="0.2">
      <c r="A353" s="57">
        <v>2003</v>
      </c>
      <c r="B353" s="57" t="s">
        <v>29</v>
      </c>
      <c r="C353" s="60">
        <v>4.5354999999999999E-2</v>
      </c>
    </row>
    <row r="354" spans="1:3" x14ac:dyDescent="0.2">
      <c r="A354" s="57">
        <v>2003</v>
      </c>
      <c r="B354" s="57" t="s">
        <v>31</v>
      </c>
      <c r="C354" s="60">
        <v>6.2217000000000001E-2</v>
      </c>
    </row>
    <row r="355" spans="1:3" x14ac:dyDescent="0.2">
      <c r="A355" s="57">
        <v>2003</v>
      </c>
      <c r="B355" s="57" t="s">
        <v>27</v>
      </c>
      <c r="C355" s="60">
        <v>3.5000000000000001E-3</v>
      </c>
    </row>
    <row r="356" spans="1:3" x14ac:dyDescent="0.2">
      <c r="A356" s="57">
        <v>2003</v>
      </c>
      <c r="B356" s="57" t="s">
        <v>23</v>
      </c>
      <c r="C356" s="60">
        <v>1.879E-3</v>
      </c>
    </row>
    <row r="357" spans="1:3" x14ac:dyDescent="0.2">
      <c r="A357" s="57">
        <v>2003</v>
      </c>
      <c r="B357" s="57" t="s">
        <v>25</v>
      </c>
      <c r="C357" s="60">
        <v>6.3640000000000002E-2</v>
      </c>
    </row>
    <row r="358" spans="1:3" x14ac:dyDescent="0.2">
      <c r="A358" s="57">
        <v>2003</v>
      </c>
      <c r="B358" s="57" t="s">
        <v>21</v>
      </c>
      <c r="C358" s="60">
        <v>9.7499999999999996E-4</v>
      </c>
    </row>
    <row r="359" spans="1:3" x14ac:dyDescent="0.2">
      <c r="A359" s="57">
        <v>2004</v>
      </c>
      <c r="B359" s="57" t="s">
        <v>182</v>
      </c>
      <c r="C359" s="60">
        <v>3.0942999999999998E-2</v>
      </c>
    </row>
    <row r="360" spans="1:3" x14ac:dyDescent="0.2">
      <c r="A360" s="57">
        <v>2004</v>
      </c>
      <c r="B360" s="57" t="s">
        <v>121</v>
      </c>
      <c r="C360" s="60">
        <v>6.2288999999999997E-2</v>
      </c>
    </row>
    <row r="361" spans="1:3" x14ac:dyDescent="0.2">
      <c r="A361" s="57">
        <v>2004</v>
      </c>
      <c r="B361" s="57" t="s">
        <v>115</v>
      </c>
      <c r="C361" s="60">
        <v>2.9030000000000002E-3</v>
      </c>
    </row>
    <row r="362" spans="1:3" x14ac:dyDescent="0.2">
      <c r="A362" s="57">
        <v>2004</v>
      </c>
      <c r="B362" s="57" t="s">
        <v>117</v>
      </c>
      <c r="C362" s="60">
        <v>4.5710000000000004E-3</v>
      </c>
    </row>
    <row r="363" spans="1:3" x14ac:dyDescent="0.2">
      <c r="A363" s="57">
        <v>2004</v>
      </c>
      <c r="B363" s="57" t="s">
        <v>113</v>
      </c>
      <c r="C363" s="60">
        <v>1.1627999999999999E-2</v>
      </c>
    </row>
    <row r="364" spans="1:3" x14ac:dyDescent="0.2">
      <c r="A364" s="57">
        <v>2004</v>
      </c>
      <c r="B364" s="57" t="s">
        <v>111</v>
      </c>
      <c r="C364" s="60">
        <v>0.111704</v>
      </c>
    </row>
    <row r="365" spans="1:3" x14ac:dyDescent="0.2">
      <c r="A365" s="57">
        <v>2004</v>
      </c>
      <c r="B365" s="57" t="s">
        <v>109</v>
      </c>
      <c r="C365" s="60">
        <v>0.10473200000000001</v>
      </c>
    </row>
    <row r="366" spans="1:3" x14ac:dyDescent="0.2">
      <c r="A366" s="57">
        <v>2004</v>
      </c>
      <c r="B366" s="57" t="s">
        <v>105</v>
      </c>
      <c r="C366" s="60" t="s">
        <v>329</v>
      </c>
    </row>
    <row r="367" spans="1:3" x14ac:dyDescent="0.2">
      <c r="A367" s="57">
        <v>2004</v>
      </c>
      <c r="B367" s="57" t="s">
        <v>107</v>
      </c>
      <c r="C367" s="60">
        <v>0.111925</v>
      </c>
    </row>
    <row r="368" spans="1:3" x14ac:dyDescent="0.2">
      <c r="A368" s="57">
        <v>2004</v>
      </c>
      <c r="B368" s="57" t="s">
        <v>103</v>
      </c>
      <c r="C368" s="60">
        <v>4.7489000000000003E-2</v>
      </c>
    </row>
    <row r="369" spans="1:3" x14ac:dyDescent="0.2">
      <c r="A369" s="57">
        <v>2004</v>
      </c>
      <c r="B369" s="57" t="s">
        <v>101</v>
      </c>
      <c r="C369" s="60">
        <v>0.18501899999999999</v>
      </c>
    </row>
    <row r="370" spans="1:3" x14ac:dyDescent="0.2">
      <c r="A370" s="57">
        <v>2004</v>
      </c>
      <c r="B370" s="57" t="s">
        <v>183</v>
      </c>
      <c r="C370" s="60">
        <v>3.4979999999999998E-3</v>
      </c>
    </row>
    <row r="371" spans="1:3" x14ac:dyDescent="0.2">
      <c r="A371" s="57">
        <v>2004</v>
      </c>
      <c r="B371" s="57" t="s">
        <v>91</v>
      </c>
      <c r="C371" s="60">
        <v>3.3654000000000003E-2</v>
      </c>
    </row>
    <row r="372" spans="1:3" x14ac:dyDescent="0.2">
      <c r="A372" s="57">
        <v>2004</v>
      </c>
      <c r="B372" s="57" t="s">
        <v>97</v>
      </c>
      <c r="C372" s="60">
        <v>2.7387999999999999E-2</v>
      </c>
    </row>
    <row r="373" spans="1:3" x14ac:dyDescent="0.2">
      <c r="A373" s="57">
        <v>2004</v>
      </c>
      <c r="B373" s="57" t="s">
        <v>95</v>
      </c>
      <c r="C373" s="60">
        <v>0.28833900000000001</v>
      </c>
    </row>
    <row r="374" spans="1:3" x14ac:dyDescent="0.2">
      <c r="A374" s="57">
        <v>2004</v>
      </c>
      <c r="B374" s="57" t="s">
        <v>93</v>
      </c>
      <c r="C374" s="60">
        <v>7.8023999999999996E-2</v>
      </c>
    </row>
    <row r="375" spans="1:3" x14ac:dyDescent="0.2">
      <c r="A375" s="57">
        <v>2004</v>
      </c>
      <c r="B375" s="57" t="s">
        <v>89</v>
      </c>
      <c r="C375" s="60">
        <v>1.823E-3</v>
      </c>
    </row>
    <row r="376" spans="1:3" x14ac:dyDescent="0.2">
      <c r="A376" s="57">
        <v>2004</v>
      </c>
      <c r="B376" s="57" t="s">
        <v>87</v>
      </c>
      <c r="C376" s="60">
        <v>6.6532999999999995E-2</v>
      </c>
    </row>
    <row r="377" spans="1:3" x14ac:dyDescent="0.2">
      <c r="A377" s="57">
        <v>2004</v>
      </c>
      <c r="B377" s="57" t="s">
        <v>85</v>
      </c>
      <c r="C377" s="60">
        <v>0.10131900000000001</v>
      </c>
    </row>
    <row r="378" spans="1:3" x14ac:dyDescent="0.2">
      <c r="A378" s="57">
        <v>2004</v>
      </c>
      <c r="B378" s="57" t="s">
        <v>79</v>
      </c>
      <c r="C378" s="60">
        <v>3.4826000000000003E-2</v>
      </c>
    </row>
    <row r="379" spans="1:3" x14ac:dyDescent="0.2">
      <c r="A379" s="57">
        <v>2004</v>
      </c>
      <c r="B379" s="57" t="s">
        <v>81</v>
      </c>
      <c r="C379" s="60">
        <v>0.13547300000000001</v>
      </c>
    </row>
    <row r="380" spans="1:3" x14ac:dyDescent="0.2">
      <c r="A380" s="57">
        <v>2004</v>
      </c>
      <c r="B380" s="57" t="s">
        <v>83</v>
      </c>
      <c r="C380" s="60">
        <v>0.120763</v>
      </c>
    </row>
    <row r="381" spans="1:3" x14ac:dyDescent="0.2">
      <c r="A381" s="57">
        <v>2004</v>
      </c>
      <c r="B381" s="57" t="s">
        <v>77</v>
      </c>
      <c r="C381" s="60">
        <v>3.4039E-2</v>
      </c>
    </row>
    <row r="382" spans="1:3" x14ac:dyDescent="0.2">
      <c r="A382" s="57">
        <v>2004</v>
      </c>
      <c r="B382" s="57" t="s">
        <v>75</v>
      </c>
      <c r="C382" s="60">
        <v>3.7945E-2</v>
      </c>
    </row>
    <row r="383" spans="1:3" x14ac:dyDescent="0.2">
      <c r="A383" s="57">
        <v>2004</v>
      </c>
      <c r="B383" s="57" t="s">
        <v>71</v>
      </c>
      <c r="C383" s="60">
        <v>2.7650000000000001E-3</v>
      </c>
    </row>
    <row r="384" spans="1:3" x14ac:dyDescent="0.2">
      <c r="A384" s="57">
        <v>2004</v>
      </c>
      <c r="B384" s="57" t="s">
        <v>73</v>
      </c>
      <c r="C384" s="60">
        <v>1.5809999999999999E-3</v>
      </c>
    </row>
    <row r="385" spans="1:3" x14ac:dyDescent="0.2">
      <c r="A385" s="57">
        <v>2004</v>
      </c>
      <c r="B385" s="57" t="s">
        <v>69</v>
      </c>
      <c r="C385" s="60">
        <v>2.9574E-2</v>
      </c>
    </row>
    <row r="386" spans="1:3" x14ac:dyDescent="0.2">
      <c r="A386" s="57">
        <v>2004</v>
      </c>
      <c r="B386" s="57" t="s">
        <v>55</v>
      </c>
      <c r="C386" s="60">
        <v>6.9599999999999995E-2</v>
      </c>
    </row>
    <row r="387" spans="1:3" x14ac:dyDescent="0.2">
      <c r="A387" s="57">
        <v>2004</v>
      </c>
      <c r="B387" s="57" t="s">
        <v>53</v>
      </c>
      <c r="C387" s="60">
        <v>9.7599999999999998E-4</v>
      </c>
    </row>
    <row r="388" spans="1:3" x14ac:dyDescent="0.2">
      <c r="A388" s="57">
        <v>2004</v>
      </c>
      <c r="B388" s="57" t="s">
        <v>67</v>
      </c>
      <c r="C388" s="60">
        <v>3.2932999999999997E-2</v>
      </c>
    </row>
    <row r="389" spans="1:3" x14ac:dyDescent="0.2">
      <c r="A389" s="57">
        <v>2004</v>
      </c>
      <c r="B389" s="57" t="s">
        <v>63</v>
      </c>
      <c r="C389" s="60">
        <v>3.4854999999999997E-2</v>
      </c>
    </row>
    <row r="390" spans="1:3" x14ac:dyDescent="0.2">
      <c r="A390" s="57">
        <v>2004</v>
      </c>
      <c r="B390" s="57" t="s">
        <v>61</v>
      </c>
      <c r="C390" s="60">
        <v>6.313E-3</v>
      </c>
    </row>
    <row r="391" spans="1:3" x14ac:dyDescent="0.2">
      <c r="A391" s="57">
        <v>2004</v>
      </c>
      <c r="B391" s="57" t="s">
        <v>59</v>
      </c>
      <c r="C391" s="60">
        <v>0.134856</v>
      </c>
    </row>
    <row r="392" spans="1:3" x14ac:dyDescent="0.2">
      <c r="A392" s="57">
        <v>2004</v>
      </c>
      <c r="B392" s="57" t="s">
        <v>65</v>
      </c>
      <c r="C392" s="60">
        <v>0.173097</v>
      </c>
    </row>
    <row r="393" spans="1:3" x14ac:dyDescent="0.2">
      <c r="A393" s="57">
        <v>2004</v>
      </c>
      <c r="B393" s="57" t="s">
        <v>57</v>
      </c>
      <c r="C393" s="60">
        <v>0.14122999999999999</v>
      </c>
    </row>
    <row r="394" spans="1:3" x14ac:dyDescent="0.2">
      <c r="A394" s="57">
        <v>2004</v>
      </c>
      <c r="B394" s="57" t="s">
        <v>51</v>
      </c>
      <c r="C394" s="60">
        <v>6.8435999999999997E-2</v>
      </c>
    </row>
    <row r="395" spans="1:3" x14ac:dyDescent="0.2">
      <c r="A395" s="57">
        <v>2004</v>
      </c>
      <c r="B395" s="57" t="s">
        <v>49</v>
      </c>
      <c r="C395" s="60">
        <v>4.7891000000000003E-2</v>
      </c>
    </row>
    <row r="396" spans="1:3" x14ac:dyDescent="0.2">
      <c r="A396" s="57">
        <v>2004</v>
      </c>
      <c r="B396" s="57" t="s">
        <v>47</v>
      </c>
      <c r="C396" s="60">
        <v>9.5591999999999996E-2</v>
      </c>
    </row>
    <row r="397" spans="1:3" x14ac:dyDescent="0.2">
      <c r="A397" s="57">
        <v>2004</v>
      </c>
      <c r="B397" s="57" t="s">
        <v>45</v>
      </c>
      <c r="C397" s="60">
        <v>7.0446999999999996E-2</v>
      </c>
    </row>
    <row r="398" spans="1:3" x14ac:dyDescent="0.2">
      <c r="A398" s="57">
        <v>2004</v>
      </c>
      <c r="B398" s="57" t="s">
        <v>43</v>
      </c>
      <c r="C398" s="60">
        <v>9.6274999999999999E-2</v>
      </c>
    </row>
    <row r="399" spans="1:3" x14ac:dyDescent="0.2">
      <c r="A399" s="57">
        <v>2004</v>
      </c>
      <c r="B399" s="57" t="s">
        <v>41</v>
      </c>
      <c r="C399" s="60">
        <v>1.2030000000000001E-3</v>
      </c>
    </row>
    <row r="400" spans="1:3" x14ac:dyDescent="0.2">
      <c r="A400" s="57">
        <v>2004</v>
      </c>
      <c r="B400" s="57" t="s">
        <v>39</v>
      </c>
      <c r="C400" s="60">
        <v>2.7522999999999999E-2</v>
      </c>
    </row>
    <row r="401" spans="1:3" x14ac:dyDescent="0.2">
      <c r="A401" s="57">
        <v>2004</v>
      </c>
      <c r="B401" s="57" t="s">
        <v>37</v>
      </c>
      <c r="C401" s="60">
        <v>7.4421000000000001E-2</v>
      </c>
    </row>
    <row r="402" spans="1:3" x14ac:dyDescent="0.2">
      <c r="A402" s="57">
        <v>2004</v>
      </c>
      <c r="B402" s="57" t="s">
        <v>35</v>
      </c>
      <c r="C402" s="60">
        <v>0.14391799999999999</v>
      </c>
    </row>
    <row r="403" spans="1:3" x14ac:dyDescent="0.2">
      <c r="A403" s="57">
        <v>2004</v>
      </c>
      <c r="B403" s="57" t="s">
        <v>33</v>
      </c>
      <c r="C403" s="60">
        <v>2.1450000000000002E-3</v>
      </c>
    </row>
    <row r="404" spans="1:3" x14ac:dyDescent="0.2">
      <c r="A404" s="57">
        <v>2004</v>
      </c>
      <c r="B404" s="57" t="s">
        <v>29</v>
      </c>
      <c r="C404" s="60">
        <v>4.5354999999999999E-2</v>
      </c>
    </row>
    <row r="405" spans="1:3" x14ac:dyDescent="0.2">
      <c r="A405" s="57">
        <v>2004</v>
      </c>
      <c r="B405" s="57" t="s">
        <v>31</v>
      </c>
      <c r="C405" s="60">
        <v>6.2217000000000001E-2</v>
      </c>
    </row>
    <row r="406" spans="1:3" x14ac:dyDescent="0.2">
      <c r="A406" s="57">
        <v>2004</v>
      </c>
      <c r="B406" s="57" t="s">
        <v>27</v>
      </c>
      <c r="C406" s="60">
        <v>3.5000000000000001E-3</v>
      </c>
    </row>
    <row r="407" spans="1:3" x14ac:dyDescent="0.2">
      <c r="A407" s="57">
        <v>2004</v>
      </c>
      <c r="B407" s="57" t="s">
        <v>23</v>
      </c>
      <c r="C407" s="60">
        <v>1.879E-3</v>
      </c>
    </row>
    <row r="408" spans="1:3" x14ac:dyDescent="0.2">
      <c r="A408" s="57">
        <v>2004</v>
      </c>
      <c r="B408" s="57" t="s">
        <v>25</v>
      </c>
      <c r="C408" s="60">
        <v>6.3640000000000002E-2</v>
      </c>
    </row>
    <row r="409" spans="1:3" x14ac:dyDescent="0.2">
      <c r="A409" s="57">
        <v>2004</v>
      </c>
      <c r="B409" s="57" t="s">
        <v>21</v>
      </c>
      <c r="C409" s="60">
        <v>9.7499999999999996E-4</v>
      </c>
    </row>
    <row r="410" spans="1:3" x14ac:dyDescent="0.2">
      <c r="A410" s="57">
        <v>2005</v>
      </c>
      <c r="B410" s="57" t="s">
        <v>182</v>
      </c>
      <c r="C410" s="60">
        <v>3.8942999999999998E-2</v>
      </c>
    </row>
    <row r="411" spans="1:3" x14ac:dyDescent="0.2">
      <c r="A411" s="57">
        <v>2005</v>
      </c>
      <c r="B411" s="57" t="s">
        <v>121</v>
      </c>
      <c r="C411" s="60">
        <v>4.3887000000000002E-2</v>
      </c>
    </row>
    <row r="412" spans="1:3" x14ac:dyDescent="0.2">
      <c r="A412" s="57">
        <v>2005</v>
      </c>
      <c r="B412" s="57" t="s">
        <v>115</v>
      </c>
      <c r="C412" s="60">
        <v>9.3463000000000004E-2</v>
      </c>
    </row>
    <row r="413" spans="1:3" x14ac:dyDescent="0.2">
      <c r="A413" s="57">
        <v>2005</v>
      </c>
      <c r="B413" s="57" t="s">
        <v>117</v>
      </c>
      <c r="C413" s="60">
        <v>0.18476600000000001</v>
      </c>
    </row>
    <row r="414" spans="1:3" x14ac:dyDescent="0.2">
      <c r="A414" s="57">
        <v>2005</v>
      </c>
      <c r="B414" s="57" t="s">
        <v>113</v>
      </c>
      <c r="C414" s="60">
        <v>0</v>
      </c>
    </row>
    <row r="415" spans="1:3" x14ac:dyDescent="0.2">
      <c r="A415" s="57">
        <v>2005</v>
      </c>
      <c r="B415" s="57" t="s">
        <v>111</v>
      </c>
      <c r="C415" s="60">
        <v>0.21939800000000001</v>
      </c>
    </row>
    <row r="416" spans="1:3" x14ac:dyDescent="0.2">
      <c r="A416" s="57">
        <v>2005</v>
      </c>
      <c r="B416" s="57" t="s">
        <v>109</v>
      </c>
      <c r="C416" s="60">
        <v>0.14175299999999999</v>
      </c>
    </row>
    <row r="417" spans="1:3" x14ac:dyDescent="0.2">
      <c r="A417" s="57">
        <v>2005</v>
      </c>
      <c r="B417" s="57" t="s">
        <v>105</v>
      </c>
      <c r="C417" s="60" t="s">
        <v>329</v>
      </c>
    </row>
    <row r="418" spans="1:3" x14ac:dyDescent="0.2">
      <c r="A418" s="57">
        <v>2005</v>
      </c>
      <c r="B418" s="57" t="s">
        <v>107</v>
      </c>
      <c r="C418" s="60">
        <v>0.32623200000000002</v>
      </c>
    </row>
    <row r="419" spans="1:3" x14ac:dyDescent="0.2">
      <c r="A419" s="57">
        <v>2005</v>
      </c>
      <c r="B419" s="57" t="s">
        <v>103</v>
      </c>
      <c r="C419" s="60">
        <v>0.13141</v>
      </c>
    </row>
    <row r="420" spans="1:3" x14ac:dyDescent="0.2">
      <c r="A420" s="57">
        <v>2005</v>
      </c>
      <c r="B420" s="57" t="s">
        <v>101</v>
      </c>
      <c r="C420" s="60">
        <v>0.11185100000000001</v>
      </c>
    </row>
    <row r="421" spans="1:3" x14ac:dyDescent="0.2">
      <c r="A421" s="57">
        <v>2005</v>
      </c>
      <c r="B421" s="57" t="s">
        <v>183</v>
      </c>
      <c r="C421" s="60">
        <v>0.179121</v>
      </c>
    </row>
    <row r="422" spans="1:3" x14ac:dyDescent="0.2">
      <c r="A422" s="57">
        <v>2005</v>
      </c>
      <c r="B422" s="57" t="s">
        <v>91</v>
      </c>
      <c r="C422" s="60">
        <v>7.6531000000000002E-2</v>
      </c>
    </row>
    <row r="423" spans="1:3" x14ac:dyDescent="0.2">
      <c r="A423" s="57">
        <v>2005</v>
      </c>
      <c r="B423" s="57" t="s">
        <v>97</v>
      </c>
      <c r="C423" s="60">
        <v>1.2459999999999999E-3</v>
      </c>
    </row>
    <row r="424" spans="1:3" x14ac:dyDescent="0.2">
      <c r="A424" s="57">
        <v>2005</v>
      </c>
      <c r="B424" s="57" t="s">
        <v>95</v>
      </c>
      <c r="C424" s="60">
        <v>0.20288100000000001</v>
      </c>
    </row>
    <row r="425" spans="1:3" x14ac:dyDescent="0.2">
      <c r="A425" s="57">
        <v>2005</v>
      </c>
      <c r="B425" s="57" t="s">
        <v>93</v>
      </c>
      <c r="C425" s="60">
        <v>9.9458000000000005E-2</v>
      </c>
    </row>
    <row r="426" spans="1:3" x14ac:dyDescent="0.2">
      <c r="A426" s="57">
        <v>2005</v>
      </c>
      <c r="B426" s="57" t="s">
        <v>89</v>
      </c>
      <c r="C426" s="60">
        <v>0.108531</v>
      </c>
    </row>
    <row r="427" spans="1:3" x14ac:dyDescent="0.2">
      <c r="A427" s="57">
        <v>2005</v>
      </c>
      <c r="B427" s="57" t="s">
        <v>87</v>
      </c>
      <c r="C427" s="60">
        <v>9.9099000000000007E-2</v>
      </c>
    </row>
    <row r="428" spans="1:3" x14ac:dyDescent="0.2">
      <c r="A428" s="57">
        <v>2005</v>
      </c>
      <c r="B428" s="57" t="s">
        <v>85</v>
      </c>
      <c r="C428" s="60">
        <v>0.100119</v>
      </c>
    </row>
    <row r="429" spans="1:3" x14ac:dyDescent="0.2">
      <c r="A429" s="57">
        <v>2005</v>
      </c>
      <c r="B429" s="57" t="s">
        <v>79</v>
      </c>
      <c r="C429" s="60">
        <v>4.5455000000000002E-2</v>
      </c>
    </row>
    <row r="430" spans="1:3" x14ac:dyDescent="0.2">
      <c r="A430" s="57">
        <v>2005</v>
      </c>
      <c r="B430" s="57" t="s">
        <v>81</v>
      </c>
      <c r="C430" s="60">
        <v>4.006E-3</v>
      </c>
    </row>
    <row r="431" spans="1:3" x14ac:dyDescent="0.2">
      <c r="A431" s="57">
        <v>2005</v>
      </c>
      <c r="B431" s="57" t="s">
        <v>83</v>
      </c>
      <c r="C431" s="60">
        <v>0.22237000000000001</v>
      </c>
    </row>
    <row r="432" spans="1:3" x14ac:dyDescent="0.2">
      <c r="A432" s="57">
        <v>2005</v>
      </c>
      <c r="B432" s="57" t="s">
        <v>77</v>
      </c>
      <c r="C432" s="60">
        <v>4.4070999999999999E-2</v>
      </c>
    </row>
    <row r="433" spans="1:3" x14ac:dyDescent="0.2">
      <c r="A433" s="57">
        <v>2005</v>
      </c>
      <c r="B433" s="57" t="s">
        <v>75</v>
      </c>
      <c r="C433" s="60">
        <v>5.1235999999999997E-2</v>
      </c>
    </row>
    <row r="434" spans="1:3" x14ac:dyDescent="0.2">
      <c r="A434" s="57">
        <v>2005</v>
      </c>
      <c r="B434" s="57" t="s">
        <v>71</v>
      </c>
      <c r="C434" s="60">
        <v>0.10881200000000001</v>
      </c>
    </row>
    <row r="435" spans="1:3" x14ac:dyDescent="0.2">
      <c r="A435" s="57">
        <v>2005</v>
      </c>
      <c r="B435" s="57" t="s">
        <v>73</v>
      </c>
      <c r="C435" s="60">
        <v>9.7708000000000003E-2</v>
      </c>
    </row>
    <row r="436" spans="1:3" x14ac:dyDescent="0.2">
      <c r="A436" s="57">
        <v>2005</v>
      </c>
      <c r="B436" s="57" t="s">
        <v>69</v>
      </c>
      <c r="C436" s="60">
        <v>0.12349400000000001</v>
      </c>
    </row>
    <row r="437" spans="1:3" x14ac:dyDescent="0.2">
      <c r="A437" s="57">
        <v>2005</v>
      </c>
      <c r="B437" s="57" t="s">
        <v>55</v>
      </c>
      <c r="C437" s="60">
        <v>0.19567799999999999</v>
      </c>
    </row>
    <row r="438" spans="1:3" x14ac:dyDescent="0.2">
      <c r="A438" s="57">
        <v>2005</v>
      </c>
      <c r="B438" s="57" t="s">
        <v>53</v>
      </c>
      <c r="C438" s="60">
        <v>0.100956</v>
      </c>
    </row>
    <row r="439" spans="1:3" x14ac:dyDescent="0.2">
      <c r="A439" s="57">
        <v>2005</v>
      </c>
      <c r="B439" s="57" t="s">
        <v>67</v>
      </c>
      <c r="C439" s="60">
        <v>4.3978999999999997E-2</v>
      </c>
    </row>
    <row r="440" spans="1:3" x14ac:dyDescent="0.2">
      <c r="A440" s="57">
        <v>2005</v>
      </c>
      <c r="B440" s="57" t="s">
        <v>63</v>
      </c>
      <c r="C440" s="60">
        <v>9.4663999999999998E-2</v>
      </c>
    </row>
    <row r="441" spans="1:3" x14ac:dyDescent="0.2">
      <c r="A441" s="57">
        <v>2005</v>
      </c>
      <c r="B441" s="57" t="s">
        <v>61</v>
      </c>
      <c r="C441" s="60">
        <v>0.406219</v>
      </c>
    </row>
    <row r="442" spans="1:3" x14ac:dyDescent="0.2">
      <c r="A442" s="57">
        <v>2005</v>
      </c>
      <c r="B442" s="57" t="s">
        <v>59</v>
      </c>
      <c r="C442" s="60">
        <v>4.9680000000000002E-3</v>
      </c>
    </row>
    <row r="443" spans="1:3" x14ac:dyDescent="0.2">
      <c r="A443" s="57">
        <v>2005</v>
      </c>
      <c r="B443" s="57" t="s">
        <v>65</v>
      </c>
      <c r="C443" s="60">
        <v>7.2650000000000006E-2</v>
      </c>
    </row>
    <row r="444" spans="1:3" x14ac:dyDescent="0.2">
      <c r="A444" s="57">
        <v>2005</v>
      </c>
      <c r="B444" s="57" t="s">
        <v>57</v>
      </c>
      <c r="C444" s="60">
        <v>7.2040999999999994E-2</v>
      </c>
    </row>
    <row r="445" spans="1:3" x14ac:dyDescent="0.2">
      <c r="A445" s="57">
        <v>2005</v>
      </c>
      <c r="B445" s="57" t="s">
        <v>51</v>
      </c>
      <c r="C445" s="60">
        <v>9.9218000000000001E-2</v>
      </c>
    </row>
    <row r="446" spans="1:3" x14ac:dyDescent="0.2">
      <c r="A446" s="57">
        <v>2005</v>
      </c>
      <c r="B446" s="57" t="s">
        <v>49</v>
      </c>
      <c r="C446" s="60">
        <v>6.2406000000000003E-2</v>
      </c>
    </row>
    <row r="447" spans="1:3" x14ac:dyDescent="0.2">
      <c r="A447" s="57">
        <v>2005</v>
      </c>
      <c r="B447" s="57" t="s">
        <v>47</v>
      </c>
      <c r="C447" s="60">
        <v>6.7362000000000005E-2</v>
      </c>
    </row>
    <row r="448" spans="1:3" x14ac:dyDescent="0.2">
      <c r="A448" s="57">
        <v>2005</v>
      </c>
      <c r="B448" s="57" t="s">
        <v>45</v>
      </c>
      <c r="C448" s="60">
        <v>1.7179999999999999E-3</v>
      </c>
    </row>
    <row r="449" spans="1:3" x14ac:dyDescent="0.2">
      <c r="A449" s="57">
        <v>2005</v>
      </c>
      <c r="B449" s="57" t="s">
        <v>43</v>
      </c>
      <c r="C449" s="60">
        <v>0.32698100000000002</v>
      </c>
    </row>
    <row r="450" spans="1:3" x14ac:dyDescent="0.2">
      <c r="A450" s="57">
        <v>2005</v>
      </c>
      <c r="B450" s="57" t="s">
        <v>41</v>
      </c>
      <c r="C450" s="60">
        <v>4.7564000000000002E-2</v>
      </c>
    </row>
    <row r="451" spans="1:3" x14ac:dyDescent="0.2">
      <c r="A451" s="57">
        <v>2005</v>
      </c>
      <c r="B451" s="57" t="s">
        <v>39</v>
      </c>
      <c r="C451" s="60">
        <v>0.13966500000000001</v>
      </c>
    </row>
    <row r="452" spans="1:3" x14ac:dyDescent="0.2">
      <c r="A452" s="57">
        <v>2005</v>
      </c>
      <c r="B452" s="57" t="s">
        <v>37</v>
      </c>
      <c r="C452" s="60">
        <v>0.174929</v>
      </c>
    </row>
    <row r="453" spans="1:3" x14ac:dyDescent="0.2">
      <c r="A453" s="57">
        <v>2005</v>
      </c>
      <c r="B453" s="57" t="s">
        <v>35</v>
      </c>
      <c r="C453" s="60">
        <v>0.15207399999999999</v>
      </c>
    </row>
    <row r="454" spans="1:3" x14ac:dyDescent="0.2">
      <c r="A454" s="57">
        <v>2005</v>
      </c>
      <c r="B454" s="57" t="s">
        <v>33</v>
      </c>
      <c r="C454" s="60">
        <v>4.6990999999999998E-2</v>
      </c>
    </row>
    <row r="455" spans="1:3" x14ac:dyDescent="0.2">
      <c r="A455" s="57">
        <v>2005</v>
      </c>
      <c r="B455" s="57" t="s">
        <v>29</v>
      </c>
      <c r="C455" s="60">
        <v>2.7680000000000001E-3</v>
      </c>
    </row>
    <row r="456" spans="1:3" x14ac:dyDescent="0.2">
      <c r="A456" s="57">
        <v>2005</v>
      </c>
      <c r="B456" s="57" t="s">
        <v>31</v>
      </c>
      <c r="C456" s="60">
        <v>4.7455999999999998E-2</v>
      </c>
    </row>
    <row r="457" spans="1:3" x14ac:dyDescent="0.2">
      <c r="A457" s="57">
        <v>2005</v>
      </c>
      <c r="B457" s="57" t="s">
        <v>27</v>
      </c>
      <c r="C457" s="60">
        <v>0.15745999999999999</v>
      </c>
    </row>
    <row r="458" spans="1:3" x14ac:dyDescent="0.2">
      <c r="A458" s="57">
        <v>2005</v>
      </c>
      <c r="B458" s="57" t="s">
        <v>23</v>
      </c>
      <c r="C458" s="60">
        <v>0.14477200000000001</v>
      </c>
    </row>
    <row r="459" spans="1:3" x14ac:dyDescent="0.2">
      <c r="A459" s="57">
        <v>2005</v>
      </c>
      <c r="B459" s="57" t="s">
        <v>25</v>
      </c>
      <c r="C459" s="60">
        <v>1.7149999999999999E-3</v>
      </c>
    </row>
    <row r="460" spans="1:3" x14ac:dyDescent="0.2">
      <c r="A460" s="57">
        <v>2005</v>
      </c>
      <c r="B460" s="57" t="s">
        <v>21</v>
      </c>
      <c r="C460" s="60">
        <v>6.8135000000000001E-2</v>
      </c>
    </row>
    <row r="461" spans="1:3" x14ac:dyDescent="0.2">
      <c r="A461" s="57">
        <v>2006</v>
      </c>
      <c r="B461" s="57" t="s">
        <v>182</v>
      </c>
      <c r="C461" s="60">
        <v>3.8942999999999998E-2</v>
      </c>
    </row>
    <row r="462" spans="1:3" x14ac:dyDescent="0.2">
      <c r="A462" s="57">
        <v>2006</v>
      </c>
      <c r="B462" s="57" t="s">
        <v>121</v>
      </c>
      <c r="C462" s="60">
        <v>4.3887000000000002E-2</v>
      </c>
    </row>
    <row r="463" spans="1:3" x14ac:dyDescent="0.2">
      <c r="A463" s="57">
        <v>2006</v>
      </c>
      <c r="B463" s="57" t="s">
        <v>115</v>
      </c>
      <c r="C463" s="60">
        <v>9.3463000000000004E-2</v>
      </c>
    </row>
    <row r="464" spans="1:3" x14ac:dyDescent="0.2">
      <c r="A464" s="57">
        <v>2006</v>
      </c>
      <c r="B464" s="57" t="s">
        <v>117</v>
      </c>
      <c r="C464" s="60">
        <v>0.18476600000000001</v>
      </c>
    </row>
    <row r="465" spans="1:3" x14ac:dyDescent="0.2">
      <c r="A465" s="57">
        <v>2006</v>
      </c>
      <c r="B465" s="57" t="s">
        <v>113</v>
      </c>
      <c r="C465" s="60">
        <v>0</v>
      </c>
    </row>
    <row r="466" spans="1:3" x14ac:dyDescent="0.2">
      <c r="A466" s="57">
        <v>2006</v>
      </c>
      <c r="B466" s="57" t="s">
        <v>111</v>
      </c>
      <c r="C466" s="60">
        <v>0.21939800000000001</v>
      </c>
    </row>
    <row r="467" spans="1:3" x14ac:dyDescent="0.2">
      <c r="A467" s="57">
        <v>2006</v>
      </c>
      <c r="B467" s="57" t="s">
        <v>109</v>
      </c>
      <c r="C467" s="60">
        <v>0.14175299999999999</v>
      </c>
    </row>
    <row r="468" spans="1:3" x14ac:dyDescent="0.2">
      <c r="A468" s="57">
        <v>2006</v>
      </c>
      <c r="B468" s="57" t="s">
        <v>105</v>
      </c>
      <c r="C468" s="60" t="s">
        <v>329</v>
      </c>
    </row>
    <row r="469" spans="1:3" x14ac:dyDescent="0.2">
      <c r="A469" s="57">
        <v>2006</v>
      </c>
      <c r="B469" s="57" t="s">
        <v>107</v>
      </c>
      <c r="C469" s="60">
        <v>0.32623200000000002</v>
      </c>
    </row>
    <row r="470" spans="1:3" x14ac:dyDescent="0.2">
      <c r="A470" s="57">
        <v>2006</v>
      </c>
      <c r="B470" s="57" t="s">
        <v>103</v>
      </c>
      <c r="C470" s="60">
        <v>0.13141</v>
      </c>
    </row>
    <row r="471" spans="1:3" x14ac:dyDescent="0.2">
      <c r="A471" s="57">
        <v>2006</v>
      </c>
      <c r="B471" s="57" t="s">
        <v>101</v>
      </c>
      <c r="C471" s="60">
        <v>0.11185100000000001</v>
      </c>
    </row>
    <row r="472" spans="1:3" x14ac:dyDescent="0.2">
      <c r="A472" s="57">
        <v>2006</v>
      </c>
      <c r="B472" s="57" t="s">
        <v>183</v>
      </c>
      <c r="C472" s="60">
        <v>0.179121</v>
      </c>
    </row>
    <row r="473" spans="1:3" x14ac:dyDescent="0.2">
      <c r="A473" s="57">
        <v>2006</v>
      </c>
      <c r="B473" s="57" t="s">
        <v>91</v>
      </c>
      <c r="C473" s="60">
        <v>7.6531000000000002E-2</v>
      </c>
    </row>
    <row r="474" spans="1:3" x14ac:dyDescent="0.2">
      <c r="A474" s="57">
        <v>2006</v>
      </c>
      <c r="B474" s="57" t="s">
        <v>97</v>
      </c>
      <c r="C474" s="60">
        <v>1.2459999999999999E-3</v>
      </c>
    </row>
    <row r="475" spans="1:3" x14ac:dyDescent="0.2">
      <c r="A475" s="57">
        <v>2006</v>
      </c>
      <c r="B475" s="57" t="s">
        <v>95</v>
      </c>
      <c r="C475" s="60">
        <v>0.20288100000000001</v>
      </c>
    </row>
    <row r="476" spans="1:3" x14ac:dyDescent="0.2">
      <c r="A476" s="57">
        <v>2006</v>
      </c>
      <c r="B476" s="57" t="s">
        <v>93</v>
      </c>
      <c r="C476" s="60">
        <v>9.9458000000000005E-2</v>
      </c>
    </row>
    <row r="477" spans="1:3" x14ac:dyDescent="0.2">
      <c r="A477" s="57">
        <v>2006</v>
      </c>
      <c r="B477" s="57" t="s">
        <v>89</v>
      </c>
      <c r="C477" s="60">
        <v>0.108531</v>
      </c>
    </row>
    <row r="478" spans="1:3" x14ac:dyDescent="0.2">
      <c r="A478" s="57">
        <v>2006</v>
      </c>
      <c r="B478" s="57" t="s">
        <v>87</v>
      </c>
      <c r="C478" s="60">
        <v>9.9099000000000007E-2</v>
      </c>
    </row>
    <row r="479" spans="1:3" x14ac:dyDescent="0.2">
      <c r="A479" s="57">
        <v>2006</v>
      </c>
      <c r="B479" s="57" t="s">
        <v>85</v>
      </c>
      <c r="C479" s="60">
        <v>0.100119</v>
      </c>
    </row>
    <row r="480" spans="1:3" x14ac:dyDescent="0.2">
      <c r="A480" s="57">
        <v>2006</v>
      </c>
      <c r="B480" s="57" t="s">
        <v>79</v>
      </c>
      <c r="C480" s="60">
        <v>4.5455000000000002E-2</v>
      </c>
    </row>
    <row r="481" spans="1:3" x14ac:dyDescent="0.2">
      <c r="A481" s="57">
        <v>2006</v>
      </c>
      <c r="B481" s="57" t="s">
        <v>81</v>
      </c>
      <c r="C481" s="60">
        <v>4.006E-3</v>
      </c>
    </row>
    <row r="482" spans="1:3" x14ac:dyDescent="0.2">
      <c r="A482" s="57">
        <v>2006</v>
      </c>
      <c r="B482" s="57" t="s">
        <v>83</v>
      </c>
      <c r="C482" s="60">
        <v>0.22237000000000001</v>
      </c>
    </row>
    <row r="483" spans="1:3" x14ac:dyDescent="0.2">
      <c r="A483" s="57">
        <v>2006</v>
      </c>
      <c r="B483" s="57" t="s">
        <v>77</v>
      </c>
      <c r="C483" s="60">
        <v>4.4070999999999999E-2</v>
      </c>
    </row>
    <row r="484" spans="1:3" x14ac:dyDescent="0.2">
      <c r="A484" s="57">
        <v>2006</v>
      </c>
      <c r="B484" s="57" t="s">
        <v>75</v>
      </c>
      <c r="C484" s="60">
        <v>5.1235999999999997E-2</v>
      </c>
    </row>
    <row r="485" spans="1:3" x14ac:dyDescent="0.2">
      <c r="A485" s="57">
        <v>2006</v>
      </c>
      <c r="B485" s="57" t="s">
        <v>71</v>
      </c>
      <c r="C485" s="60">
        <v>0.10881200000000001</v>
      </c>
    </row>
    <row r="486" spans="1:3" x14ac:dyDescent="0.2">
      <c r="A486" s="57">
        <v>2006</v>
      </c>
      <c r="B486" s="57" t="s">
        <v>73</v>
      </c>
      <c r="C486" s="60">
        <v>9.7708000000000003E-2</v>
      </c>
    </row>
    <row r="487" spans="1:3" x14ac:dyDescent="0.2">
      <c r="A487" s="57">
        <v>2006</v>
      </c>
      <c r="B487" s="57" t="s">
        <v>69</v>
      </c>
      <c r="C487" s="60">
        <v>0.12349400000000001</v>
      </c>
    </row>
    <row r="488" spans="1:3" x14ac:dyDescent="0.2">
      <c r="A488" s="57">
        <v>2006</v>
      </c>
      <c r="B488" s="57" t="s">
        <v>55</v>
      </c>
      <c r="C488" s="60">
        <v>0.19567799999999999</v>
      </c>
    </row>
    <row r="489" spans="1:3" x14ac:dyDescent="0.2">
      <c r="A489" s="57">
        <v>2006</v>
      </c>
      <c r="B489" s="57" t="s">
        <v>53</v>
      </c>
      <c r="C489" s="60">
        <v>0.100956</v>
      </c>
    </row>
    <row r="490" spans="1:3" x14ac:dyDescent="0.2">
      <c r="A490" s="57">
        <v>2006</v>
      </c>
      <c r="B490" s="57" t="s">
        <v>67</v>
      </c>
      <c r="C490" s="60">
        <v>4.3978999999999997E-2</v>
      </c>
    </row>
    <row r="491" spans="1:3" x14ac:dyDescent="0.2">
      <c r="A491" s="57">
        <v>2006</v>
      </c>
      <c r="B491" s="57" t="s">
        <v>63</v>
      </c>
      <c r="C491" s="60">
        <v>9.4663999999999998E-2</v>
      </c>
    </row>
    <row r="492" spans="1:3" x14ac:dyDescent="0.2">
      <c r="A492" s="57">
        <v>2006</v>
      </c>
      <c r="B492" s="57" t="s">
        <v>61</v>
      </c>
      <c r="C492" s="60">
        <v>0.406219</v>
      </c>
    </row>
    <row r="493" spans="1:3" x14ac:dyDescent="0.2">
      <c r="A493" s="57">
        <v>2006</v>
      </c>
      <c r="B493" s="57" t="s">
        <v>59</v>
      </c>
      <c r="C493" s="60">
        <v>4.9680000000000002E-3</v>
      </c>
    </row>
    <row r="494" spans="1:3" x14ac:dyDescent="0.2">
      <c r="A494" s="57">
        <v>2006</v>
      </c>
      <c r="B494" s="57" t="s">
        <v>65</v>
      </c>
      <c r="C494" s="60">
        <v>7.2650000000000006E-2</v>
      </c>
    </row>
    <row r="495" spans="1:3" x14ac:dyDescent="0.2">
      <c r="A495" s="57">
        <v>2006</v>
      </c>
      <c r="B495" s="57" t="s">
        <v>57</v>
      </c>
      <c r="C495" s="60">
        <v>7.2040999999999994E-2</v>
      </c>
    </row>
    <row r="496" spans="1:3" x14ac:dyDescent="0.2">
      <c r="A496" s="57">
        <v>2006</v>
      </c>
      <c r="B496" s="57" t="s">
        <v>51</v>
      </c>
      <c r="C496" s="60">
        <v>9.9218000000000001E-2</v>
      </c>
    </row>
    <row r="497" spans="1:3" x14ac:dyDescent="0.2">
      <c r="A497" s="57">
        <v>2006</v>
      </c>
      <c r="B497" s="57" t="s">
        <v>49</v>
      </c>
      <c r="C497" s="60">
        <v>6.2406000000000003E-2</v>
      </c>
    </row>
    <row r="498" spans="1:3" x14ac:dyDescent="0.2">
      <c r="A498" s="57">
        <v>2006</v>
      </c>
      <c r="B498" s="57" t="s">
        <v>47</v>
      </c>
      <c r="C498" s="60">
        <v>6.7362000000000005E-2</v>
      </c>
    </row>
    <row r="499" spans="1:3" x14ac:dyDescent="0.2">
      <c r="A499" s="57">
        <v>2006</v>
      </c>
      <c r="B499" s="57" t="s">
        <v>45</v>
      </c>
      <c r="C499" s="60">
        <v>1.7179999999999999E-3</v>
      </c>
    </row>
    <row r="500" spans="1:3" x14ac:dyDescent="0.2">
      <c r="A500" s="57">
        <v>2006</v>
      </c>
      <c r="B500" s="57" t="s">
        <v>43</v>
      </c>
      <c r="C500" s="60">
        <v>0.32698100000000002</v>
      </c>
    </row>
    <row r="501" spans="1:3" x14ac:dyDescent="0.2">
      <c r="A501" s="57">
        <v>2006</v>
      </c>
      <c r="B501" s="57" t="s">
        <v>41</v>
      </c>
      <c r="C501" s="60">
        <v>4.7564000000000002E-2</v>
      </c>
    </row>
    <row r="502" spans="1:3" x14ac:dyDescent="0.2">
      <c r="A502" s="57">
        <v>2006</v>
      </c>
      <c r="B502" s="57" t="s">
        <v>39</v>
      </c>
      <c r="C502" s="60">
        <v>0.13966500000000001</v>
      </c>
    </row>
    <row r="503" spans="1:3" x14ac:dyDescent="0.2">
      <c r="A503" s="57">
        <v>2006</v>
      </c>
      <c r="B503" s="57" t="s">
        <v>37</v>
      </c>
      <c r="C503" s="60">
        <v>0.174929</v>
      </c>
    </row>
    <row r="504" spans="1:3" x14ac:dyDescent="0.2">
      <c r="A504" s="57">
        <v>2006</v>
      </c>
      <c r="B504" s="57" t="s">
        <v>35</v>
      </c>
      <c r="C504" s="60">
        <v>0.15207399999999999</v>
      </c>
    </row>
    <row r="505" spans="1:3" x14ac:dyDescent="0.2">
      <c r="A505" s="57">
        <v>2006</v>
      </c>
      <c r="B505" s="57" t="s">
        <v>33</v>
      </c>
      <c r="C505" s="60">
        <v>4.6990999999999998E-2</v>
      </c>
    </row>
    <row r="506" spans="1:3" x14ac:dyDescent="0.2">
      <c r="A506" s="57">
        <v>2006</v>
      </c>
      <c r="B506" s="57" t="s">
        <v>29</v>
      </c>
      <c r="C506" s="60">
        <v>2.7680000000000001E-3</v>
      </c>
    </row>
    <row r="507" spans="1:3" x14ac:dyDescent="0.2">
      <c r="A507" s="57">
        <v>2006</v>
      </c>
      <c r="B507" s="57" t="s">
        <v>31</v>
      </c>
      <c r="C507" s="60">
        <v>4.7455999999999998E-2</v>
      </c>
    </row>
    <row r="508" spans="1:3" x14ac:dyDescent="0.2">
      <c r="A508" s="57">
        <v>2006</v>
      </c>
      <c r="B508" s="57" t="s">
        <v>27</v>
      </c>
      <c r="C508" s="60">
        <v>0.15745999999999999</v>
      </c>
    </row>
    <row r="509" spans="1:3" x14ac:dyDescent="0.2">
      <c r="A509" s="57">
        <v>2006</v>
      </c>
      <c r="B509" s="57" t="s">
        <v>23</v>
      </c>
      <c r="C509" s="60">
        <v>0.14477200000000001</v>
      </c>
    </row>
    <row r="510" spans="1:3" x14ac:dyDescent="0.2">
      <c r="A510" s="57">
        <v>2006</v>
      </c>
      <c r="B510" s="57" t="s">
        <v>25</v>
      </c>
      <c r="C510" s="60">
        <v>1.7149999999999999E-3</v>
      </c>
    </row>
    <row r="511" spans="1:3" x14ac:dyDescent="0.2">
      <c r="A511" s="57">
        <v>2006</v>
      </c>
      <c r="B511" s="57" t="s">
        <v>21</v>
      </c>
      <c r="C511" s="60">
        <v>6.8135000000000001E-2</v>
      </c>
    </row>
    <row r="512" spans="1:3" x14ac:dyDescent="0.2">
      <c r="A512" s="57">
        <v>2007</v>
      </c>
      <c r="B512" s="57" t="s">
        <v>182</v>
      </c>
      <c r="C512" s="60">
        <v>0.10961700000000001</v>
      </c>
    </row>
    <row r="513" spans="1:3" x14ac:dyDescent="0.2">
      <c r="A513" s="57">
        <v>2007</v>
      </c>
      <c r="B513" s="57" t="s">
        <v>121</v>
      </c>
      <c r="C513" s="60">
        <v>5.2395999999999998E-2</v>
      </c>
    </row>
    <row r="514" spans="1:3" x14ac:dyDescent="0.2">
      <c r="A514" s="57">
        <v>2007</v>
      </c>
      <c r="B514" s="57" t="s">
        <v>115</v>
      </c>
      <c r="C514" s="60">
        <v>7.1675000000000003E-2</v>
      </c>
    </row>
    <row r="515" spans="1:3" x14ac:dyDescent="0.2">
      <c r="A515" s="57">
        <v>2007</v>
      </c>
      <c r="B515" s="57" t="s">
        <v>117</v>
      </c>
      <c r="C515" s="60">
        <v>0.22117999999999999</v>
      </c>
    </row>
    <row r="516" spans="1:3" x14ac:dyDescent="0.2">
      <c r="A516" s="57">
        <v>2007</v>
      </c>
      <c r="B516" s="57" t="s">
        <v>113</v>
      </c>
      <c r="C516" s="60">
        <v>0</v>
      </c>
    </row>
    <row r="517" spans="1:3" x14ac:dyDescent="0.2">
      <c r="A517" s="57">
        <v>2007</v>
      </c>
      <c r="B517" s="57" t="s">
        <v>111</v>
      </c>
      <c r="C517" s="60">
        <v>0.10241</v>
      </c>
    </row>
    <row r="518" spans="1:3" x14ac:dyDescent="0.2">
      <c r="A518" s="57">
        <v>2007</v>
      </c>
      <c r="B518" s="57" t="s">
        <v>109</v>
      </c>
      <c r="C518" s="60">
        <v>9.1410000000000005E-2</v>
      </c>
    </row>
    <row r="519" spans="1:3" x14ac:dyDescent="0.2">
      <c r="A519" s="57">
        <v>2007</v>
      </c>
      <c r="B519" s="57" t="s">
        <v>105</v>
      </c>
      <c r="C519" s="60" t="s">
        <v>329</v>
      </c>
    </row>
    <row r="520" spans="1:3" x14ac:dyDescent="0.2">
      <c r="A520" s="57">
        <v>2007</v>
      </c>
      <c r="B520" s="57" t="s">
        <v>107</v>
      </c>
      <c r="C520" s="60">
        <v>8.9820000000000004E-3</v>
      </c>
    </row>
    <row r="521" spans="1:3" x14ac:dyDescent="0.2">
      <c r="A521" s="57">
        <v>2007</v>
      </c>
      <c r="B521" s="57" t="s">
        <v>103</v>
      </c>
      <c r="C521" s="60">
        <v>9.1410000000000005E-2</v>
      </c>
    </row>
    <row r="522" spans="1:3" x14ac:dyDescent="0.2">
      <c r="A522" s="57">
        <v>2007</v>
      </c>
      <c r="B522" s="57" t="s">
        <v>101</v>
      </c>
      <c r="C522" s="60">
        <v>2.0119999999999999E-3</v>
      </c>
    </row>
    <row r="523" spans="1:3" x14ac:dyDescent="0.2">
      <c r="A523" s="57">
        <v>2007</v>
      </c>
      <c r="B523" s="57" t="s">
        <v>183</v>
      </c>
      <c r="C523" s="60">
        <v>0.14335100000000001</v>
      </c>
    </row>
    <row r="524" spans="1:3" x14ac:dyDescent="0.2">
      <c r="A524" s="57">
        <v>2007</v>
      </c>
      <c r="B524" s="57" t="s">
        <v>91</v>
      </c>
      <c r="C524" s="60">
        <v>9.9393999999999996E-2</v>
      </c>
    </row>
    <row r="525" spans="1:3" x14ac:dyDescent="0.2">
      <c r="A525" s="57">
        <v>2007</v>
      </c>
      <c r="B525" s="57" t="s">
        <v>97</v>
      </c>
      <c r="C525" s="60">
        <v>8.9256000000000002E-2</v>
      </c>
    </row>
    <row r="526" spans="1:3" x14ac:dyDescent="0.2">
      <c r="A526" s="57">
        <v>2007</v>
      </c>
      <c r="B526" s="57" t="s">
        <v>95</v>
      </c>
      <c r="C526" s="60">
        <v>0.32998</v>
      </c>
    </row>
    <row r="527" spans="1:3" x14ac:dyDescent="0.2">
      <c r="A527" s="57">
        <v>2007</v>
      </c>
      <c r="B527" s="57" t="s">
        <v>93</v>
      </c>
      <c r="C527" s="60">
        <v>7.7209E-2</v>
      </c>
    </row>
    <row r="528" spans="1:3" x14ac:dyDescent="0.2">
      <c r="A528" s="57">
        <v>2007</v>
      </c>
      <c r="B528" s="57" t="s">
        <v>89</v>
      </c>
      <c r="C528" s="60">
        <v>2.5460000000000001E-3</v>
      </c>
    </row>
    <row r="529" spans="1:3" x14ac:dyDescent="0.2">
      <c r="A529" s="57">
        <v>2007</v>
      </c>
      <c r="B529" s="57" t="s">
        <v>87</v>
      </c>
      <c r="C529" s="60">
        <v>6.7044000000000006E-2</v>
      </c>
    </row>
    <row r="530" spans="1:3" x14ac:dyDescent="0.2">
      <c r="A530" s="57">
        <v>2007</v>
      </c>
      <c r="B530" s="57" t="s">
        <v>85</v>
      </c>
      <c r="C530" s="60">
        <v>0.112011</v>
      </c>
    </row>
    <row r="531" spans="1:3" x14ac:dyDescent="0.2">
      <c r="A531" s="57">
        <v>2007</v>
      </c>
      <c r="B531" s="57" t="s">
        <v>79</v>
      </c>
      <c r="C531" s="60">
        <v>6.6075999999999996E-2</v>
      </c>
    </row>
    <row r="532" spans="1:3" x14ac:dyDescent="0.2">
      <c r="A532" s="57">
        <v>2007</v>
      </c>
      <c r="B532" s="57" t="s">
        <v>81</v>
      </c>
      <c r="C532" s="60">
        <v>0.17821799999999999</v>
      </c>
    </row>
    <row r="533" spans="1:3" x14ac:dyDescent="0.2">
      <c r="A533" s="57">
        <v>2007</v>
      </c>
      <c r="B533" s="57" t="s">
        <v>83</v>
      </c>
      <c r="C533" s="60">
        <v>0.59178699999999995</v>
      </c>
    </row>
    <row r="534" spans="1:3" x14ac:dyDescent="0.2">
      <c r="A534" s="57">
        <v>2007</v>
      </c>
      <c r="B534" s="57" t="s">
        <v>77</v>
      </c>
      <c r="C534" s="60">
        <v>0.14063800000000001</v>
      </c>
    </row>
    <row r="535" spans="1:3" x14ac:dyDescent="0.2">
      <c r="A535" s="57">
        <v>2007</v>
      </c>
      <c r="B535" s="57" t="s">
        <v>75</v>
      </c>
      <c r="C535" s="60">
        <v>0.227907</v>
      </c>
    </row>
    <row r="536" spans="1:3" x14ac:dyDescent="0.2">
      <c r="A536" s="57">
        <v>2007</v>
      </c>
      <c r="B536" s="57" t="s">
        <v>71</v>
      </c>
      <c r="C536" s="60">
        <v>7.1736999999999995E-2</v>
      </c>
    </row>
    <row r="537" spans="1:3" x14ac:dyDescent="0.2">
      <c r="A537" s="57">
        <v>2007</v>
      </c>
      <c r="B537" s="57" t="s">
        <v>73</v>
      </c>
      <c r="C537" s="60">
        <v>1.908E-3</v>
      </c>
    </row>
    <row r="538" spans="1:3" x14ac:dyDescent="0.2">
      <c r="A538" s="57">
        <v>2007</v>
      </c>
      <c r="B538" s="57" t="s">
        <v>69</v>
      </c>
      <c r="C538" s="60">
        <v>0.152919</v>
      </c>
    </row>
    <row r="539" spans="1:3" x14ac:dyDescent="0.2">
      <c r="A539" s="57">
        <v>2007</v>
      </c>
      <c r="B539" s="57" t="s">
        <v>55</v>
      </c>
      <c r="C539" s="60">
        <v>3.0300000000000001E-3</v>
      </c>
    </row>
    <row r="540" spans="1:3" x14ac:dyDescent="0.2">
      <c r="A540" s="57">
        <v>2007</v>
      </c>
      <c r="B540" s="57" t="s">
        <v>53</v>
      </c>
      <c r="C540" s="60">
        <v>1.73E-3</v>
      </c>
    </row>
    <row r="541" spans="1:3" x14ac:dyDescent="0.2">
      <c r="A541" s="57">
        <v>2007</v>
      </c>
      <c r="B541" s="57" t="s">
        <v>67</v>
      </c>
      <c r="C541" s="60">
        <v>0.12424200000000001</v>
      </c>
    </row>
    <row r="542" spans="1:3" x14ac:dyDescent="0.2">
      <c r="A542" s="57">
        <v>2007</v>
      </c>
      <c r="B542" s="57" t="s">
        <v>63</v>
      </c>
      <c r="C542" s="60">
        <v>0.15227499999999999</v>
      </c>
    </row>
    <row r="543" spans="1:3" x14ac:dyDescent="0.2">
      <c r="A543" s="57">
        <v>2007</v>
      </c>
      <c r="B543" s="57" t="s">
        <v>61</v>
      </c>
      <c r="C543" s="60">
        <v>1.0019999999999999E-2</v>
      </c>
    </row>
    <row r="544" spans="1:3" x14ac:dyDescent="0.2">
      <c r="A544" s="57">
        <v>2007</v>
      </c>
      <c r="B544" s="57" t="s">
        <v>59</v>
      </c>
      <c r="C544" s="60">
        <v>0.39203900000000003</v>
      </c>
    </row>
    <row r="545" spans="1:3" x14ac:dyDescent="0.2">
      <c r="A545" s="57">
        <v>2007</v>
      </c>
      <c r="B545" s="57" t="s">
        <v>65</v>
      </c>
      <c r="C545" s="60">
        <v>9.3400000000000004E-4</v>
      </c>
    </row>
    <row r="546" spans="1:3" x14ac:dyDescent="0.2">
      <c r="A546" s="57">
        <v>2007</v>
      </c>
      <c r="B546" s="57" t="s">
        <v>57</v>
      </c>
      <c r="C546" s="60">
        <v>1.103E-3</v>
      </c>
    </row>
    <row r="547" spans="1:3" x14ac:dyDescent="0.2">
      <c r="A547" s="57">
        <v>2007</v>
      </c>
      <c r="B547" s="57" t="s">
        <v>51</v>
      </c>
      <c r="C547" s="60">
        <v>7.1860999999999994E-2</v>
      </c>
    </row>
    <row r="548" spans="1:3" x14ac:dyDescent="0.2">
      <c r="A548" s="57">
        <v>2007</v>
      </c>
      <c r="B548" s="57" t="s">
        <v>49</v>
      </c>
      <c r="C548" s="60">
        <v>7.6563999999999993E-2</v>
      </c>
    </row>
    <row r="549" spans="1:3" x14ac:dyDescent="0.2">
      <c r="A549" s="57">
        <v>2007</v>
      </c>
      <c r="B549" s="57" t="s">
        <v>47</v>
      </c>
      <c r="C549" s="60">
        <v>9.1309000000000001E-2</v>
      </c>
    </row>
    <row r="550" spans="1:3" x14ac:dyDescent="0.2">
      <c r="A550" s="57">
        <v>2007</v>
      </c>
      <c r="B550" s="57" t="s">
        <v>45</v>
      </c>
      <c r="C550" s="60">
        <v>5.7815999999999999E-2</v>
      </c>
    </row>
    <row r="551" spans="1:3" x14ac:dyDescent="0.2">
      <c r="A551" s="57">
        <v>2007</v>
      </c>
      <c r="B551" s="57" t="s">
        <v>43</v>
      </c>
      <c r="C551" s="60">
        <v>1.1868999999999999E-2</v>
      </c>
    </row>
    <row r="552" spans="1:3" x14ac:dyDescent="0.2">
      <c r="A552" s="57">
        <v>2007</v>
      </c>
      <c r="B552" s="57" t="s">
        <v>41</v>
      </c>
      <c r="C552" s="60">
        <v>0.14088200000000001</v>
      </c>
    </row>
    <row r="553" spans="1:3" x14ac:dyDescent="0.2">
      <c r="A553" s="57">
        <v>2007</v>
      </c>
      <c r="B553" s="57" t="s">
        <v>39</v>
      </c>
      <c r="C553" s="60">
        <v>2.8839999999999998E-3</v>
      </c>
    </row>
    <row r="554" spans="1:3" x14ac:dyDescent="0.2">
      <c r="A554" s="57">
        <v>2007</v>
      </c>
      <c r="B554" s="57" t="s">
        <v>37</v>
      </c>
      <c r="C554" s="60">
        <v>0.247748</v>
      </c>
    </row>
    <row r="555" spans="1:3" x14ac:dyDescent="0.2">
      <c r="A555" s="57">
        <v>2007</v>
      </c>
      <c r="B555" s="57" t="s">
        <v>35</v>
      </c>
      <c r="C555" s="60">
        <v>3.3040000000000001E-3</v>
      </c>
    </row>
    <row r="556" spans="1:3" x14ac:dyDescent="0.2">
      <c r="A556" s="57">
        <v>2007</v>
      </c>
      <c r="B556" s="57" t="s">
        <v>33</v>
      </c>
      <c r="C556" s="60">
        <v>6.2121000000000003E-2</v>
      </c>
    </row>
    <row r="557" spans="1:3" x14ac:dyDescent="0.2">
      <c r="A557" s="57">
        <v>2007</v>
      </c>
      <c r="B557" s="57" t="s">
        <v>29</v>
      </c>
      <c r="C557" s="60">
        <v>0.21879199999999999</v>
      </c>
    </row>
    <row r="558" spans="1:3" x14ac:dyDescent="0.2">
      <c r="A558" s="57">
        <v>2007</v>
      </c>
      <c r="B558" s="57" t="s">
        <v>31</v>
      </c>
      <c r="C558" s="60">
        <v>7.5799999999999999E-4</v>
      </c>
    </row>
    <row r="559" spans="1:3" x14ac:dyDescent="0.2">
      <c r="A559" s="57">
        <v>2007</v>
      </c>
      <c r="B559" s="57" t="s">
        <v>27</v>
      </c>
      <c r="C559" s="60">
        <v>0.41128999999999999</v>
      </c>
    </row>
    <row r="560" spans="1:3" x14ac:dyDescent="0.2">
      <c r="A560" s="57">
        <v>2007</v>
      </c>
      <c r="B560" s="57" t="s">
        <v>23</v>
      </c>
      <c r="C560" s="60">
        <v>3.1830000000000001E-3</v>
      </c>
    </row>
    <row r="561" spans="1:3" x14ac:dyDescent="0.2">
      <c r="A561" s="57">
        <v>2007</v>
      </c>
      <c r="B561" s="57" t="s">
        <v>25</v>
      </c>
      <c r="C561" s="60">
        <v>5.7775E-2</v>
      </c>
    </row>
    <row r="562" spans="1:3" x14ac:dyDescent="0.2">
      <c r="A562" s="57">
        <v>2007</v>
      </c>
      <c r="B562" s="57" t="s">
        <v>21</v>
      </c>
      <c r="C562" s="60">
        <v>9.4578999999999996E-2</v>
      </c>
    </row>
    <row r="563" spans="1:3" x14ac:dyDescent="0.2">
      <c r="A563" s="57">
        <v>2008</v>
      </c>
      <c r="B563" s="57" t="s">
        <v>182</v>
      </c>
      <c r="C563" s="60">
        <v>0.10961700000000001</v>
      </c>
    </row>
    <row r="564" spans="1:3" x14ac:dyDescent="0.2">
      <c r="A564" s="57">
        <v>2008</v>
      </c>
      <c r="B564" s="57" t="s">
        <v>121</v>
      </c>
      <c r="C564" s="60">
        <v>5.2395999999999998E-2</v>
      </c>
    </row>
    <row r="565" spans="1:3" x14ac:dyDescent="0.2">
      <c r="A565" s="57">
        <v>2008</v>
      </c>
      <c r="B565" s="57" t="s">
        <v>115</v>
      </c>
      <c r="C565" s="60">
        <v>7.1675000000000003E-2</v>
      </c>
    </row>
    <row r="566" spans="1:3" x14ac:dyDescent="0.2">
      <c r="A566" s="57">
        <v>2008</v>
      </c>
      <c r="B566" s="57" t="s">
        <v>117</v>
      </c>
      <c r="C566" s="60">
        <v>0.22117999999999999</v>
      </c>
    </row>
    <row r="567" spans="1:3" x14ac:dyDescent="0.2">
      <c r="A567" s="57">
        <v>2008</v>
      </c>
      <c r="B567" s="57" t="s">
        <v>113</v>
      </c>
      <c r="C567" s="60">
        <v>0</v>
      </c>
    </row>
    <row r="568" spans="1:3" x14ac:dyDescent="0.2">
      <c r="A568" s="57">
        <v>2008</v>
      </c>
      <c r="B568" s="57" t="s">
        <v>111</v>
      </c>
      <c r="C568" s="60">
        <v>0.10241</v>
      </c>
    </row>
    <row r="569" spans="1:3" x14ac:dyDescent="0.2">
      <c r="A569" s="57">
        <v>2008</v>
      </c>
      <c r="B569" s="57" t="s">
        <v>109</v>
      </c>
      <c r="C569" s="60">
        <v>9.1410000000000005E-2</v>
      </c>
    </row>
    <row r="570" spans="1:3" x14ac:dyDescent="0.2">
      <c r="A570" s="57">
        <v>2008</v>
      </c>
      <c r="B570" s="57" t="s">
        <v>105</v>
      </c>
      <c r="C570" s="60" t="s">
        <v>329</v>
      </c>
    </row>
    <row r="571" spans="1:3" x14ac:dyDescent="0.2">
      <c r="A571" s="57">
        <v>2008</v>
      </c>
      <c r="B571" s="57" t="s">
        <v>107</v>
      </c>
      <c r="C571" s="60">
        <v>8.9820000000000004E-3</v>
      </c>
    </row>
    <row r="572" spans="1:3" x14ac:dyDescent="0.2">
      <c r="A572" s="57">
        <v>2008</v>
      </c>
      <c r="B572" s="57" t="s">
        <v>103</v>
      </c>
      <c r="C572" s="60">
        <v>9.1410000000000005E-2</v>
      </c>
    </row>
    <row r="573" spans="1:3" x14ac:dyDescent="0.2">
      <c r="A573" s="57">
        <v>2008</v>
      </c>
      <c r="B573" s="57" t="s">
        <v>101</v>
      </c>
      <c r="C573" s="60">
        <v>2.0119999999999999E-3</v>
      </c>
    </row>
    <row r="574" spans="1:3" x14ac:dyDescent="0.2">
      <c r="A574" s="57">
        <v>2008</v>
      </c>
      <c r="B574" s="57" t="s">
        <v>183</v>
      </c>
      <c r="C574" s="60">
        <v>0.14335100000000001</v>
      </c>
    </row>
    <row r="575" spans="1:3" x14ac:dyDescent="0.2">
      <c r="A575" s="57">
        <v>2008</v>
      </c>
      <c r="B575" s="57" t="s">
        <v>91</v>
      </c>
      <c r="C575" s="60">
        <v>9.9393999999999996E-2</v>
      </c>
    </row>
    <row r="576" spans="1:3" x14ac:dyDescent="0.2">
      <c r="A576" s="57">
        <v>2008</v>
      </c>
      <c r="B576" s="57" t="s">
        <v>97</v>
      </c>
      <c r="C576" s="60">
        <v>8.9256000000000002E-2</v>
      </c>
    </row>
    <row r="577" spans="1:3" x14ac:dyDescent="0.2">
      <c r="A577" s="57">
        <v>2008</v>
      </c>
      <c r="B577" s="57" t="s">
        <v>95</v>
      </c>
      <c r="C577" s="60">
        <v>0.32998</v>
      </c>
    </row>
    <row r="578" spans="1:3" x14ac:dyDescent="0.2">
      <c r="A578" s="57">
        <v>2008</v>
      </c>
      <c r="B578" s="57" t="s">
        <v>93</v>
      </c>
      <c r="C578" s="60">
        <v>7.7209E-2</v>
      </c>
    </row>
    <row r="579" spans="1:3" x14ac:dyDescent="0.2">
      <c r="A579" s="57">
        <v>2008</v>
      </c>
      <c r="B579" s="57" t="s">
        <v>89</v>
      </c>
      <c r="C579" s="60">
        <v>2.5460000000000001E-3</v>
      </c>
    </row>
    <row r="580" spans="1:3" x14ac:dyDescent="0.2">
      <c r="A580" s="57">
        <v>2008</v>
      </c>
      <c r="B580" s="57" t="s">
        <v>87</v>
      </c>
      <c r="C580" s="60">
        <v>6.7044000000000006E-2</v>
      </c>
    </row>
    <row r="581" spans="1:3" x14ac:dyDescent="0.2">
      <c r="A581" s="57">
        <v>2008</v>
      </c>
      <c r="B581" s="57" t="s">
        <v>85</v>
      </c>
      <c r="C581" s="60">
        <v>0.112011</v>
      </c>
    </row>
    <row r="582" spans="1:3" x14ac:dyDescent="0.2">
      <c r="A582" s="57">
        <v>2008</v>
      </c>
      <c r="B582" s="57" t="s">
        <v>79</v>
      </c>
      <c r="C582" s="60">
        <v>6.6075999999999996E-2</v>
      </c>
    </row>
    <row r="583" spans="1:3" x14ac:dyDescent="0.2">
      <c r="A583" s="57">
        <v>2008</v>
      </c>
      <c r="B583" s="57" t="s">
        <v>81</v>
      </c>
      <c r="C583" s="60">
        <v>0.17821799999999999</v>
      </c>
    </row>
    <row r="584" spans="1:3" x14ac:dyDescent="0.2">
      <c r="A584" s="57">
        <v>2008</v>
      </c>
      <c r="B584" s="57" t="s">
        <v>83</v>
      </c>
      <c r="C584" s="60">
        <v>0.59178699999999995</v>
      </c>
    </row>
    <row r="585" spans="1:3" x14ac:dyDescent="0.2">
      <c r="A585" s="57">
        <v>2008</v>
      </c>
      <c r="B585" s="57" t="s">
        <v>77</v>
      </c>
      <c r="C585" s="60">
        <v>0.14063800000000001</v>
      </c>
    </row>
    <row r="586" spans="1:3" x14ac:dyDescent="0.2">
      <c r="A586" s="57">
        <v>2008</v>
      </c>
      <c r="B586" s="57" t="s">
        <v>75</v>
      </c>
      <c r="C586" s="60">
        <v>0.227907</v>
      </c>
    </row>
    <row r="587" spans="1:3" x14ac:dyDescent="0.2">
      <c r="A587" s="57">
        <v>2008</v>
      </c>
      <c r="B587" s="57" t="s">
        <v>71</v>
      </c>
      <c r="C587" s="60">
        <v>7.1736999999999995E-2</v>
      </c>
    </row>
    <row r="588" spans="1:3" x14ac:dyDescent="0.2">
      <c r="A588" s="57">
        <v>2008</v>
      </c>
      <c r="B588" s="57" t="s">
        <v>73</v>
      </c>
      <c r="C588" s="60">
        <v>1.908E-3</v>
      </c>
    </row>
    <row r="589" spans="1:3" x14ac:dyDescent="0.2">
      <c r="A589" s="57">
        <v>2008</v>
      </c>
      <c r="B589" s="57" t="s">
        <v>69</v>
      </c>
      <c r="C589" s="60">
        <v>0.152919</v>
      </c>
    </row>
    <row r="590" spans="1:3" x14ac:dyDescent="0.2">
      <c r="A590" s="57">
        <v>2008</v>
      </c>
      <c r="B590" s="57" t="s">
        <v>55</v>
      </c>
      <c r="C590" s="60">
        <v>3.0300000000000001E-3</v>
      </c>
    </row>
    <row r="591" spans="1:3" x14ac:dyDescent="0.2">
      <c r="A591" s="57">
        <v>2008</v>
      </c>
      <c r="B591" s="57" t="s">
        <v>53</v>
      </c>
      <c r="C591" s="60">
        <v>1.73E-3</v>
      </c>
    </row>
    <row r="592" spans="1:3" x14ac:dyDescent="0.2">
      <c r="A592" s="57">
        <v>2008</v>
      </c>
      <c r="B592" s="57" t="s">
        <v>67</v>
      </c>
      <c r="C592" s="60">
        <v>0.12424200000000001</v>
      </c>
    </row>
    <row r="593" spans="1:3" x14ac:dyDescent="0.2">
      <c r="A593" s="57">
        <v>2008</v>
      </c>
      <c r="B593" s="57" t="s">
        <v>63</v>
      </c>
      <c r="C593" s="60">
        <v>0.15227499999999999</v>
      </c>
    </row>
    <row r="594" spans="1:3" x14ac:dyDescent="0.2">
      <c r="A594" s="57">
        <v>2008</v>
      </c>
      <c r="B594" s="57" t="s">
        <v>61</v>
      </c>
      <c r="C594" s="60">
        <v>1.0019999999999999E-2</v>
      </c>
    </row>
    <row r="595" spans="1:3" x14ac:dyDescent="0.2">
      <c r="A595" s="57">
        <v>2008</v>
      </c>
      <c r="B595" s="57" t="s">
        <v>59</v>
      </c>
      <c r="C595" s="60">
        <v>0.39203900000000003</v>
      </c>
    </row>
    <row r="596" spans="1:3" x14ac:dyDescent="0.2">
      <c r="A596" s="57">
        <v>2008</v>
      </c>
      <c r="B596" s="57" t="s">
        <v>65</v>
      </c>
      <c r="C596" s="60">
        <v>9.3400000000000004E-4</v>
      </c>
    </row>
    <row r="597" spans="1:3" x14ac:dyDescent="0.2">
      <c r="A597" s="57">
        <v>2008</v>
      </c>
      <c r="B597" s="57" t="s">
        <v>57</v>
      </c>
      <c r="C597" s="60">
        <v>1.103E-3</v>
      </c>
    </row>
    <row r="598" spans="1:3" x14ac:dyDescent="0.2">
      <c r="A598" s="57">
        <v>2008</v>
      </c>
      <c r="B598" s="57" t="s">
        <v>51</v>
      </c>
      <c r="C598" s="60">
        <v>7.1860999999999994E-2</v>
      </c>
    </row>
    <row r="599" spans="1:3" x14ac:dyDescent="0.2">
      <c r="A599" s="57">
        <v>2008</v>
      </c>
      <c r="B599" s="57" t="s">
        <v>49</v>
      </c>
      <c r="C599" s="60">
        <v>7.6563999999999993E-2</v>
      </c>
    </row>
    <row r="600" spans="1:3" x14ac:dyDescent="0.2">
      <c r="A600" s="57">
        <v>2008</v>
      </c>
      <c r="B600" s="57" t="s">
        <v>47</v>
      </c>
      <c r="C600" s="60">
        <v>9.1309000000000001E-2</v>
      </c>
    </row>
    <row r="601" spans="1:3" x14ac:dyDescent="0.2">
      <c r="A601" s="57">
        <v>2008</v>
      </c>
      <c r="B601" s="57" t="s">
        <v>45</v>
      </c>
      <c r="C601" s="60">
        <v>5.7815999999999999E-2</v>
      </c>
    </row>
    <row r="602" spans="1:3" x14ac:dyDescent="0.2">
      <c r="A602" s="57">
        <v>2008</v>
      </c>
      <c r="B602" s="57" t="s">
        <v>43</v>
      </c>
      <c r="C602" s="60">
        <v>1.1868999999999999E-2</v>
      </c>
    </row>
    <row r="603" spans="1:3" x14ac:dyDescent="0.2">
      <c r="A603" s="57">
        <v>2008</v>
      </c>
      <c r="B603" s="57" t="s">
        <v>41</v>
      </c>
      <c r="C603" s="60">
        <v>0.14088200000000001</v>
      </c>
    </row>
    <row r="604" spans="1:3" x14ac:dyDescent="0.2">
      <c r="A604" s="57">
        <v>2008</v>
      </c>
      <c r="B604" s="57" t="s">
        <v>39</v>
      </c>
      <c r="C604" s="60">
        <v>2.8839999999999998E-3</v>
      </c>
    </row>
    <row r="605" spans="1:3" x14ac:dyDescent="0.2">
      <c r="A605" s="57">
        <v>2008</v>
      </c>
      <c r="B605" s="57" t="s">
        <v>37</v>
      </c>
      <c r="C605" s="60">
        <v>0.247748</v>
      </c>
    </row>
    <row r="606" spans="1:3" x14ac:dyDescent="0.2">
      <c r="A606" s="57">
        <v>2008</v>
      </c>
      <c r="B606" s="57" t="s">
        <v>35</v>
      </c>
      <c r="C606" s="60">
        <v>3.3040000000000001E-3</v>
      </c>
    </row>
    <row r="607" spans="1:3" x14ac:dyDescent="0.2">
      <c r="A607" s="57">
        <v>2008</v>
      </c>
      <c r="B607" s="57" t="s">
        <v>33</v>
      </c>
      <c r="C607" s="60">
        <v>6.2121000000000003E-2</v>
      </c>
    </row>
    <row r="608" spans="1:3" x14ac:dyDescent="0.2">
      <c r="A608" s="57">
        <v>2008</v>
      </c>
      <c r="B608" s="57" t="s">
        <v>29</v>
      </c>
      <c r="C608" s="60">
        <v>0.21879199999999999</v>
      </c>
    </row>
    <row r="609" spans="1:3" x14ac:dyDescent="0.2">
      <c r="A609" s="57">
        <v>2008</v>
      </c>
      <c r="B609" s="57" t="s">
        <v>31</v>
      </c>
      <c r="C609" s="60">
        <v>7.5799999999999999E-4</v>
      </c>
    </row>
    <row r="610" spans="1:3" x14ac:dyDescent="0.2">
      <c r="A610" s="57">
        <v>2008</v>
      </c>
      <c r="B610" s="57" t="s">
        <v>27</v>
      </c>
      <c r="C610" s="60">
        <v>0.41128999999999999</v>
      </c>
    </row>
    <row r="611" spans="1:3" x14ac:dyDescent="0.2">
      <c r="A611" s="57">
        <v>2008</v>
      </c>
      <c r="B611" s="57" t="s">
        <v>23</v>
      </c>
      <c r="C611" s="60">
        <v>3.1830000000000001E-3</v>
      </c>
    </row>
    <row r="612" spans="1:3" x14ac:dyDescent="0.2">
      <c r="A612" s="57">
        <v>2008</v>
      </c>
      <c r="B612" s="57" t="s">
        <v>25</v>
      </c>
      <c r="C612" s="60">
        <v>5.7775E-2</v>
      </c>
    </row>
    <row r="613" spans="1:3" x14ac:dyDescent="0.2">
      <c r="A613" s="57">
        <v>2008</v>
      </c>
      <c r="B613" s="57" t="s">
        <v>21</v>
      </c>
      <c r="C613" s="60">
        <v>9.4578999999999996E-2</v>
      </c>
    </row>
    <row r="614" spans="1:3" x14ac:dyDescent="0.2">
      <c r="A614" s="57">
        <v>2009</v>
      </c>
      <c r="B614" s="57" t="s">
        <v>182</v>
      </c>
      <c r="C614" s="60">
        <v>7.6629999999999997E-3</v>
      </c>
    </row>
    <row r="615" spans="1:3" x14ac:dyDescent="0.2">
      <c r="A615" s="57">
        <v>2009</v>
      </c>
      <c r="B615" s="57" t="s">
        <v>121</v>
      </c>
      <c r="C615" s="60">
        <v>3.8170000000000001E-3</v>
      </c>
    </row>
    <row r="616" spans="1:3" x14ac:dyDescent="0.2">
      <c r="A616" s="57">
        <v>2009</v>
      </c>
      <c r="B616" s="57" t="s">
        <v>115</v>
      </c>
      <c r="C616" s="60">
        <v>3.8909999999999999E-3</v>
      </c>
    </row>
    <row r="617" spans="1:3" x14ac:dyDescent="0.2">
      <c r="A617" s="57">
        <v>2009</v>
      </c>
      <c r="B617" s="57" t="s">
        <v>117</v>
      </c>
      <c r="C617" s="60">
        <v>2.2221999999999999E-2</v>
      </c>
    </row>
    <row r="618" spans="1:3" x14ac:dyDescent="0.2">
      <c r="A618" s="57">
        <v>2009</v>
      </c>
      <c r="B618" s="57" t="s">
        <v>113</v>
      </c>
      <c r="C618" s="60">
        <v>0</v>
      </c>
    </row>
    <row r="619" spans="1:3" x14ac:dyDescent="0.2">
      <c r="A619" s="57">
        <v>2009</v>
      </c>
      <c r="B619" s="57" t="s">
        <v>111</v>
      </c>
      <c r="C619" s="60">
        <v>5.8139999999999997E-3</v>
      </c>
    </row>
    <row r="620" spans="1:3" x14ac:dyDescent="0.2">
      <c r="A620" s="57">
        <v>2009</v>
      </c>
      <c r="B620" s="57" t="s">
        <v>109</v>
      </c>
      <c r="C620" s="60">
        <v>3.9370000000000004E-3</v>
      </c>
    </row>
    <row r="621" spans="1:3" x14ac:dyDescent="0.2">
      <c r="A621" s="57">
        <v>2009</v>
      </c>
      <c r="B621" s="57" t="s">
        <v>105</v>
      </c>
      <c r="C621" s="60" t="s">
        <v>329</v>
      </c>
    </row>
    <row r="622" spans="1:3" x14ac:dyDescent="0.2">
      <c r="A622" s="57">
        <v>2009</v>
      </c>
      <c r="B622" s="57" t="s">
        <v>107</v>
      </c>
      <c r="C622" s="60">
        <v>0</v>
      </c>
    </row>
    <row r="623" spans="1:3" x14ac:dyDescent="0.2">
      <c r="A623" s="57">
        <v>2009</v>
      </c>
      <c r="B623" s="57" t="s">
        <v>103</v>
      </c>
      <c r="C623" s="60">
        <v>5.7800000000000004E-3</v>
      </c>
    </row>
    <row r="624" spans="1:3" x14ac:dyDescent="0.2">
      <c r="A624" s="57">
        <v>2009</v>
      </c>
      <c r="B624" s="57" t="s">
        <v>101</v>
      </c>
      <c r="C624" s="60">
        <v>0</v>
      </c>
    </row>
    <row r="625" spans="1:3" x14ac:dyDescent="0.2">
      <c r="A625" s="57">
        <v>2009</v>
      </c>
      <c r="B625" s="57" t="s">
        <v>183</v>
      </c>
      <c r="C625" s="60">
        <v>1.1364000000000001E-2</v>
      </c>
    </row>
    <row r="626" spans="1:3" x14ac:dyDescent="0.2">
      <c r="A626" s="57">
        <v>2009</v>
      </c>
      <c r="B626" s="57" t="s">
        <v>91</v>
      </c>
      <c r="C626" s="60">
        <v>5.8139999999999997E-3</v>
      </c>
    </row>
    <row r="627" spans="1:3" x14ac:dyDescent="0.2">
      <c r="A627" s="57">
        <v>2009</v>
      </c>
      <c r="B627" s="57" t="s">
        <v>97</v>
      </c>
      <c r="C627" s="60">
        <v>5.7800000000000004E-3</v>
      </c>
    </row>
    <row r="628" spans="1:3" x14ac:dyDescent="0.2">
      <c r="A628" s="57">
        <v>2009</v>
      </c>
      <c r="B628" s="57" t="s">
        <v>95</v>
      </c>
      <c r="C628" s="60">
        <v>2.2988999999999999E-2</v>
      </c>
    </row>
    <row r="629" spans="1:3" x14ac:dyDescent="0.2">
      <c r="A629" s="57">
        <v>2009</v>
      </c>
      <c r="B629" s="57" t="s">
        <v>93</v>
      </c>
      <c r="C629" s="60">
        <v>5.7140000000000003E-3</v>
      </c>
    </row>
    <row r="630" spans="1:3" x14ac:dyDescent="0.2">
      <c r="A630" s="57">
        <v>2009</v>
      </c>
      <c r="B630" s="57" t="s">
        <v>89</v>
      </c>
      <c r="C630" s="60">
        <v>0.19103800000000001</v>
      </c>
    </row>
    <row r="631" spans="1:3" x14ac:dyDescent="0.2">
      <c r="A631" s="57">
        <v>2009</v>
      </c>
      <c r="B631" s="57" t="s">
        <v>87</v>
      </c>
      <c r="C631" s="60">
        <v>3.8760000000000001E-3</v>
      </c>
    </row>
    <row r="632" spans="1:3" x14ac:dyDescent="0.2">
      <c r="A632" s="57">
        <v>2009</v>
      </c>
      <c r="B632" s="57" t="s">
        <v>85</v>
      </c>
      <c r="C632" s="60">
        <v>0.47953200000000001</v>
      </c>
    </row>
    <row r="633" spans="1:3" x14ac:dyDescent="0.2">
      <c r="A633" s="57">
        <v>2009</v>
      </c>
      <c r="B633" s="57" t="s">
        <v>79</v>
      </c>
      <c r="C633" s="60">
        <v>2.9499999999999999E-3</v>
      </c>
    </row>
    <row r="634" spans="1:3" x14ac:dyDescent="0.2">
      <c r="A634" s="57">
        <v>2009</v>
      </c>
      <c r="B634" s="57" t="s">
        <v>81</v>
      </c>
      <c r="C634" s="60">
        <v>7.8740000000000008E-3</v>
      </c>
    </row>
    <row r="635" spans="1:3" x14ac:dyDescent="0.2">
      <c r="A635" s="57">
        <v>2009</v>
      </c>
      <c r="B635" s="57" t="s">
        <v>83</v>
      </c>
      <c r="C635" s="60" t="s">
        <v>329</v>
      </c>
    </row>
    <row r="636" spans="1:3" x14ac:dyDescent="0.2">
      <c r="A636" s="57">
        <v>2009</v>
      </c>
      <c r="B636" s="57" t="s">
        <v>77</v>
      </c>
      <c r="C636" s="60">
        <v>1.1364000000000001E-2</v>
      </c>
    </row>
    <row r="637" spans="1:3" x14ac:dyDescent="0.2">
      <c r="A637" s="57">
        <v>2009</v>
      </c>
      <c r="B637" s="57" t="s">
        <v>75</v>
      </c>
      <c r="C637" s="60">
        <v>0.48</v>
      </c>
    </row>
    <row r="638" spans="1:3" x14ac:dyDescent="0.2">
      <c r="A638" s="57">
        <v>2009</v>
      </c>
      <c r="B638" s="57" t="s">
        <v>71</v>
      </c>
      <c r="C638" s="60">
        <v>2.3869999999999998E-3</v>
      </c>
    </row>
    <row r="639" spans="1:3" x14ac:dyDescent="0.2">
      <c r="A639" s="57">
        <v>2009</v>
      </c>
      <c r="B639" s="57" t="s">
        <v>73</v>
      </c>
      <c r="C639" s="60">
        <v>0</v>
      </c>
    </row>
    <row r="640" spans="1:3" x14ac:dyDescent="0.2">
      <c r="A640" s="57">
        <v>2009</v>
      </c>
      <c r="B640" s="57" t="s">
        <v>69</v>
      </c>
      <c r="C640" s="60">
        <v>1.1429E-2</v>
      </c>
    </row>
    <row r="641" spans="1:3" x14ac:dyDescent="0.2">
      <c r="A641" s="57">
        <v>2009</v>
      </c>
      <c r="B641" s="57" t="s">
        <v>55</v>
      </c>
      <c r="C641" s="60">
        <v>0</v>
      </c>
    </row>
    <row r="642" spans="1:3" x14ac:dyDescent="0.2">
      <c r="A642" s="57">
        <v>2009</v>
      </c>
      <c r="B642" s="57" t="s">
        <v>53</v>
      </c>
      <c r="C642" s="60">
        <v>0</v>
      </c>
    </row>
    <row r="643" spans="1:3" x14ac:dyDescent="0.2">
      <c r="A643" s="57">
        <v>2009</v>
      </c>
      <c r="B643" s="57" t="s">
        <v>67</v>
      </c>
      <c r="C643" s="60">
        <v>0.85567000000000004</v>
      </c>
    </row>
    <row r="644" spans="1:3" x14ac:dyDescent="0.2">
      <c r="A644" s="57">
        <v>2009</v>
      </c>
      <c r="B644" s="57" t="s">
        <v>63</v>
      </c>
      <c r="C644" s="60">
        <v>7.8130000000000005E-3</v>
      </c>
    </row>
    <row r="645" spans="1:3" x14ac:dyDescent="0.2">
      <c r="A645" s="57">
        <v>2009</v>
      </c>
      <c r="B645" s="57" t="s">
        <v>61</v>
      </c>
      <c r="C645" s="60">
        <v>0</v>
      </c>
    </row>
    <row r="646" spans="1:3" x14ac:dyDescent="0.2">
      <c r="A646" s="57">
        <v>2009</v>
      </c>
      <c r="B646" s="57" t="s">
        <v>59</v>
      </c>
      <c r="C646" s="60">
        <v>0.49418600000000001</v>
      </c>
    </row>
    <row r="647" spans="1:3" x14ac:dyDescent="0.2">
      <c r="A647" s="57">
        <v>2009</v>
      </c>
      <c r="B647" s="57" t="s">
        <v>65</v>
      </c>
      <c r="C647" s="60">
        <v>0</v>
      </c>
    </row>
    <row r="648" spans="1:3" x14ac:dyDescent="0.2">
      <c r="A648" s="57">
        <v>2009</v>
      </c>
      <c r="B648" s="57" t="s">
        <v>57</v>
      </c>
      <c r="C648" s="60">
        <v>0</v>
      </c>
    </row>
    <row r="649" spans="1:3" x14ac:dyDescent="0.2">
      <c r="A649" s="57">
        <v>2009</v>
      </c>
      <c r="B649" s="57" t="s">
        <v>51</v>
      </c>
      <c r="C649" s="60">
        <v>1.0526000000000001E-2</v>
      </c>
    </row>
    <row r="650" spans="1:3" x14ac:dyDescent="0.2">
      <c r="A650" s="57">
        <v>2009</v>
      </c>
      <c r="B650" s="57" t="s">
        <v>49</v>
      </c>
      <c r="C650" s="60">
        <v>5.7140000000000003E-3</v>
      </c>
    </row>
    <row r="651" spans="1:3" x14ac:dyDescent="0.2">
      <c r="A651" s="57">
        <v>2009</v>
      </c>
      <c r="B651" s="57" t="s">
        <v>47</v>
      </c>
      <c r="C651" s="60">
        <v>0.32283499999999998</v>
      </c>
    </row>
    <row r="652" spans="1:3" x14ac:dyDescent="0.2">
      <c r="A652" s="57">
        <v>2009</v>
      </c>
      <c r="B652" s="57" t="s">
        <v>45</v>
      </c>
      <c r="C652" s="60">
        <v>3.846E-3</v>
      </c>
    </row>
    <row r="653" spans="1:3" x14ac:dyDescent="0.2">
      <c r="A653" s="57">
        <v>2009</v>
      </c>
      <c r="B653" s="57" t="s">
        <v>43</v>
      </c>
      <c r="C653" s="60">
        <v>0</v>
      </c>
    </row>
    <row r="654" spans="1:3" x14ac:dyDescent="0.2">
      <c r="A654" s="57">
        <v>2009</v>
      </c>
      <c r="B654" s="57" t="s">
        <v>41</v>
      </c>
      <c r="C654" s="60">
        <v>1.1364000000000001E-2</v>
      </c>
    </row>
    <row r="655" spans="1:3" x14ac:dyDescent="0.2">
      <c r="A655" s="57">
        <v>2009</v>
      </c>
      <c r="B655" s="57" t="s">
        <v>39</v>
      </c>
      <c r="C655" s="60">
        <v>0.190141</v>
      </c>
    </row>
    <row r="656" spans="1:3" x14ac:dyDescent="0.2">
      <c r="A656" s="57">
        <v>2009</v>
      </c>
      <c r="B656" s="57" t="s">
        <v>37</v>
      </c>
      <c r="C656" s="60">
        <v>2.2471999999999999E-2</v>
      </c>
    </row>
    <row r="657" spans="1:3" x14ac:dyDescent="0.2">
      <c r="A657" s="57">
        <v>2009</v>
      </c>
      <c r="B657" s="57" t="s">
        <v>35</v>
      </c>
      <c r="C657" s="60">
        <v>0.24179100000000001</v>
      </c>
    </row>
    <row r="658" spans="1:3" x14ac:dyDescent="0.2">
      <c r="A658" s="57">
        <v>2009</v>
      </c>
      <c r="B658" s="57" t="s">
        <v>33</v>
      </c>
      <c r="C658" s="60">
        <v>3.8609999999999998E-3</v>
      </c>
    </row>
    <row r="659" spans="1:3" x14ac:dyDescent="0.2">
      <c r="A659" s="57">
        <v>2009</v>
      </c>
      <c r="B659" s="57" t="s">
        <v>29</v>
      </c>
      <c r="C659" s="60">
        <v>0.32936500000000002</v>
      </c>
    </row>
    <row r="660" spans="1:3" x14ac:dyDescent="0.2">
      <c r="A660" s="57">
        <v>2009</v>
      </c>
      <c r="B660" s="57" t="s">
        <v>31</v>
      </c>
      <c r="C660" s="60">
        <v>0</v>
      </c>
    </row>
    <row r="661" spans="1:3" x14ac:dyDescent="0.2">
      <c r="A661" s="57">
        <v>2009</v>
      </c>
      <c r="B661" s="57" t="s">
        <v>27</v>
      </c>
      <c r="C661" s="60">
        <v>5.3762999999999998E-2</v>
      </c>
    </row>
    <row r="662" spans="1:3" x14ac:dyDescent="0.2">
      <c r="A662" s="57">
        <v>2009</v>
      </c>
      <c r="B662" s="57" t="s">
        <v>23</v>
      </c>
      <c r="C662" s="60">
        <v>0.19103800000000001</v>
      </c>
    </row>
    <row r="663" spans="1:3" x14ac:dyDescent="0.2">
      <c r="A663" s="57">
        <v>2009</v>
      </c>
      <c r="B663" s="57" t="s">
        <v>25</v>
      </c>
      <c r="C663" s="60">
        <v>2.9329999999999998E-3</v>
      </c>
    </row>
    <row r="664" spans="1:3" x14ac:dyDescent="0.2">
      <c r="A664" s="57">
        <v>2009</v>
      </c>
      <c r="B664" s="57" t="s">
        <v>21</v>
      </c>
      <c r="C664" s="60">
        <v>5.7970000000000001E-3</v>
      </c>
    </row>
    <row r="665" spans="1:3" x14ac:dyDescent="0.2">
      <c r="A665" s="57">
        <v>2010</v>
      </c>
      <c r="B665" s="57" t="s">
        <v>182</v>
      </c>
      <c r="C665" s="60">
        <v>7.6629999999999997E-3</v>
      </c>
    </row>
    <row r="666" spans="1:3" x14ac:dyDescent="0.2">
      <c r="A666" s="57">
        <v>2010</v>
      </c>
      <c r="B666" s="57" t="s">
        <v>121</v>
      </c>
      <c r="C666" s="60">
        <v>3.8170000000000001E-3</v>
      </c>
    </row>
    <row r="667" spans="1:3" x14ac:dyDescent="0.2">
      <c r="A667" s="57">
        <v>2010</v>
      </c>
      <c r="B667" s="57" t="s">
        <v>115</v>
      </c>
      <c r="C667" s="60">
        <v>3.8909999999999999E-3</v>
      </c>
    </row>
    <row r="668" spans="1:3" x14ac:dyDescent="0.2">
      <c r="A668" s="57">
        <v>2010</v>
      </c>
      <c r="B668" s="57" t="s">
        <v>117</v>
      </c>
      <c r="C668" s="60">
        <v>2.2221999999999999E-2</v>
      </c>
    </row>
    <row r="669" spans="1:3" x14ac:dyDescent="0.2">
      <c r="A669" s="57">
        <v>2010</v>
      </c>
      <c r="B669" s="57" t="s">
        <v>113</v>
      </c>
      <c r="C669" s="60">
        <v>0</v>
      </c>
    </row>
    <row r="670" spans="1:3" x14ac:dyDescent="0.2">
      <c r="A670" s="57">
        <v>2010</v>
      </c>
      <c r="B670" s="57" t="s">
        <v>111</v>
      </c>
      <c r="C670" s="60">
        <v>5.8139999999999997E-3</v>
      </c>
    </row>
    <row r="671" spans="1:3" x14ac:dyDescent="0.2">
      <c r="A671" s="57">
        <v>2010</v>
      </c>
      <c r="B671" s="57" t="s">
        <v>109</v>
      </c>
      <c r="C671" s="60">
        <v>3.9370000000000004E-3</v>
      </c>
    </row>
    <row r="672" spans="1:3" x14ac:dyDescent="0.2">
      <c r="A672" s="57">
        <v>2010</v>
      </c>
      <c r="B672" s="57" t="s">
        <v>105</v>
      </c>
      <c r="C672" s="60" t="s">
        <v>329</v>
      </c>
    </row>
    <row r="673" spans="1:3" x14ac:dyDescent="0.2">
      <c r="A673" s="57">
        <v>2010</v>
      </c>
      <c r="B673" s="57" t="s">
        <v>107</v>
      </c>
      <c r="C673" s="60">
        <v>0</v>
      </c>
    </row>
    <row r="674" spans="1:3" x14ac:dyDescent="0.2">
      <c r="A674" s="57">
        <v>2010</v>
      </c>
      <c r="B674" s="57" t="s">
        <v>103</v>
      </c>
      <c r="C674" s="60">
        <v>5.7800000000000004E-3</v>
      </c>
    </row>
    <row r="675" spans="1:3" x14ac:dyDescent="0.2">
      <c r="A675" s="57">
        <v>2010</v>
      </c>
      <c r="B675" s="57" t="s">
        <v>101</v>
      </c>
      <c r="C675" s="60">
        <v>0</v>
      </c>
    </row>
    <row r="676" spans="1:3" x14ac:dyDescent="0.2">
      <c r="A676" s="57">
        <v>2010</v>
      </c>
      <c r="B676" s="57" t="s">
        <v>183</v>
      </c>
      <c r="C676" s="60">
        <v>1.1364000000000001E-2</v>
      </c>
    </row>
    <row r="677" spans="1:3" x14ac:dyDescent="0.2">
      <c r="A677" s="57">
        <v>2010</v>
      </c>
      <c r="B677" s="57" t="s">
        <v>91</v>
      </c>
      <c r="C677" s="60">
        <v>5.8139999999999997E-3</v>
      </c>
    </row>
    <row r="678" spans="1:3" x14ac:dyDescent="0.2">
      <c r="A678" s="57">
        <v>2010</v>
      </c>
      <c r="B678" s="57" t="s">
        <v>97</v>
      </c>
      <c r="C678" s="60">
        <v>5.7800000000000004E-3</v>
      </c>
    </row>
    <row r="679" spans="1:3" x14ac:dyDescent="0.2">
      <c r="A679" s="57">
        <v>2010</v>
      </c>
      <c r="B679" s="57" t="s">
        <v>95</v>
      </c>
      <c r="C679" s="60">
        <v>2.2988999999999999E-2</v>
      </c>
    </row>
    <row r="680" spans="1:3" x14ac:dyDescent="0.2">
      <c r="A680" s="57">
        <v>2010</v>
      </c>
      <c r="B680" s="57" t="s">
        <v>93</v>
      </c>
      <c r="C680" s="60">
        <v>5.7140000000000003E-3</v>
      </c>
    </row>
    <row r="681" spans="1:3" x14ac:dyDescent="0.2">
      <c r="A681" s="57">
        <v>2010</v>
      </c>
      <c r="B681" s="57" t="s">
        <v>89</v>
      </c>
      <c r="C681" s="60">
        <v>0.19103800000000001</v>
      </c>
    </row>
    <row r="682" spans="1:3" x14ac:dyDescent="0.2">
      <c r="A682" s="57">
        <v>2010</v>
      </c>
      <c r="B682" s="57" t="s">
        <v>87</v>
      </c>
      <c r="C682" s="60">
        <v>3.8760000000000001E-3</v>
      </c>
    </row>
    <row r="683" spans="1:3" x14ac:dyDescent="0.2">
      <c r="A683" s="57">
        <v>2010</v>
      </c>
      <c r="B683" s="57" t="s">
        <v>85</v>
      </c>
      <c r="C683" s="60">
        <v>0.47953200000000001</v>
      </c>
    </row>
    <row r="684" spans="1:3" x14ac:dyDescent="0.2">
      <c r="A684" s="57">
        <v>2010</v>
      </c>
      <c r="B684" s="57" t="s">
        <v>79</v>
      </c>
      <c r="C684" s="60">
        <v>2.9499999999999999E-3</v>
      </c>
    </row>
    <row r="685" spans="1:3" x14ac:dyDescent="0.2">
      <c r="A685" s="57">
        <v>2010</v>
      </c>
      <c r="B685" s="57" t="s">
        <v>81</v>
      </c>
      <c r="C685" s="60">
        <v>7.8740000000000008E-3</v>
      </c>
    </row>
    <row r="686" spans="1:3" x14ac:dyDescent="0.2">
      <c r="A686" s="57">
        <v>2010</v>
      </c>
      <c r="B686" s="57" t="s">
        <v>83</v>
      </c>
      <c r="C686" s="60" t="s">
        <v>329</v>
      </c>
    </row>
    <row r="687" spans="1:3" x14ac:dyDescent="0.2">
      <c r="A687" s="57">
        <v>2010</v>
      </c>
      <c r="B687" s="57" t="s">
        <v>77</v>
      </c>
      <c r="C687" s="60">
        <v>1.1364000000000001E-2</v>
      </c>
    </row>
    <row r="688" spans="1:3" x14ac:dyDescent="0.2">
      <c r="A688" s="57">
        <v>2010</v>
      </c>
      <c r="B688" s="57" t="s">
        <v>75</v>
      </c>
      <c r="C688" s="60">
        <v>0.48</v>
      </c>
    </row>
    <row r="689" spans="1:3" x14ac:dyDescent="0.2">
      <c r="A689" s="57">
        <v>2010</v>
      </c>
      <c r="B689" s="57" t="s">
        <v>71</v>
      </c>
      <c r="C689" s="60">
        <v>2.3869999999999998E-3</v>
      </c>
    </row>
    <row r="690" spans="1:3" x14ac:dyDescent="0.2">
      <c r="A690" s="57">
        <v>2010</v>
      </c>
      <c r="B690" s="57" t="s">
        <v>73</v>
      </c>
      <c r="C690" s="60">
        <v>0</v>
      </c>
    </row>
    <row r="691" spans="1:3" x14ac:dyDescent="0.2">
      <c r="A691" s="57">
        <v>2010</v>
      </c>
      <c r="B691" s="57" t="s">
        <v>69</v>
      </c>
      <c r="C691" s="60">
        <v>1.1429E-2</v>
      </c>
    </row>
    <row r="692" spans="1:3" x14ac:dyDescent="0.2">
      <c r="A692" s="57">
        <v>2010</v>
      </c>
      <c r="B692" s="57" t="s">
        <v>55</v>
      </c>
      <c r="C692" s="60">
        <v>0</v>
      </c>
    </row>
    <row r="693" spans="1:3" x14ac:dyDescent="0.2">
      <c r="A693" s="57">
        <v>2010</v>
      </c>
      <c r="B693" s="57" t="s">
        <v>53</v>
      </c>
      <c r="C693" s="60">
        <v>0</v>
      </c>
    </row>
    <row r="694" spans="1:3" x14ac:dyDescent="0.2">
      <c r="A694" s="57">
        <v>2010</v>
      </c>
      <c r="B694" s="57" t="s">
        <v>67</v>
      </c>
      <c r="C694" s="60">
        <v>0.85567000000000004</v>
      </c>
    </row>
    <row r="695" spans="1:3" x14ac:dyDescent="0.2">
      <c r="A695" s="57">
        <v>2010</v>
      </c>
      <c r="B695" s="57" t="s">
        <v>63</v>
      </c>
      <c r="C695" s="60">
        <v>7.8130000000000005E-3</v>
      </c>
    </row>
    <row r="696" spans="1:3" x14ac:dyDescent="0.2">
      <c r="A696" s="57">
        <v>2010</v>
      </c>
      <c r="B696" s="57" t="s">
        <v>61</v>
      </c>
      <c r="C696" s="60">
        <v>0</v>
      </c>
    </row>
    <row r="697" spans="1:3" x14ac:dyDescent="0.2">
      <c r="A697" s="57">
        <v>2010</v>
      </c>
      <c r="B697" s="57" t="s">
        <v>59</v>
      </c>
      <c r="C697" s="60">
        <v>0.49418600000000001</v>
      </c>
    </row>
    <row r="698" spans="1:3" x14ac:dyDescent="0.2">
      <c r="A698" s="57">
        <v>2010</v>
      </c>
      <c r="B698" s="57" t="s">
        <v>65</v>
      </c>
      <c r="C698" s="60">
        <v>0</v>
      </c>
    </row>
    <row r="699" spans="1:3" x14ac:dyDescent="0.2">
      <c r="A699" s="57">
        <v>2010</v>
      </c>
      <c r="B699" s="57" t="s">
        <v>57</v>
      </c>
      <c r="C699" s="60">
        <v>0</v>
      </c>
    </row>
    <row r="700" spans="1:3" x14ac:dyDescent="0.2">
      <c r="A700" s="57">
        <v>2010</v>
      </c>
      <c r="B700" s="57" t="s">
        <v>51</v>
      </c>
      <c r="C700" s="60">
        <v>1.0526000000000001E-2</v>
      </c>
    </row>
    <row r="701" spans="1:3" x14ac:dyDescent="0.2">
      <c r="A701" s="57">
        <v>2010</v>
      </c>
      <c r="B701" s="57" t="s">
        <v>49</v>
      </c>
      <c r="C701" s="60">
        <v>5.7140000000000003E-3</v>
      </c>
    </row>
    <row r="702" spans="1:3" x14ac:dyDescent="0.2">
      <c r="A702" s="57">
        <v>2010</v>
      </c>
      <c r="B702" s="57" t="s">
        <v>47</v>
      </c>
      <c r="C702" s="60">
        <v>0.32283499999999998</v>
      </c>
    </row>
    <row r="703" spans="1:3" x14ac:dyDescent="0.2">
      <c r="A703" s="57">
        <v>2010</v>
      </c>
      <c r="B703" s="57" t="s">
        <v>45</v>
      </c>
      <c r="C703" s="60">
        <v>3.846E-3</v>
      </c>
    </row>
    <row r="704" spans="1:3" x14ac:dyDescent="0.2">
      <c r="A704" s="57">
        <v>2010</v>
      </c>
      <c r="B704" s="57" t="s">
        <v>43</v>
      </c>
      <c r="C704" s="60">
        <v>0</v>
      </c>
    </row>
    <row r="705" spans="1:3" x14ac:dyDescent="0.2">
      <c r="A705" s="57">
        <v>2010</v>
      </c>
      <c r="B705" s="57" t="s">
        <v>41</v>
      </c>
      <c r="C705" s="60">
        <v>1.1364000000000001E-2</v>
      </c>
    </row>
    <row r="706" spans="1:3" x14ac:dyDescent="0.2">
      <c r="A706" s="57">
        <v>2010</v>
      </c>
      <c r="B706" s="57" t="s">
        <v>39</v>
      </c>
      <c r="C706" s="60">
        <v>0.190141</v>
      </c>
    </row>
    <row r="707" spans="1:3" x14ac:dyDescent="0.2">
      <c r="A707" s="57">
        <v>2010</v>
      </c>
      <c r="B707" s="57" t="s">
        <v>37</v>
      </c>
      <c r="C707" s="60">
        <v>2.2471999999999999E-2</v>
      </c>
    </row>
    <row r="708" spans="1:3" x14ac:dyDescent="0.2">
      <c r="A708" s="57">
        <v>2010</v>
      </c>
      <c r="B708" s="57" t="s">
        <v>35</v>
      </c>
      <c r="C708" s="60">
        <v>0.24179100000000001</v>
      </c>
    </row>
    <row r="709" spans="1:3" x14ac:dyDescent="0.2">
      <c r="A709" s="57">
        <v>2010</v>
      </c>
      <c r="B709" s="57" t="s">
        <v>33</v>
      </c>
      <c r="C709" s="60">
        <v>3.8609999999999998E-3</v>
      </c>
    </row>
    <row r="710" spans="1:3" x14ac:dyDescent="0.2">
      <c r="A710" s="57">
        <v>2010</v>
      </c>
      <c r="B710" s="57" t="s">
        <v>29</v>
      </c>
      <c r="C710" s="60">
        <v>0.32936500000000002</v>
      </c>
    </row>
    <row r="711" spans="1:3" x14ac:dyDescent="0.2">
      <c r="A711" s="57">
        <v>2010</v>
      </c>
      <c r="B711" s="57" t="s">
        <v>31</v>
      </c>
      <c r="C711" s="60">
        <v>0</v>
      </c>
    </row>
    <row r="712" spans="1:3" x14ac:dyDescent="0.2">
      <c r="A712" s="57">
        <v>2010</v>
      </c>
      <c r="B712" s="57" t="s">
        <v>27</v>
      </c>
      <c r="C712" s="60">
        <v>5.3762999999999998E-2</v>
      </c>
    </row>
    <row r="713" spans="1:3" x14ac:dyDescent="0.2">
      <c r="A713" s="57">
        <v>2010</v>
      </c>
      <c r="B713" s="57" t="s">
        <v>23</v>
      </c>
      <c r="C713" s="60">
        <v>0.19103800000000001</v>
      </c>
    </row>
    <row r="714" spans="1:3" x14ac:dyDescent="0.2">
      <c r="A714" s="57">
        <v>2010</v>
      </c>
      <c r="B714" s="57" t="s">
        <v>25</v>
      </c>
      <c r="C714" s="60">
        <v>2.9329999999999998E-3</v>
      </c>
    </row>
    <row r="715" spans="1:3" x14ac:dyDescent="0.2">
      <c r="A715" s="57">
        <v>2010</v>
      </c>
      <c r="B715" s="57" t="s">
        <v>21</v>
      </c>
      <c r="C715" s="60">
        <v>5.7970000000000001E-3</v>
      </c>
    </row>
    <row r="716" spans="1:3" x14ac:dyDescent="0.2">
      <c r="A716" s="57">
        <v>2011</v>
      </c>
      <c r="B716" s="57" t="s">
        <v>182</v>
      </c>
      <c r="C716" s="60" t="s">
        <v>329</v>
      </c>
    </row>
    <row r="717" spans="1:3" x14ac:dyDescent="0.2">
      <c r="A717" s="57">
        <v>2011</v>
      </c>
      <c r="B717" s="57" t="s">
        <v>121</v>
      </c>
      <c r="C717" s="60" t="s">
        <v>329</v>
      </c>
    </row>
    <row r="718" spans="1:3" x14ac:dyDescent="0.2">
      <c r="A718" s="57">
        <v>2011</v>
      </c>
      <c r="B718" s="57" t="s">
        <v>115</v>
      </c>
      <c r="C718" s="60" t="s">
        <v>329</v>
      </c>
    </row>
    <row r="719" spans="1:3" x14ac:dyDescent="0.2">
      <c r="A719" s="57">
        <v>2011</v>
      </c>
      <c r="B719" s="57" t="s">
        <v>117</v>
      </c>
      <c r="C719" s="60" t="s">
        <v>329</v>
      </c>
    </row>
    <row r="720" spans="1:3" x14ac:dyDescent="0.2">
      <c r="A720" s="57">
        <v>2011</v>
      </c>
      <c r="B720" s="57" t="s">
        <v>113</v>
      </c>
      <c r="C720" s="60" t="s">
        <v>329</v>
      </c>
    </row>
    <row r="721" spans="1:3" x14ac:dyDescent="0.2">
      <c r="A721" s="57">
        <v>2011</v>
      </c>
      <c r="B721" s="57" t="s">
        <v>111</v>
      </c>
      <c r="C721" s="60" t="s">
        <v>329</v>
      </c>
    </row>
    <row r="722" spans="1:3" x14ac:dyDescent="0.2">
      <c r="A722" s="57">
        <v>2011</v>
      </c>
      <c r="B722" s="57" t="s">
        <v>109</v>
      </c>
      <c r="C722" s="60" t="s">
        <v>329</v>
      </c>
    </row>
    <row r="723" spans="1:3" x14ac:dyDescent="0.2">
      <c r="A723" s="57">
        <v>2011</v>
      </c>
      <c r="B723" s="57" t="s">
        <v>105</v>
      </c>
      <c r="C723" s="60" t="s">
        <v>329</v>
      </c>
    </row>
    <row r="724" spans="1:3" x14ac:dyDescent="0.2">
      <c r="A724" s="57">
        <v>2011</v>
      </c>
      <c r="B724" s="57" t="s">
        <v>107</v>
      </c>
      <c r="C724" s="60" t="s">
        <v>329</v>
      </c>
    </row>
    <row r="725" spans="1:3" x14ac:dyDescent="0.2">
      <c r="A725" s="57">
        <v>2011</v>
      </c>
      <c r="B725" s="57" t="s">
        <v>103</v>
      </c>
      <c r="C725" s="60" t="s">
        <v>329</v>
      </c>
    </row>
    <row r="726" spans="1:3" x14ac:dyDescent="0.2">
      <c r="A726" s="57">
        <v>2011</v>
      </c>
      <c r="B726" s="57" t="s">
        <v>101</v>
      </c>
      <c r="C726" s="60" t="s">
        <v>329</v>
      </c>
    </row>
    <row r="727" spans="1:3" x14ac:dyDescent="0.2">
      <c r="A727" s="57">
        <v>2011</v>
      </c>
      <c r="B727" s="57" t="s">
        <v>183</v>
      </c>
      <c r="C727" s="60" t="s">
        <v>329</v>
      </c>
    </row>
    <row r="728" spans="1:3" x14ac:dyDescent="0.2">
      <c r="A728" s="57">
        <v>2011</v>
      </c>
      <c r="B728" s="57" t="s">
        <v>91</v>
      </c>
      <c r="C728" s="60" t="s">
        <v>329</v>
      </c>
    </row>
    <row r="729" spans="1:3" x14ac:dyDescent="0.2">
      <c r="A729" s="57">
        <v>2011</v>
      </c>
      <c r="B729" s="57" t="s">
        <v>97</v>
      </c>
      <c r="C729" s="60" t="s">
        <v>329</v>
      </c>
    </row>
    <row r="730" spans="1:3" x14ac:dyDescent="0.2">
      <c r="A730" s="57">
        <v>2011</v>
      </c>
      <c r="B730" s="57" t="s">
        <v>95</v>
      </c>
      <c r="C730" s="60" t="s">
        <v>329</v>
      </c>
    </row>
    <row r="731" spans="1:3" x14ac:dyDescent="0.2">
      <c r="A731" s="57">
        <v>2011</v>
      </c>
      <c r="B731" s="57" t="s">
        <v>93</v>
      </c>
      <c r="C731" s="60" t="s">
        <v>329</v>
      </c>
    </row>
    <row r="732" spans="1:3" x14ac:dyDescent="0.2">
      <c r="A732" s="57">
        <v>2011</v>
      </c>
      <c r="B732" s="57" t="s">
        <v>89</v>
      </c>
      <c r="C732" s="60" t="s">
        <v>329</v>
      </c>
    </row>
    <row r="733" spans="1:3" x14ac:dyDescent="0.2">
      <c r="A733" s="57">
        <v>2011</v>
      </c>
      <c r="B733" s="57" t="s">
        <v>87</v>
      </c>
      <c r="C733" s="60" t="s">
        <v>329</v>
      </c>
    </row>
    <row r="734" spans="1:3" x14ac:dyDescent="0.2">
      <c r="A734" s="57">
        <v>2011</v>
      </c>
      <c r="B734" s="57" t="s">
        <v>85</v>
      </c>
      <c r="C734" s="60" t="s">
        <v>329</v>
      </c>
    </row>
    <row r="735" spans="1:3" x14ac:dyDescent="0.2">
      <c r="A735" s="57">
        <v>2011</v>
      </c>
      <c r="B735" s="57" t="s">
        <v>79</v>
      </c>
      <c r="C735" s="60" t="s">
        <v>329</v>
      </c>
    </row>
    <row r="736" spans="1:3" x14ac:dyDescent="0.2">
      <c r="A736" s="57">
        <v>2011</v>
      </c>
      <c r="B736" s="57" t="s">
        <v>81</v>
      </c>
      <c r="C736" s="60" t="s">
        <v>329</v>
      </c>
    </row>
    <row r="737" spans="1:3" x14ac:dyDescent="0.2">
      <c r="A737" s="57">
        <v>2011</v>
      </c>
      <c r="B737" s="57" t="s">
        <v>83</v>
      </c>
      <c r="C737" s="60" t="s">
        <v>329</v>
      </c>
    </row>
    <row r="738" spans="1:3" x14ac:dyDescent="0.2">
      <c r="A738" s="57">
        <v>2011</v>
      </c>
      <c r="B738" s="57" t="s">
        <v>77</v>
      </c>
      <c r="C738" s="60" t="s">
        <v>329</v>
      </c>
    </row>
    <row r="739" spans="1:3" x14ac:dyDescent="0.2">
      <c r="A739" s="57">
        <v>2011</v>
      </c>
      <c r="B739" s="57" t="s">
        <v>75</v>
      </c>
      <c r="C739" s="60" t="s">
        <v>329</v>
      </c>
    </row>
    <row r="740" spans="1:3" x14ac:dyDescent="0.2">
      <c r="A740" s="57">
        <v>2011</v>
      </c>
      <c r="B740" s="57" t="s">
        <v>71</v>
      </c>
      <c r="C740" s="60" t="s">
        <v>329</v>
      </c>
    </row>
    <row r="741" spans="1:3" x14ac:dyDescent="0.2">
      <c r="A741" s="57">
        <v>2011</v>
      </c>
      <c r="B741" s="57" t="s">
        <v>73</v>
      </c>
      <c r="C741" s="60" t="s">
        <v>329</v>
      </c>
    </row>
    <row r="742" spans="1:3" x14ac:dyDescent="0.2">
      <c r="A742" s="57">
        <v>2011</v>
      </c>
      <c r="B742" s="57" t="s">
        <v>69</v>
      </c>
      <c r="C742" s="60" t="s">
        <v>329</v>
      </c>
    </row>
    <row r="743" spans="1:3" x14ac:dyDescent="0.2">
      <c r="A743" s="57">
        <v>2011</v>
      </c>
      <c r="B743" s="57" t="s">
        <v>55</v>
      </c>
      <c r="C743" s="60" t="s">
        <v>329</v>
      </c>
    </row>
    <row r="744" spans="1:3" x14ac:dyDescent="0.2">
      <c r="A744" s="57">
        <v>2011</v>
      </c>
      <c r="B744" s="57" t="s">
        <v>53</v>
      </c>
      <c r="C744" s="60" t="s">
        <v>329</v>
      </c>
    </row>
    <row r="745" spans="1:3" x14ac:dyDescent="0.2">
      <c r="A745" s="57">
        <v>2011</v>
      </c>
      <c r="B745" s="57" t="s">
        <v>67</v>
      </c>
      <c r="C745" s="60" t="s">
        <v>329</v>
      </c>
    </row>
    <row r="746" spans="1:3" x14ac:dyDescent="0.2">
      <c r="A746" s="57">
        <v>2011</v>
      </c>
      <c r="B746" s="57" t="s">
        <v>63</v>
      </c>
      <c r="C746" s="60" t="s">
        <v>329</v>
      </c>
    </row>
    <row r="747" spans="1:3" x14ac:dyDescent="0.2">
      <c r="A747" s="57">
        <v>2011</v>
      </c>
      <c r="B747" s="57" t="s">
        <v>61</v>
      </c>
      <c r="C747" s="60" t="s">
        <v>329</v>
      </c>
    </row>
    <row r="748" spans="1:3" x14ac:dyDescent="0.2">
      <c r="A748" s="57">
        <v>2011</v>
      </c>
      <c r="B748" s="57" t="s">
        <v>59</v>
      </c>
      <c r="C748" s="60" t="s">
        <v>329</v>
      </c>
    </row>
    <row r="749" spans="1:3" x14ac:dyDescent="0.2">
      <c r="A749" s="57">
        <v>2011</v>
      </c>
      <c r="B749" s="57" t="s">
        <v>65</v>
      </c>
      <c r="C749" s="60" t="s">
        <v>329</v>
      </c>
    </row>
    <row r="750" spans="1:3" x14ac:dyDescent="0.2">
      <c r="A750" s="57">
        <v>2011</v>
      </c>
      <c r="B750" s="57" t="s">
        <v>57</v>
      </c>
      <c r="C750" s="60" t="s">
        <v>329</v>
      </c>
    </row>
    <row r="751" spans="1:3" x14ac:dyDescent="0.2">
      <c r="A751" s="57">
        <v>2011</v>
      </c>
      <c r="B751" s="57" t="s">
        <v>51</v>
      </c>
      <c r="C751" s="60" t="s">
        <v>329</v>
      </c>
    </row>
    <row r="752" spans="1:3" x14ac:dyDescent="0.2">
      <c r="A752" s="57">
        <v>2011</v>
      </c>
      <c r="B752" s="57" t="s">
        <v>49</v>
      </c>
      <c r="C752" s="60" t="s">
        <v>329</v>
      </c>
    </row>
    <row r="753" spans="1:3" x14ac:dyDescent="0.2">
      <c r="A753" s="57">
        <v>2011</v>
      </c>
      <c r="B753" s="57" t="s">
        <v>47</v>
      </c>
      <c r="C753" s="60" t="s">
        <v>329</v>
      </c>
    </row>
    <row r="754" spans="1:3" x14ac:dyDescent="0.2">
      <c r="A754" s="57">
        <v>2011</v>
      </c>
      <c r="B754" s="57" t="s">
        <v>45</v>
      </c>
      <c r="C754" s="60" t="s">
        <v>329</v>
      </c>
    </row>
    <row r="755" spans="1:3" x14ac:dyDescent="0.2">
      <c r="A755" s="57">
        <v>2011</v>
      </c>
      <c r="B755" s="57" t="s">
        <v>43</v>
      </c>
      <c r="C755" s="60" t="s">
        <v>329</v>
      </c>
    </row>
    <row r="756" spans="1:3" x14ac:dyDescent="0.2">
      <c r="A756" s="57">
        <v>2011</v>
      </c>
      <c r="B756" s="57" t="s">
        <v>41</v>
      </c>
      <c r="C756" s="60" t="s">
        <v>329</v>
      </c>
    </row>
    <row r="757" spans="1:3" x14ac:dyDescent="0.2">
      <c r="A757" s="57">
        <v>2011</v>
      </c>
      <c r="B757" s="57" t="s">
        <v>39</v>
      </c>
      <c r="C757" s="60" t="s">
        <v>329</v>
      </c>
    </row>
    <row r="758" spans="1:3" x14ac:dyDescent="0.2">
      <c r="A758" s="57">
        <v>2011</v>
      </c>
      <c r="B758" s="57" t="s">
        <v>37</v>
      </c>
      <c r="C758" s="60" t="s">
        <v>329</v>
      </c>
    </row>
    <row r="759" spans="1:3" x14ac:dyDescent="0.2">
      <c r="A759" s="57">
        <v>2011</v>
      </c>
      <c r="B759" s="57" t="s">
        <v>35</v>
      </c>
      <c r="C759" s="60" t="s">
        <v>329</v>
      </c>
    </row>
    <row r="760" spans="1:3" x14ac:dyDescent="0.2">
      <c r="A760" s="57">
        <v>2011</v>
      </c>
      <c r="B760" s="57" t="s">
        <v>33</v>
      </c>
      <c r="C760" s="60" t="s">
        <v>329</v>
      </c>
    </row>
    <row r="761" spans="1:3" x14ac:dyDescent="0.2">
      <c r="A761" s="57">
        <v>2011</v>
      </c>
      <c r="B761" s="57" t="s">
        <v>29</v>
      </c>
      <c r="C761" s="60" t="s">
        <v>329</v>
      </c>
    </row>
    <row r="762" spans="1:3" x14ac:dyDescent="0.2">
      <c r="A762" s="57">
        <v>2011</v>
      </c>
      <c r="B762" s="57" t="s">
        <v>31</v>
      </c>
      <c r="C762" s="60" t="s">
        <v>329</v>
      </c>
    </row>
    <row r="763" spans="1:3" x14ac:dyDescent="0.2">
      <c r="A763" s="57">
        <v>2011</v>
      </c>
      <c r="B763" s="57" t="s">
        <v>27</v>
      </c>
      <c r="C763" s="60" t="s">
        <v>329</v>
      </c>
    </row>
    <row r="764" spans="1:3" x14ac:dyDescent="0.2">
      <c r="A764" s="57">
        <v>2011</v>
      </c>
      <c r="B764" s="57" t="s">
        <v>23</v>
      </c>
      <c r="C764" s="60" t="s">
        <v>329</v>
      </c>
    </row>
    <row r="765" spans="1:3" x14ac:dyDescent="0.2">
      <c r="A765" s="57">
        <v>2011</v>
      </c>
      <c r="B765" s="57" t="s">
        <v>25</v>
      </c>
      <c r="C765" s="60" t="s">
        <v>329</v>
      </c>
    </row>
    <row r="766" spans="1:3" x14ac:dyDescent="0.2">
      <c r="A766" s="57">
        <v>2011</v>
      </c>
      <c r="B766" s="57" t="s">
        <v>21</v>
      </c>
      <c r="C766" s="60" t="s">
        <v>329</v>
      </c>
    </row>
    <row r="767" spans="1:3" x14ac:dyDescent="0.2">
      <c r="A767" s="57">
        <v>2012</v>
      </c>
      <c r="B767" s="57" t="s">
        <v>182</v>
      </c>
      <c r="C767" s="60" t="s">
        <v>329</v>
      </c>
    </row>
    <row r="768" spans="1:3" x14ac:dyDescent="0.2">
      <c r="A768" s="57">
        <v>2012</v>
      </c>
      <c r="B768" s="57" t="s">
        <v>121</v>
      </c>
      <c r="C768" s="60" t="s">
        <v>329</v>
      </c>
    </row>
    <row r="769" spans="1:3" x14ac:dyDescent="0.2">
      <c r="A769" s="57">
        <v>2012</v>
      </c>
      <c r="B769" s="57" t="s">
        <v>115</v>
      </c>
      <c r="C769" s="60" t="s">
        <v>329</v>
      </c>
    </row>
    <row r="770" spans="1:3" x14ac:dyDescent="0.2">
      <c r="A770" s="57">
        <v>2012</v>
      </c>
      <c r="B770" s="57" t="s">
        <v>117</v>
      </c>
      <c r="C770" s="60" t="s">
        <v>329</v>
      </c>
    </row>
    <row r="771" spans="1:3" x14ac:dyDescent="0.2">
      <c r="A771" s="57">
        <v>2012</v>
      </c>
      <c r="B771" s="57" t="s">
        <v>113</v>
      </c>
      <c r="C771" s="60" t="s">
        <v>329</v>
      </c>
    </row>
    <row r="772" spans="1:3" x14ac:dyDescent="0.2">
      <c r="A772" s="57">
        <v>2012</v>
      </c>
      <c r="B772" s="57" t="s">
        <v>111</v>
      </c>
      <c r="C772" s="60" t="s">
        <v>329</v>
      </c>
    </row>
    <row r="773" spans="1:3" x14ac:dyDescent="0.2">
      <c r="A773" s="57">
        <v>2012</v>
      </c>
      <c r="B773" s="57" t="s">
        <v>109</v>
      </c>
      <c r="C773" s="60" t="s">
        <v>329</v>
      </c>
    </row>
    <row r="774" spans="1:3" x14ac:dyDescent="0.2">
      <c r="A774" s="57">
        <v>2012</v>
      </c>
      <c r="B774" s="57" t="s">
        <v>105</v>
      </c>
      <c r="C774" s="60" t="s">
        <v>329</v>
      </c>
    </row>
    <row r="775" spans="1:3" x14ac:dyDescent="0.2">
      <c r="A775" s="57">
        <v>2012</v>
      </c>
      <c r="B775" s="57" t="s">
        <v>107</v>
      </c>
      <c r="C775" s="60" t="s">
        <v>329</v>
      </c>
    </row>
    <row r="776" spans="1:3" x14ac:dyDescent="0.2">
      <c r="A776" s="57">
        <v>2012</v>
      </c>
      <c r="B776" s="57" t="s">
        <v>103</v>
      </c>
      <c r="C776" s="60" t="s">
        <v>329</v>
      </c>
    </row>
    <row r="777" spans="1:3" x14ac:dyDescent="0.2">
      <c r="A777" s="57">
        <v>2012</v>
      </c>
      <c r="B777" s="57" t="s">
        <v>101</v>
      </c>
      <c r="C777" s="60" t="s">
        <v>329</v>
      </c>
    </row>
    <row r="778" spans="1:3" x14ac:dyDescent="0.2">
      <c r="A778" s="57">
        <v>2012</v>
      </c>
      <c r="B778" s="57" t="s">
        <v>183</v>
      </c>
      <c r="C778" s="60" t="s">
        <v>329</v>
      </c>
    </row>
    <row r="779" spans="1:3" x14ac:dyDescent="0.2">
      <c r="A779" s="57">
        <v>2012</v>
      </c>
      <c r="B779" s="57" t="s">
        <v>91</v>
      </c>
      <c r="C779" s="60" t="s">
        <v>329</v>
      </c>
    </row>
    <row r="780" spans="1:3" x14ac:dyDescent="0.2">
      <c r="A780" s="57">
        <v>2012</v>
      </c>
      <c r="B780" s="57" t="s">
        <v>97</v>
      </c>
      <c r="C780" s="60" t="s">
        <v>329</v>
      </c>
    </row>
    <row r="781" spans="1:3" x14ac:dyDescent="0.2">
      <c r="A781" s="57">
        <v>2012</v>
      </c>
      <c r="B781" s="57" t="s">
        <v>95</v>
      </c>
      <c r="C781" s="60" t="s">
        <v>329</v>
      </c>
    </row>
    <row r="782" spans="1:3" x14ac:dyDescent="0.2">
      <c r="A782" s="57">
        <v>2012</v>
      </c>
      <c r="B782" s="57" t="s">
        <v>93</v>
      </c>
      <c r="C782" s="60" t="s">
        <v>329</v>
      </c>
    </row>
    <row r="783" spans="1:3" x14ac:dyDescent="0.2">
      <c r="A783" s="57">
        <v>2012</v>
      </c>
      <c r="B783" s="57" t="s">
        <v>89</v>
      </c>
      <c r="C783" s="60" t="s">
        <v>329</v>
      </c>
    </row>
    <row r="784" spans="1:3" x14ac:dyDescent="0.2">
      <c r="A784" s="57">
        <v>2012</v>
      </c>
      <c r="B784" s="57" t="s">
        <v>87</v>
      </c>
      <c r="C784" s="60" t="s">
        <v>329</v>
      </c>
    </row>
    <row r="785" spans="1:3" x14ac:dyDescent="0.2">
      <c r="A785" s="57">
        <v>2012</v>
      </c>
      <c r="B785" s="57" t="s">
        <v>85</v>
      </c>
      <c r="C785" s="60" t="s">
        <v>329</v>
      </c>
    </row>
    <row r="786" spans="1:3" x14ac:dyDescent="0.2">
      <c r="A786" s="57">
        <v>2012</v>
      </c>
      <c r="B786" s="57" t="s">
        <v>79</v>
      </c>
      <c r="C786" s="60" t="s">
        <v>329</v>
      </c>
    </row>
    <row r="787" spans="1:3" x14ac:dyDescent="0.2">
      <c r="A787" s="57">
        <v>2012</v>
      </c>
      <c r="B787" s="57" t="s">
        <v>81</v>
      </c>
      <c r="C787" s="60" t="s">
        <v>329</v>
      </c>
    </row>
    <row r="788" spans="1:3" x14ac:dyDescent="0.2">
      <c r="A788" s="57">
        <v>2012</v>
      </c>
      <c r="B788" s="57" t="s">
        <v>83</v>
      </c>
      <c r="C788" s="60" t="s">
        <v>329</v>
      </c>
    </row>
    <row r="789" spans="1:3" x14ac:dyDescent="0.2">
      <c r="A789" s="57">
        <v>2012</v>
      </c>
      <c r="B789" s="57" t="s">
        <v>77</v>
      </c>
      <c r="C789" s="60" t="s">
        <v>329</v>
      </c>
    </row>
    <row r="790" spans="1:3" x14ac:dyDescent="0.2">
      <c r="A790" s="57">
        <v>2012</v>
      </c>
      <c r="B790" s="57" t="s">
        <v>75</v>
      </c>
      <c r="C790" s="60" t="s">
        <v>329</v>
      </c>
    </row>
    <row r="791" spans="1:3" x14ac:dyDescent="0.2">
      <c r="A791" s="57">
        <v>2012</v>
      </c>
      <c r="B791" s="57" t="s">
        <v>71</v>
      </c>
      <c r="C791" s="60" t="s">
        <v>329</v>
      </c>
    </row>
    <row r="792" spans="1:3" x14ac:dyDescent="0.2">
      <c r="A792" s="57">
        <v>2012</v>
      </c>
      <c r="B792" s="57" t="s">
        <v>73</v>
      </c>
      <c r="C792" s="60" t="s">
        <v>329</v>
      </c>
    </row>
    <row r="793" spans="1:3" x14ac:dyDescent="0.2">
      <c r="A793" s="57">
        <v>2012</v>
      </c>
      <c r="B793" s="57" t="s">
        <v>69</v>
      </c>
      <c r="C793" s="60" t="s">
        <v>329</v>
      </c>
    </row>
    <row r="794" spans="1:3" x14ac:dyDescent="0.2">
      <c r="A794" s="57">
        <v>2012</v>
      </c>
      <c r="B794" s="57" t="s">
        <v>55</v>
      </c>
      <c r="C794" s="60" t="s">
        <v>329</v>
      </c>
    </row>
    <row r="795" spans="1:3" x14ac:dyDescent="0.2">
      <c r="A795" s="57">
        <v>2012</v>
      </c>
      <c r="B795" s="57" t="s">
        <v>53</v>
      </c>
      <c r="C795" s="60" t="s">
        <v>329</v>
      </c>
    </row>
    <row r="796" spans="1:3" x14ac:dyDescent="0.2">
      <c r="A796" s="57">
        <v>2012</v>
      </c>
      <c r="B796" s="57" t="s">
        <v>67</v>
      </c>
      <c r="C796" s="60" t="s">
        <v>329</v>
      </c>
    </row>
    <row r="797" spans="1:3" x14ac:dyDescent="0.2">
      <c r="A797" s="57">
        <v>2012</v>
      </c>
      <c r="B797" s="57" t="s">
        <v>63</v>
      </c>
      <c r="C797" s="60" t="s">
        <v>329</v>
      </c>
    </row>
    <row r="798" spans="1:3" x14ac:dyDescent="0.2">
      <c r="A798" s="57">
        <v>2012</v>
      </c>
      <c r="B798" s="57" t="s">
        <v>61</v>
      </c>
      <c r="C798" s="60" t="s">
        <v>329</v>
      </c>
    </row>
    <row r="799" spans="1:3" x14ac:dyDescent="0.2">
      <c r="A799" s="57">
        <v>2012</v>
      </c>
      <c r="B799" s="57" t="s">
        <v>59</v>
      </c>
      <c r="C799" s="60" t="s">
        <v>329</v>
      </c>
    </row>
    <row r="800" spans="1:3" x14ac:dyDescent="0.2">
      <c r="A800" s="57">
        <v>2012</v>
      </c>
      <c r="B800" s="57" t="s">
        <v>65</v>
      </c>
      <c r="C800" s="60" t="s">
        <v>329</v>
      </c>
    </row>
    <row r="801" spans="1:3" x14ac:dyDescent="0.2">
      <c r="A801" s="57">
        <v>2012</v>
      </c>
      <c r="B801" s="57" t="s">
        <v>57</v>
      </c>
      <c r="C801" s="60" t="s">
        <v>329</v>
      </c>
    </row>
    <row r="802" spans="1:3" x14ac:dyDescent="0.2">
      <c r="A802" s="57">
        <v>2012</v>
      </c>
      <c r="B802" s="57" t="s">
        <v>51</v>
      </c>
      <c r="C802" s="60" t="s">
        <v>329</v>
      </c>
    </row>
    <row r="803" spans="1:3" x14ac:dyDescent="0.2">
      <c r="A803" s="57">
        <v>2012</v>
      </c>
      <c r="B803" s="57" t="s">
        <v>49</v>
      </c>
      <c r="C803" s="60" t="s">
        <v>329</v>
      </c>
    </row>
    <row r="804" spans="1:3" x14ac:dyDescent="0.2">
      <c r="A804" s="57">
        <v>2012</v>
      </c>
      <c r="B804" s="57" t="s">
        <v>47</v>
      </c>
      <c r="C804" s="60" t="s">
        <v>329</v>
      </c>
    </row>
    <row r="805" spans="1:3" x14ac:dyDescent="0.2">
      <c r="A805" s="57">
        <v>2012</v>
      </c>
      <c r="B805" s="57" t="s">
        <v>45</v>
      </c>
      <c r="C805" s="60" t="s">
        <v>329</v>
      </c>
    </row>
    <row r="806" spans="1:3" x14ac:dyDescent="0.2">
      <c r="A806" s="57">
        <v>2012</v>
      </c>
      <c r="B806" s="57" t="s">
        <v>43</v>
      </c>
      <c r="C806" s="60" t="s">
        <v>329</v>
      </c>
    </row>
    <row r="807" spans="1:3" x14ac:dyDescent="0.2">
      <c r="A807" s="57">
        <v>2012</v>
      </c>
      <c r="B807" s="57" t="s">
        <v>41</v>
      </c>
      <c r="C807" s="60" t="s">
        <v>329</v>
      </c>
    </row>
    <row r="808" spans="1:3" x14ac:dyDescent="0.2">
      <c r="A808" s="57">
        <v>2012</v>
      </c>
      <c r="B808" s="57" t="s">
        <v>39</v>
      </c>
      <c r="C808" s="60" t="s">
        <v>329</v>
      </c>
    </row>
    <row r="809" spans="1:3" x14ac:dyDescent="0.2">
      <c r="A809" s="57">
        <v>2012</v>
      </c>
      <c r="B809" s="57" t="s">
        <v>37</v>
      </c>
      <c r="C809" s="60" t="s">
        <v>329</v>
      </c>
    </row>
    <row r="810" spans="1:3" x14ac:dyDescent="0.2">
      <c r="A810" s="57">
        <v>2012</v>
      </c>
      <c r="B810" s="57" t="s">
        <v>35</v>
      </c>
      <c r="C810" s="60" t="s">
        <v>329</v>
      </c>
    </row>
    <row r="811" spans="1:3" x14ac:dyDescent="0.2">
      <c r="A811" s="57">
        <v>2012</v>
      </c>
      <c r="B811" s="57" t="s">
        <v>33</v>
      </c>
      <c r="C811" s="60" t="s">
        <v>329</v>
      </c>
    </row>
    <row r="812" spans="1:3" x14ac:dyDescent="0.2">
      <c r="A812" s="57">
        <v>2012</v>
      </c>
      <c r="B812" s="57" t="s">
        <v>29</v>
      </c>
      <c r="C812" s="60" t="s">
        <v>329</v>
      </c>
    </row>
    <row r="813" spans="1:3" x14ac:dyDescent="0.2">
      <c r="A813" s="57">
        <v>2012</v>
      </c>
      <c r="B813" s="57" t="s">
        <v>31</v>
      </c>
      <c r="C813" s="60" t="s">
        <v>329</v>
      </c>
    </row>
    <row r="814" spans="1:3" x14ac:dyDescent="0.2">
      <c r="A814" s="57">
        <v>2012</v>
      </c>
      <c r="B814" s="57" t="s">
        <v>27</v>
      </c>
      <c r="C814" s="60" t="s">
        <v>329</v>
      </c>
    </row>
    <row r="815" spans="1:3" x14ac:dyDescent="0.2">
      <c r="A815" s="57">
        <v>2012</v>
      </c>
      <c r="B815" s="57" t="s">
        <v>23</v>
      </c>
      <c r="C815" s="60" t="s">
        <v>329</v>
      </c>
    </row>
    <row r="816" spans="1:3" x14ac:dyDescent="0.2">
      <c r="A816" s="57">
        <v>2012</v>
      </c>
      <c r="B816" s="57" t="s">
        <v>25</v>
      </c>
      <c r="C816" s="60" t="s">
        <v>329</v>
      </c>
    </row>
    <row r="817" spans="1:3" x14ac:dyDescent="0.2">
      <c r="A817" s="57">
        <v>2012</v>
      </c>
      <c r="B817" s="57" t="s">
        <v>21</v>
      </c>
      <c r="C817" s="60" t="s">
        <v>329</v>
      </c>
    </row>
    <row r="818" spans="1:3" x14ac:dyDescent="0.2">
      <c r="A818" s="57">
        <v>2013</v>
      </c>
      <c r="B818" s="57" t="s">
        <v>182</v>
      </c>
      <c r="C818" s="60" t="s">
        <v>329</v>
      </c>
    </row>
    <row r="819" spans="1:3" x14ac:dyDescent="0.2">
      <c r="A819" s="57">
        <v>2013</v>
      </c>
      <c r="B819" s="57" t="s">
        <v>121</v>
      </c>
      <c r="C819" s="60" t="s">
        <v>329</v>
      </c>
    </row>
    <row r="820" spans="1:3" x14ac:dyDescent="0.2">
      <c r="A820" s="57">
        <v>2013</v>
      </c>
      <c r="B820" s="57" t="s">
        <v>115</v>
      </c>
      <c r="C820" s="60" t="s">
        <v>329</v>
      </c>
    </row>
    <row r="821" spans="1:3" x14ac:dyDescent="0.2">
      <c r="A821" s="57">
        <v>2013</v>
      </c>
      <c r="B821" s="57" t="s">
        <v>117</v>
      </c>
      <c r="C821" s="60" t="s">
        <v>329</v>
      </c>
    </row>
    <row r="822" spans="1:3" x14ac:dyDescent="0.2">
      <c r="A822" s="57">
        <v>2013</v>
      </c>
      <c r="B822" s="57" t="s">
        <v>113</v>
      </c>
      <c r="C822" s="60" t="s">
        <v>329</v>
      </c>
    </row>
    <row r="823" spans="1:3" x14ac:dyDescent="0.2">
      <c r="A823" s="57">
        <v>2013</v>
      </c>
      <c r="B823" s="57" t="s">
        <v>111</v>
      </c>
      <c r="C823" s="60" t="s">
        <v>329</v>
      </c>
    </row>
    <row r="824" spans="1:3" x14ac:dyDescent="0.2">
      <c r="A824" s="57">
        <v>2013</v>
      </c>
      <c r="B824" s="57" t="s">
        <v>109</v>
      </c>
      <c r="C824" s="60" t="s">
        <v>329</v>
      </c>
    </row>
    <row r="825" spans="1:3" x14ac:dyDescent="0.2">
      <c r="A825" s="57">
        <v>2013</v>
      </c>
      <c r="B825" s="57" t="s">
        <v>105</v>
      </c>
      <c r="C825" s="60" t="s">
        <v>329</v>
      </c>
    </row>
    <row r="826" spans="1:3" x14ac:dyDescent="0.2">
      <c r="A826" s="57">
        <v>2013</v>
      </c>
      <c r="B826" s="57" t="s">
        <v>107</v>
      </c>
      <c r="C826" s="60" t="s">
        <v>329</v>
      </c>
    </row>
    <row r="827" spans="1:3" x14ac:dyDescent="0.2">
      <c r="A827" s="57">
        <v>2013</v>
      </c>
      <c r="B827" s="57" t="s">
        <v>103</v>
      </c>
      <c r="C827" s="60" t="s">
        <v>329</v>
      </c>
    </row>
    <row r="828" spans="1:3" x14ac:dyDescent="0.2">
      <c r="A828" s="57">
        <v>2013</v>
      </c>
      <c r="B828" s="57" t="s">
        <v>101</v>
      </c>
      <c r="C828" s="60" t="s">
        <v>329</v>
      </c>
    </row>
    <row r="829" spans="1:3" x14ac:dyDescent="0.2">
      <c r="A829" s="57">
        <v>2013</v>
      </c>
      <c r="B829" s="57" t="s">
        <v>183</v>
      </c>
      <c r="C829" s="60" t="s">
        <v>329</v>
      </c>
    </row>
    <row r="830" spans="1:3" x14ac:dyDescent="0.2">
      <c r="A830" s="57">
        <v>2013</v>
      </c>
      <c r="B830" s="57" t="s">
        <v>91</v>
      </c>
      <c r="C830" s="60" t="s">
        <v>329</v>
      </c>
    </row>
    <row r="831" spans="1:3" x14ac:dyDescent="0.2">
      <c r="A831" s="57">
        <v>2013</v>
      </c>
      <c r="B831" s="57" t="s">
        <v>97</v>
      </c>
      <c r="C831" s="60" t="s">
        <v>329</v>
      </c>
    </row>
    <row r="832" spans="1:3" x14ac:dyDescent="0.2">
      <c r="A832" s="57">
        <v>2013</v>
      </c>
      <c r="B832" s="57" t="s">
        <v>95</v>
      </c>
      <c r="C832" s="60" t="s">
        <v>329</v>
      </c>
    </row>
    <row r="833" spans="1:3" x14ac:dyDescent="0.2">
      <c r="A833" s="57">
        <v>2013</v>
      </c>
      <c r="B833" s="57" t="s">
        <v>93</v>
      </c>
      <c r="C833" s="60" t="s">
        <v>329</v>
      </c>
    </row>
    <row r="834" spans="1:3" x14ac:dyDescent="0.2">
      <c r="A834" s="57">
        <v>2013</v>
      </c>
      <c r="B834" s="57" t="s">
        <v>89</v>
      </c>
      <c r="C834" s="60" t="s">
        <v>329</v>
      </c>
    </row>
    <row r="835" spans="1:3" x14ac:dyDescent="0.2">
      <c r="A835" s="57">
        <v>2013</v>
      </c>
      <c r="B835" s="57" t="s">
        <v>87</v>
      </c>
      <c r="C835" s="60" t="s">
        <v>329</v>
      </c>
    </row>
    <row r="836" spans="1:3" x14ac:dyDescent="0.2">
      <c r="A836" s="57">
        <v>2013</v>
      </c>
      <c r="B836" s="57" t="s">
        <v>85</v>
      </c>
      <c r="C836" s="60" t="s">
        <v>329</v>
      </c>
    </row>
    <row r="837" spans="1:3" x14ac:dyDescent="0.2">
      <c r="A837" s="57">
        <v>2013</v>
      </c>
      <c r="B837" s="57" t="s">
        <v>79</v>
      </c>
      <c r="C837" s="60" t="s">
        <v>329</v>
      </c>
    </row>
    <row r="838" spans="1:3" x14ac:dyDescent="0.2">
      <c r="A838" s="57">
        <v>2013</v>
      </c>
      <c r="B838" s="57" t="s">
        <v>81</v>
      </c>
      <c r="C838" s="60" t="s">
        <v>329</v>
      </c>
    </row>
    <row r="839" spans="1:3" x14ac:dyDescent="0.2">
      <c r="A839" s="57">
        <v>2013</v>
      </c>
      <c r="B839" s="57" t="s">
        <v>83</v>
      </c>
      <c r="C839" s="60" t="s">
        <v>329</v>
      </c>
    </row>
    <row r="840" spans="1:3" x14ac:dyDescent="0.2">
      <c r="A840" s="57">
        <v>2013</v>
      </c>
      <c r="B840" s="57" t="s">
        <v>77</v>
      </c>
      <c r="C840" s="60" t="s">
        <v>329</v>
      </c>
    </row>
    <row r="841" spans="1:3" x14ac:dyDescent="0.2">
      <c r="A841" s="57">
        <v>2013</v>
      </c>
      <c r="B841" s="57" t="s">
        <v>75</v>
      </c>
      <c r="C841" s="60" t="s">
        <v>329</v>
      </c>
    </row>
    <row r="842" spans="1:3" x14ac:dyDescent="0.2">
      <c r="A842" s="57">
        <v>2013</v>
      </c>
      <c r="B842" s="57" t="s">
        <v>71</v>
      </c>
      <c r="C842" s="60" t="s">
        <v>329</v>
      </c>
    </row>
    <row r="843" spans="1:3" x14ac:dyDescent="0.2">
      <c r="A843" s="57">
        <v>2013</v>
      </c>
      <c r="B843" s="57" t="s">
        <v>73</v>
      </c>
      <c r="C843" s="60" t="s">
        <v>329</v>
      </c>
    </row>
    <row r="844" spans="1:3" x14ac:dyDescent="0.2">
      <c r="A844" s="57">
        <v>2013</v>
      </c>
      <c r="B844" s="57" t="s">
        <v>69</v>
      </c>
      <c r="C844" s="60" t="s">
        <v>329</v>
      </c>
    </row>
    <row r="845" spans="1:3" x14ac:dyDescent="0.2">
      <c r="A845" s="57">
        <v>2013</v>
      </c>
      <c r="B845" s="57" t="s">
        <v>55</v>
      </c>
      <c r="C845" s="60" t="s">
        <v>329</v>
      </c>
    </row>
    <row r="846" spans="1:3" x14ac:dyDescent="0.2">
      <c r="A846" s="57">
        <v>2013</v>
      </c>
      <c r="B846" s="57" t="s">
        <v>53</v>
      </c>
      <c r="C846" s="60" t="s">
        <v>329</v>
      </c>
    </row>
    <row r="847" spans="1:3" x14ac:dyDescent="0.2">
      <c r="A847" s="57">
        <v>2013</v>
      </c>
      <c r="B847" s="57" t="s">
        <v>67</v>
      </c>
      <c r="C847" s="60" t="s">
        <v>329</v>
      </c>
    </row>
    <row r="848" spans="1:3" x14ac:dyDescent="0.2">
      <c r="A848" s="57">
        <v>2013</v>
      </c>
      <c r="B848" s="57" t="s">
        <v>63</v>
      </c>
      <c r="C848" s="60" t="s">
        <v>329</v>
      </c>
    </row>
    <row r="849" spans="1:3" x14ac:dyDescent="0.2">
      <c r="A849" s="57">
        <v>2013</v>
      </c>
      <c r="B849" s="57" t="s">
        <v>61</v>
      </c>
      <c r="C849" s="60" t="s">
        <v>329</v>
      </c>
    </row>
    <row r="850" spans="1:3" x14ac:dyDescent="0.2">
      <c r="A850" s="57">
        <v>2013</v>
      </c>
      <c r="B850" s="57" t="s">
        <v>59</v>
      </c>
      <c r="C850" s="60" t="s">
        <v>329</v>
      </c>
    </row>
    <row r="851" spans="1:3" x14ac:dyDescent="0.2">
      <c r="A851" s="57">
        <v>2013</v>
      </c>
      <c r="B851" s="57" t="s">
        <v>65</v>
      </c>
      <c r="C851" s="60" t="s">
        <v>329</v>
      </c>
    </row>
    <row r="852" spans="1:3" x14ac:dyDescent="0.2">
      <c r="A852" s="57">
        <v>2013</v>
      </c>
      <c r="B852" s="57" t="s">
        <v>57</v>
      </c>
      <c r="C852" s="60" t="s">
        <v>329</v>
      </c>
    </row>
    <row r="853" spans="1:3" x14ac:dyDescent="0.2">
      <c r="A853" s="57">
        <v>2013</v>
      </c>
      <c r="B853" s="57" t="s">
        <v>51</v>
      </c>
      <c r="C853" s="60" t="s">
        <v>329</v>
      </c>
    </row>
    <row r="854" spans="1:3" x14ac:dyDescent="0.2">
      <c r="A854" s="57">
        <v>2013</v>
      </c>
      <c r="B854" s="57" t="s">
        <v>49</v>
      </c>
      <c r="C854" s="60" t="s">
        <v>329</v>
      </c>
    </row>
    <row r="855" spans="1:3" x14ac:dyDescent="0.2">
      <c r="A855" s="57">
        <v>2013</v>
      </c>
      <c r="B855" s="57" t="s">
        <v>47</v>
      </c>
      <c r="C855" s="60" t="s">
        <v>329</v>
      </c>
    </row>
    <row r="856" spans="1:3" x14ac:dyDescent="0.2">
      <c r="A856" s="57">
        <v>2013</v>
      </c>
      <c r="B856" s="57" t="s">
        <v>45</v>
      </c>
      <c r="C856" s="60" t="s">
        <v>329</v>
      </c>
    </row>
    <row r="857" spans="1:3" x14ac:dyDescent="0.2">
      <c r="A857" s="57">
        <v>2013</v>
      </c>
      <c r="B857" s="57" t="s">
        <v>43</v>
      </c>
      <c r="C857" s="60" t="s">
        <v>329</v>
      </c>
    </row>
    <row r="858" spans="1:3" x14ac:dyDescent="0.2">
      <c r="A858" s="57">
        <v>2013</v>
      </c>
      <c r="B858" s="57" t="s">
        <v>41</v>
      </c>
      <c r="C858" s="60" t="s">
        <v>329</v>
      </c>
    </row>
    <row r="859" spans="1:3" x14ac:dyDescent="0.2">
      <c r="A859" s="57">
        <v>2013</v>
      </c>
      <c r="B859" s="57" t="s">
        <v>39</v>
      </c>
      <c r="C859" s="60" t="s">
        <v>329</v>
      </c>
    </row>
    <row r="860" spans="1:3" x14ac:dyDescent="0.2">
      <c r="A860" s="57">
        <v>2013</v>
      </c>
      <c r="B860" s="57" t="s">
        <v>37</v>
      </c>
      <c r="C860" s="60" t="s">
        <v>329</v>
      </c>
    </row>
    <row r="861" spans="1:3" x14ac:dyDescent="0.2">
      <c r="A861" s="57">
        <v>2013</v>
      </c>
      <c r="B861" s="57" t="s">
        <v>35</v>
      </c>
      <c r="C861" s="60" t="s">
        <v>329</v>
      </c>
    </row>
    <row r="862" spans="1:3" x14ac:dyDescent="0.2">
      <c r="A862" s="57">
        <v>2013</v>
      </c>
      <c r="B862" s="57" t="s">
        <v>33</v>
      </c>
      <c r="C862" s="60" t="s">
        <v>329</v>
      </c>
    </row>
    <row r="863" spans="1:3" x14ac:dyDescent="0.2">
      <c r="A863" s="57">
        <v>2013</v>
      </c>
      <c r="B863" s="57" t="s">
        <v>29</v>
      </c>
      <c r="C863" s="60" t="s">
        <v>329</v>
      </c>
    </row>
    <row r="864" spans="1:3" x14ac:dyDescent="0.2">
      <c r="A864" s="57">
        <v>2013</v>
      </c>
      <c r="B864" s="57" t="s">
        <v>31</v>
      </c>
      <c r="C864" s="60" t="s">
        <v>329</v>
      </c>
    </row>
    <row r="865" spans="1:3" x14ac:dyDescent="0.2">
      <c r="A865" s="57">
        <v>2013</v>
      </c>
      <c r="B865" s="57" t="s">
        <v>27</v>
      </c>
      <c r="C865" s="60" t="s">
        <v>329</v>
      </c>
    </row>
    <row r="866" spans="1:3" x14ac:dyDescent="0.2">
      <c r="A866" s="57">
        <v>2013</v>
      </c>
      <c r="B866" s="57" t="s">
        <v>23</v>
      </c>
      <c r="C866" s="60" t="s">
        <v>329</v>
      </c>
    </row>
    <row r="867" spans="1:3" x14ac:dyDescent="0.2">
      <c r="A867" s="57">
        <v>2013</v>
      </c>
      <c r="B867" s="57" t="s">
        <v>25</v>
      </c>
      <c r="C867" s="60" t="s">
        <v>329</v>
      </c>
    </row>
    <row r="868" spans="1:3" x14ac:dyDescent="0.2">
      <c r="A868" s="57">
        <v>2013</v>
      </c>
      <c r="B868" s="57" t="s">
        <v>21</v>
      </c>
      <c r="C868" s="60" t="s">
        <v>329</v>
      </c>
    </row>
    <row r="869" spans="1:3" x14ac:dyDescent="0.2">
      <c r="A869" s="57">
        <v>2014</v>
      </c>
      <c r="B869" s="57" t="s">
        <v>182</v>
      </c>
      <c r="C869" s="60" t="s">
        <v>329</v>
      </c>
    </row>
    <row r="870" spans="1:3" x14ac:dyDescent="0.2">
      <c r="A870" s="57">
        <v>2014</v>
      </c>
      <c r="B870" s="57" t="s">
        <v>121</v>
      </c>
      <c r="C870" s="60" t="s">
        <v>329</v>
      </c>
    </row>
    <row r="871" spans="1:3" x14ac:dyDescent="0.2">
      <c r="A871" s="57">
        <v>2014</v>
      </c>
      <c r="B871" s="57" t="s">
        <v>115</v>
      </c>
      <c r="C871" s="60" t="s">
        <v>329</v>
      </c>
    </row>
    <row r="872" spans="1:3" x14ac:dyDescent="0.2">
      <c r="A872" s="57">
        <v>2014</v>
      </c>
      <c r="B872" s="57" t="s">
        <v>117</v>
      </c>
      <c r="C872" s="60" t="s">
        <v>329</v>
      </c>
    </row>
    <row r="873" spans="1:3" x14ac:dyDescent="0.2">
      <c r="A873" s="57">
        <v>2014</v>
      </c>
      <c r="B873" s="57" t="s">
        <v>113</v>
      </c>
      <c r="C873" s="60" t="s">
        <v>329</v>
      </c>
    </row>
    <row r="874" spans="1:3" x14ac:dyDescent="0.2">
      <c r="A874" s="57">
        <v>2014</v>
      </c>
      <c r="B874" s="57" t="s">
        <v>111</v>
      </c>
      <c r="C874" s="60" t="s">
        <v>329</v>
      </c>
    </row>
    <row r="875" spans="1:3" x14ac:dyDescent="0.2">
      <c r="A875" s="57">
        <v>2014</v>
      </c>
      <c r="B875" s="57" t="s">
        <v>109</v>
      </c>
      <c r="C875" s="60" t="s">
        <v>329</v>
      </c>
    </row>
    <row r="876" spans="1:3" x14ac:dyDescent="0.2">
      <c r="A876" s="57">
        <v>2014</v>
      </c>
      <c r="B876" s="57" t="s">
        <v>105</v>
      </c>
      <c r="C876" s="60" t="s">
        <v>329</v>
      </c>
    </row>
    <row r="877" spans="1:3" x14ac:dyDescent="0.2">
      <c r="A877" s="57">
        <v>2014</v>
      </c>
      <c r="B877" s="57" t="s">
        <v>107</v>
      </c>
      <c r="C877" s="60" t="s">
        <v>329</v>
      </c>
    </row>
    <row r="878" spans="1:3" x14ac:dyDescent="0.2">
      <c r="A878" s="57">
        <v>2014</v>
      </c>
      <c r="B878" s="57" t="s">
        <v>103</v>
      </c>
      <c r="C878" s="60" t="s">
        <v>329</v>
      </c>
    </row>
    <row r="879" spans="1:3" x14ac:dyDescent="0.2">
      <c r="A879" s="57">
        <v>2014</v>
      </c>
      <c r="B879" s="57" t="s">
        <v>101</v>
      </c>
      <c r="C879" s="60" t="s">
        <v>329</v>
      </c>
    </row>
    <row r="880" spans="1:3" x14ac:dyDescent="0.2">
      <c r="A880" s="57">
        <v>2014</v>
      </c>
      <c r="B880" s="57" t="s">
        <v>183</v>
      </c>
      <c r="C880" s="60" t="s">
        <v>329</v>
      </c>
    </row>
    <row r="881" spans="1:3" x14ac:dyDescent="0.2">
      <c r="A881" s="57">
        <v>2014</v>
      </c>
      <c r="B881" s="57" t="s">
        <v>91</v>
      </c>
      <c r="C881" s="60" t="s">
        <v>329</v>
      </c>
    </row>
    <row r="882" spans="1:3" x14ac:dyDescent="0.2">
      <c r="A882" s="57">
        <v>2014</v>
      </c>
      <c r="B882" s="57" t="s">
        <v>97</v>
      </c>
      <c r="C882" s="60" t="s">
        <v>329</v>
      </c>
    </row>
    <row r="883" spans="1:3" x14ac:dyDescent="0.2">
      <c r="A883" s="57">
        <v>2014</v>
      </c>
      <c r="B883" s="57" t="s">
        <v>95</v>
      </c>
      <c r="C883" s="60" t="s">
        <v>329</v>
      </c>
    </row>
    <row r="884" spans="1:3" x14ac:dyDescent="0.2">
      <c r="A884" s="57">
        <v>2014</v>
      </c>
      <c r="B884" s="57" t="s">
        <v>93</v>
      </c>
      <c r="C884" s="60" t="s">
        <v>329</v>
      </c>
    </row>
    <row r="885" spans="1:3" x14ac:dyDescent="0.2">
      <c r="A885" s="57">
        <v>2014</v>
      </c>
      <c r="B885" s="57" t="s">
        <v>89</v>
      </c>
      <c r="C885" s="60" t="s">
        <v>329</v>
      </c>
    </row>
    <row r="886" spans="1:3" x14ac:dyDescent="0.2">
      <c r="A886" s="57">
        <v>2014</v>
      </c>
      <c r="B886" s="57" t="s">
        <v>87</v>
      </c>
      <c r="C886" s="60" t="s">
        <v>329</v>
      </c>
    </row>
    <row r="887" spans="1:3" x14ac:dyDescent="0.2">
      <c r="A887" s="57">
        <v>2014</v>
      </c>
      <c r="B887" s="57" t="s">
        <v>85</v>
      </c>
      <c r="C887" s="60" t="s">
        <v>329</v>
      </c>
    </row>
    <row r="888" spans="1:3" x14ac:dyDescent="0.2">
      <c r="A888" s="57">
        <v>2014</v>
      </c>
      <c r="B888" s="57" t="s">
        <v>79</v>
      </c>
      <c r="C888" s="60" t="s">
        <v>329</v>
      </c>
    </row>
    <row r="889" spans="1:3" x14ac:dyDescent="0.2">
      <c r="A889" s="57">
        <v>2014</v>
      </c>
      <c r="B889" s="57" t="s">
        <v>81</v>
      </c>
      <c r="C889" s="60" t="s">
        <v>329</v>
      </c>
    </row>
    <row r="890" spans="1:3" x14ac:dyDescent="0.2">
      <c r="A890" s="57">
        <v>2014</v>
      </c>
      <c r="B890" s="57" t="s">
        <v>83</v>
      </c>
      <c r="C890" s="60" t="s">
        <v>329</v>
      </c>
    </row>
    <row r="891" spans="1:3" x14ac:dyDescent="0.2">
      <c r="A891" s="57">
        <v>2014</v>
      </c>
      <c r="B891" s="57" t="s">
        <v>77</v>
      </c>
      <c r="C891" s="60" t="s">
        <v>329</v>
      </c>
    </row>
    <row r="892" spans="1:3" x14ac:dyDescent="0.2">
      <c r="A892" s="57">
        <v>2014</v>
      </c>
      <c r="B892" s="57" t="s">
        <v>75</v>
      </c>
      <c r="C892" s="60" t="s">
        <v>329</v>
      </c>
    </row>
    <row r="893" spans="1:3" x14ac:dyDescent="0.2">
      <c r="A893" s="57">
        <v>2014</v>
      </c>
      <c r="B893" s="57" t="s">
        <v>71</v>
      </c>
      <c r="C893" s="60" t="s">
        <v>329</v>
      </c>
    </row>
    <row r="894" spans="1:3" x14ac:dyDescent="0.2">
      <c r="A894" s="57">
        <v>2014</v>
      </c>
      <c r="B894" s="57" t="s">
        <v>73</v>
      </c>
      <c r="C894" s="60" t="s">
        <v>329</v>
      </c>
    </row>
    <row r="895" spans="1:3" x14ac:dyDescent="0.2">
      <c r="A895" s="57">
        <v>2014</v>
      </c>
      <c r="B895" s="57" t="s">
        <v>69</v>
      </c>
      <c r="C895" s="60" t="s">
        <v>329</v>
      </c>
    </row>
    <row r="896" spans="1:3" x14ac:dyDescent="0.2">
      <c r="A896" s="57">
        <v>2014</v>
      </c>
      <c r="B896" s="57" t="s">
        <v>55</v>
      </c>
      <c r="C896" s="60" t="s">
        <v>329</v>
      </c>
    </row>
    <row r="897" spans="1:3" x14ac:dyDescent="0.2">
      <c r="A897" s="57">
        <v>2014</v>
      </c>
      <c r="B897" s="57" t="s">
        <v>53</v>
      </c>
      <c r="C897" s="60" t="s">
        <v>329</v>
      </c>
    </row>
    <row r="898" spans="1:3" x14ac:dyDescent="0.2">
      <c r="A898" s="57">
        <v>2014</v>
      </c>
      <c r="B898" s="57" t="s">
        <v>67</v>
      </c>
      <c r="C898" s="60" t="s">
        <v>329</v>
      </c>
    </row>
    <row r="899" spans="1:3" x14ac:dyDescent="0.2">
      <c r="A899" s="57">
        <v>2014</v>
      </c>
      <c r="B899" s="57" t="s">
        <v>63</v>
      </c>
      <c r="C899" s="60" t="s">
        <v>329</v>
      </c>
    </row>
    <row r="900" spans="1:3" x14ac:dyDescent="0.2">
      <c r="A900" s="57">
        <v>2014</v>
      </c>
      <c r="B900" s="57" t="s">
        <v>61</v>
      </c>
      <c r="C900" s="60" t="s">
        <v>329</v>
      </c>
    </row>
    <row r="901" spans="1:3" x14ac:dyDescent="0.2">
      <c r="A901" s="57">
        <v>2014</v>
      </c>
      <c r="B901" s="57" t="s">
        <v>59</v>
      </c>
      <c r="C901" s="60" t="s">
        <v>329</v>
      </c>
    </row>
    <row r="902" spans="1:3" x14ac:dyDescent="0.2">
      <c r="A902" s="57">
        <v>2014</v>
      </c>
      <c r="B902" s="57" t="s">
        <v>65</v>
      </c>
      <c r="C902" s="60" t="s">
        <v>329</v>
      </c>
    </row>
    <row r="903" spans="1:3" x14ac:dyDescent="0.2">
      <c r="A903" s="57">
        <v>2014</v>
      </c>
      <c r="B903" s="57" t="s">
        <v>57</v>
      </c>
      <c r="C903" s="60" t="s">
        <v>329</v>
      </c>
    </row>
    <row r="904" spans="1:3" x14ac:dyDescent="0.2">
      <c r="A904" s="57">
        <v>2014</v>
      </c>
      <c r="B904" s="57" t="s">
        <v>51</v>
      </c>
      <c r="C904" s="60" t="s">
        <v>329</v>
      </c>
    </row>
    <row r="905" spans="1:3" x14ac:dyDescent="0.2">
      <c r="A905" s="57">
        <v>2014</v>
      </c>
      <c r="B905" s="57" t="s">
        <v>49</v>
      </c>
      <c r="C905" s="60" t="s">
        <v>329</v>
      </c>
    </row>
    <row r="906" spans="1:3" x14ac:dyDescent="0.2">
      <c r="A906" s="57">
        <v>2014</v>
      </c>
      <c r="B906" s="57" t="s">
        <v>47</v>
      </c>
      <c r="C906" s="60" t="s">
        <v>329</v>
      </c>
    </row>
    <row r="907" spans="1:3" x14ac:dyDescent="0.2">
      <c r="A907" s="57">
        <v>2014</v>
      </c>
      <c r="B907" s="57" t="s">
        <v>45</v>
      </c>
      <c r="C907" s="60" t="s">
        <v>329</v>
      </c>
    </row>
    <row r="908" spans="1:3" x14ac:dyDescent="0.2">
      <c r="A908" s="57">
        <v>2014</v>
      </c>
      <c r="B908" s="57" t="s">
        <v>43</v>
      </c>
      <c r="C908" s="60" t="s">
        <v>329</v>
      </c>
    </row>
    <row r="909" spans="1:3" x14ac:dyDescent="0.2">
      <c r="A909" s="57">
        <v>2014</v>
      </c>
      <c r="B909" s="57" t="s">
        <v>41</v>
      </c>
      <c r="C909" s="60" t="s">
        <v>329</v>
      </c>
    </row>
    <row r="910" spans="1:3" x14ac:dyDescent="0.2">
      <c r="A910" s="57">
        <v>2014</v>
      </c>
      <c r="B910" s="57" t="s">
        <v>39</v>
      </c>
      <c r="C910" s="60" t="s">
        <v>329</v>
      </c>
    </row>
    <row r="911" spans="1:3" x14ac:dyDescent="0.2">
      <c r="A911" s="57">
        <v>2014</v>
      </c>
      <c r="B911" s="57" t="s">
        <v>37</v>
      </c>
      <c r="C911" s="60" t="s">
        <v>329</v>
      </c>
    </row>
    <row r="912" spans="1:3" x14ac:dyDescent="0.2">
      <c r="A912" s="57">
        <v>2014</v>
      </c>
      <c r="B912" s="57" t="s">
        <v>35</v>
      </c>
      <c r="C912" s="60" t="s">
        <v>329</v>
      </c>
    </row>
    <row r="913" spans="1:295" x14ac:dyDescent="0.2">
      <c r="A913" s="57">
        <v>2014</v>
      </c>
      <c r="B913" s="57" t="s">
        <v>33</v>
      </c>
      <c r="C913" s="60" t="s">
        <v>329</v>
      </c>
    </row>
    <row r="914" spans="1:295" x14ac:dyDescent="0.2">
      <c r="A914" s="57">
        <v>2014</v>
      </c>
      <c r="B914" s="57" t="s">
        <v>29</v>
      </c>
      <c r="C914" s="60" t="s">
        <v>329</v>
      </c>
    </row>
    <row r="915" spans="1:295" x14ac:dyDescent="0.2">
      <c r="A915" s="57">
        <v>2014</v>
      </c>
      <c r="B915" s="57" t="s">
        <v>31</v>
      </c>
      <c r="C915" s="60" t="s">
        <v>329</v>
      </c>
    </row>
    <row r="916" spans="1:295" x14ac:dyDescent="0.2">
      <c r="A916" s="57">
        <v>2014</v>
      </c>
      <c r="B916" s="57" t="s">
        <v>27</v>
      </c>
      <c r="C916" s="60" t="s">
        <v>329</v>
      </c>
    </row>
    <row r="917" spans="1:295" x14ac:dyDescent="0.2">
      <c r="A917" s="57">
        <v>2014</v>
      </c>
      <c r="B917" s="57" t="s">
        <v>23</v>
      </c>
      <c r="C917" s="60" t="s">
        <v>329</v>
      </c>
    </row>
    <row r="918" spans="1:295" x14ac:dyDescent="0.2">
      <c r="A918" s="57">
        <v>2014</v>
      </c>
      <c r="B918" s="57" t="s">
        <v>25</v>
      </c>
      <c r="C918" s="60" t="s">
        <v>329</v>
      </c>
    </row>
    <row r="919" spans="1:295" x14ac:dyDescent="0.2">
      <c r="A919" s="57">
        <v>2014</v>
      </c>
      <c r="B919" s="57" t="s">
        <v>21</v>
      </c>
      <c r="C919" s="60" t="s">
        <v>329</v>
      </c>
    </row>
    <row r="920" spans="1:295" x14ac:dyDescent="0.2">
      <c r="A920"/>
      <c r="B920"/>
      <c r="KG920" s="57"/>
      <c r="KH920" s="57"/>
      <c r="KI920" s="57"/>
    </row>
    <row r="921" spans="1:295" x14ac:dyDescent="0.2">
      <c r="A921"/>
      <c r="B921"/>
      <c r="KG921" s="57"/>
      <c r="KH921" s="57"/>
      <c r="KI921" s="57"/>
    </row>
    <row r="922" spans="1:295" x14ac:dyDescent="0.2">
      <c r="A922"/>
      <c r="B922"/>
      <c r="KG922" s="57"/>
      <c r="KH922" s="57"/>
      <c r="KI922" s="57"/>
    </row>
    <row r="923" spans="1:295" x14ac:dyDescent="0.2">
      <c r="A923"/>
      <c r="B923"/>
      <c r="KG923" s="57"/>
      <c r="KH923" s="57"/>
      <c r="KI923" s="57"/>
    </row>
    <row r="924" spans="1:295" x14ac:dyDescent="0.2">
      <c r="A924"/>
      <c r="B924"/>
      <c r="KG924" s="57"/>
      <c r="KH924" s="57"/>
      <c r="KI924" s="57"/>
    </row>
    <row r="925" spans="1:295" x14ac:dyDescent="0.2">
      <c r="A925"/>
      <c r="B925"/>
      <c r="KG925" s="57"/>
      <c r="KH925" s="57"/>
      <c r="KI925" s="57"/>
    </row>
    <row r="926" spans="1:295" x14ac:dyDescent="0.2">
      <c r="A926"/>
      <c r="B926"/>
      <c r="KG926" s="57"/>
      <c r="KH926" s="57"/>
      <c r="KI926" s="57"/>
    </row>
    <row r="927" spans="1:295" x14ac:dyDescent="0.2">
      <c r="A927"/>
      <c r="B927"/>
      <c r="KG927" s="57"/>
      <c r="KH927" s="57"/>
      <c r="KI927" s="57"/>
    </row>
    <row r="928" spans="1:295" x14ac:dyDescent="0.2">
      <c r="A928"/>
      <c r="B928"/>
      <c r="KG928" s="57"/>
      <c r="KH928" s="57"/>
      <c r="KI928" s="57"/>
    </row>
    <row r="929" spans="1:295" x14ac:dyDescent="0.2">
      <c r="A929"/>
      <c r="B929"/>
      <c r="KG929" s="57"/>
      <c r="KH929" s="57"/>
      <c r="KI929" s="57"/>
    </row>
    <row r="930" spans="1:295" x14ac:dyDescent="0.2">
      <c r="A930"/>
      <c r="B930"/>
      <c r="KG930" s="57"/>
      <c r="KH930" s="57"/>
      <c r="KI930" s="57"/>
    </row>
    <row r="931" spans="1:295" x14ac:dyDescent="0.2">
      <c r="A931"/>
      <c r="B931"/>
      <c r="KG931" s="57"/>
      <c r="KH931" s="57"/>
      <c r="KI931" s="57"/>
    </row>
    <row r="932" spans="1:295" x14ac:dyDescent="0.2">
      <c r="A932"/>
      <c r="B932"/>
      <c r="KG932" s="57"/>
      <c r="KH932" s="57"/>
      <c r="KI932" s="57"/>
    </row>
    <row r="933" spans="1:295" x14ac:dyDescent="0.2">
      <c r="A933"/>
      <c r="B933"/>
      <c r="KG933" s="57"/>
      <c r="KH933" s="57"/>
      <c r="KI933" s="57"/>
    </row>
    <row r="934" spans="1:295" x14ac:dyDescent="0.2">
      <c r="A934"/>
      <c r="B934"/>
      <c r="KG934" s="57"/>
      <c r="KH934" s="57"/>
      <c r="KI934" s="57"/>
    </row>
    <row r="935" spans="1:295" x14ac:dyDescent="0.2">
      <c r="A935"/>
      <c r="B935"/>
      <c r="KG935" s="57"/>
      <c r="KH935" s="57"/>
      <c r="KI935" s="57"/>
    </row>
    <row r="936" spans="1:295" x14ac:dyDescent="0.2">
      <c r="A936"/>
      <c r="B936"/>
      <c r="KG936" s="57"/>
      <c r="KH936" s="57"/>
      <c r="KI936" s="57"/>
    </row>
    <row r="937" spans="1:295" x14ac:dyDescent="0.2">
      <c r="A937"/>
      <c r="B937"/>
      <c r="KG937" s="57"/>
      <c r="KH937" s="57"/>
      <c r="KI937" s="57"/>
    </row>
    <row r="938" spans="1:295" x14ac:dyDescent="0.2">
      <c r="A938"/>
      <c r="B938"/>
      <c r="KG938" s="57"/>
      <c r="KH938" s="57"/>
      <c r="KI938" s="57"/>
    </row>
    <row r="939" spans="1:295" x14ac:dyDescent="0.2">
      <c r="A939"/>
      <c r="B939"/>
      <c r="KG939" s="57"/>
      <c r="KH939" s="57"/>
      <c r="KI939" s="57"/>
    </row>
    <row r="940" spans="1:295" x14ac:dyDescent="0.2">
      <c r="A940"/>
      <c r="B940"/>
      <c r="KG940" s="57"/>
      <c r="KH940" s="57"/>
      <c r="KI940" s="57"/>
    </row>
    <row r="941" spans="1:295" x14ac:dyDescent="0.2">
      <c r="A941"/>
      <c r="B941"/>
      <c r="KG941" s="57"/>
      <c r="KH941" s="57"/>
      <c r="KI941" s="57"/>
    </row>
    <row r="942" spans="1:295" x14ac:dyDescent="0.2">
      <c r="A942"/>
      <c r="B942"/>
      <c r="KG942" s="57"/>
      <c r="KH942" s="57"/>
      <c r="KI942" s="57"/>
    </row>
    <row r="943" spans="1:295" x14ac:dyDescent="0.2">
      <c r="A943"/>
      <c r="B943"/>
      <c r="KG943" s="57"/>
      <c r="KH943" s="57"/>
      <c r="KI943" s="57"/>
    </row>
    <row r="944" spans="1:295" x14ac:dyDescent="0.2">
      <c r="A944"/>
      <c r="B944"/>
      <c r="KG944" s="57"/>
      <c r="KH944" s="57"/>
      <c r="KI944" s="57"/>
    </row>
    <row r="945" spans="1:295" x14ac:dyDescent="0.2">
      <c r="A945"/>
      <c r="B945"/>
      <c r="KG945" s="57"/>
      <c r="KH945" s="57"/>
      <c r="KI945" s="57"/>
    </row>
    <row r="946" spans="1:295" x14ac:dyDescent="0.2">
      <c r="A946"/>
      <c r="B946"/>
      <c r="KG946" s="57"/>
      <c r="KH946" s="57"/>
      <c r="KI946" s="57"/>
    </row>
    <row r="947" spans="1:295" x14ac:dyDescent="0.2">
      <c r="A947"/>
      <c r="B947"/>
      <c r="KG947" s="57"/>
      <c r="KH947" s="57"/>
      <c r="KI947" s="57"/>
    </row>
    <row r="948" spans="1:295" x14ac:dyDescent="0.2">
      <c r="A948"/>
      <c r="B948"/>
      <c r="KG948" s="57"/>
      <c r="KH948" s="57"/>
      <c r="KI948" s="57"/>
    </row>
    <row r="949" spans="1:295" x14ac:dyDescent="0.2">
      <c r="A949"/>
      <c r="B949"/>
      <c r="KG949" s="57"/>
      <c r="KH949" s="57"/>
      <c r="KI949" s="57"/>
    </row>
    <row r="950" spans="1:295" x14ac:dyDescent="0.2">
      <c r="A950"/>
      <c r="B950"/>
      <c r="KG950" s="57"/>
      <c r="KH950" s="57"/>
      <c r="KI950" s="57"/>
    </row>
    <row r="951" spans="1:295" x14ac:dyDescent="0.2">
      <c r="A951"/>
      <c r="B951"/>
      <c r="KG951" s="57"/>
      <c r="KH951" s="57"/>
      <c r="KI951" s="57"/>
    </row>
    <row r="952" spans="1:295" x14ac:dyDescent="0.2">
      <c r="A952"/>
      <c r="B952"/>
      <c r="KG952" s="57"/>
      <c r="KH952" s="57"/>
      <c r="KI952" s="57"/>
    </row>
    <row r="953" spans="1:295" x14ac:dyDescent="0.2">
      <c r="A953"/>
      <c r="B953"/>
      <c r="KG953" s="57"/>
      <c r="KH953" s="57"/>
      <c r="KI953" s="57"/>
    </row>
    <row r="954" spans="1:295" x14ac:dyDescent="0.2">
      <c r="A954"/>
      <c r="B954"/>
      <c r="KG954" s="57"/>
      <c r="KH954" s="57"/>
      <c r="KI954" s="57"/>
    </row>
    <row r="955" spans="1:295" x14ac:dyDescent="0.2">
      <c r="A955"/>
      <c r="B955"/>
      <c r="KG955" s="57"/>
      <c r="KH955" s="57"/>
      <c r="KI955" s="57"/>
    </row>
    <row r="956" spans="1:295" x14ac:dyDescent="0.2">
      <c r="A956"/>
      <c r="B956"/>
      <c r="KG956" s="57"/>
      <c r="KH956" s="57"/>
      <c r="KI956" s="57"/>
    </row>
    <row r="957" spans="1:295" x14ac:dyDescent="0.2">
      <c r="A957"/>
      <c r="B957"/>
      <c r="KG957" s="57"/>
      <c r="KH957" s="57"/>
      <c r="KI957" s="57"/>
    </row>
    <row r="958" spans="1:295" x14ac:dyDescent="0.2">
      <c r="A958"/>
      <c r="B958"/>
      <c r="KG958" s="57"/>
      <c r="KH958" s="57"/>
      <c r="KI958" s="57"/>
    </row>
    <row r="959" spans="1:295" x14ac:dyDescent="0.2">
      <c r="A959"/>
      <c r="B959"/>
      <c r="KG959" s="57"/>
      <c r="KH959" s="57"/>
      <c r="KI959" s="57"/>
    </row>
    <row r="960" spans="1:295" x14ac:dyDescent="0.2">
      <c r="A960"/>
      <c r="B960"/>
      <c r="KG960" s="57"/>
      <c r="KH960" s="57"/>
      <c r="KI960" s="57"/>
    </row>
    <row r="961" spans="1:295" x14ac:dyDescent="0.2">
      <c r="A961"/>
      <c r="B961"/>
      <c r="KG961" s="57"/>
      <c r="KH961" s="57"/>
      <c r="KI961" s="57"/>
    </row>
    <row r="962" spans="1:295" x14ac:dyDescent="0.2">
      <c r="A962"/>
      <c r="B962"/>
      <c r="KG962" s="57"/>
      <c r="KH962" s="57"/>
      <c r="KI962" s="57"/>
    </row>
    <row r="963" spans="1:295" x14ac:dyDescent="0.2">
      <c r="A963"/>
      <c r="B963"/>
      <c r="KG963" s="57"/>
      <c r="KH963" s="57"/>
      <c r="KI963" s="57"/>
    </row>
    <row r="964" spans="1:295" x14ac:dyDescent="0.2">
      <c r="A964"/>
      <c r="B964"/>
      <c r="KG964" s="57"/>
      <c r="KH964" s="57"/>
      <c r="KI964" s="57"/>
    </row>
    <row r="965" spans="1:295" x14ac:dyDescent="0.2">
      <c r="A965"/>
      <c r="B965"/>
      <c r="KG965" s="57"/>
      <c r="KH965" s="57"/>
      <c r="KI965" s="57"/>
    </row>
    <row r="966" spans="1:295" x14ac:dyDescent="0.2">
      <c r="A966"/>
      <c r="B966"/>
      <c r="KG966" s="57"/>
      <c r="KH966" s="57"/>
      <c r="KI966" s="57"/>
    </row>
    <row r="967" spans="1:295" x14ac:dyDescent="0.2">
      <c r="A967"/>
      <c r="B967"/>
      <c r="KG967" s="57"/>
      <c r="KH967" s="57"/>
      <c r="KI967" s="57"/>
    </row>
    <row r="968" spans="1:295" x14ac:dyDescent="0.2">
      <c r="A968"/>
      <c r="B968"/>
      <c r="KG968" s="57"/>
      <c r="KH968" s="57"/>
      <c r="KI968" s="57"/>
    </row>
    <row r="969" spans="1:295" x14ac:dyDescent="0.2">
      <c r="A969"/>
      <c r="B969"/>
      <c r="KG969" s="57"/>
      <c r="KH969" s="57"/>
      <c r="KI969" s="57"/>
    </row>
    <row r="970" spans="1:295" x14ac:dyDescent="0.2">
      <c r="A970"/>
      <c r="B970"/>
      <c r="KG970" s="57"/>
      <c r="KH970" s="57"/>
      <c r="KI970" s="57"/>
    </row>
    <row r="971" spans="1:295" x14ac:dyDescent="0.2">
      <c r="A971"/>
      <c r="B971"/>
      <c r="KG971" s="57"/>
      <c r="KH971" s="57"/>
      <c r="KI971" s="57"/>
    </row>
    <row r="972" spans="1:295" x14ac:dyDescent="0.2">
      <c r="A972"/>
      <c r="B972"/>
      <c r="KG972" s="57"/>
      <c r="KH972" s="57"/>
      <c r="KI972" s="57"/>
    </row>
    <row r="973" spans="1:295" x14ac:dyDescent="0.2">
      <c r="A973"/>
      <c r="B973"/>
      <c r="KG973" s="57"/>
      <c r="KH973" s="57"/>
      <c r="KI973" s="57"/>
    </row>
    <row r="974" spans="1:295" x14ac:dyDescent="0.2">
      <c r="A974"/>
      <c r="B974"/>
      <c r="KG974" s="57"/>
      <c r="KH974" s="57"/>
      <c r="KI974" s="57"/>
    </row>
    <row r="975" spans="1:295" x14ac:dyDescent="0.2">
      <c r="A975"/>
      <c r="B975"/>
      <c r="KG975" s="57"/>
      <c r="KH975" s="57"/>
      <c r="KI975" s="57"/>
    </row>
    <row r="976" spans="1:295" x14ac:dyDescent="0.2">
      <c r="A976"/>
      <c r="B976"/>
      <c r="KG976" s="57"/>
      <c r="KH976" s="57"/>
      <c r="KI976" s="57"/>
    </row>
    <row r="977" spans="1:295" x14ac:dyDescent="0.2">
      <c r="A977"/>
      <c r="B977"/>
      <c r="KG977" s="57"/>
      <c r="KH977" s="57"/>
      <c r="KI977" s="57"/>
    </row>
    <row r="978" spans="1:295" x14ac:dyDescent="0.2">
      <c r="A978"/>
      <c r="B978"/>
      <c r="KG978" s="57"/>
      <c r="KH978" s="57"/>
      <c r="KI978" s="57"/>
    </row>
    <row r="979" spans="1:295" x14ac:dyDescent="0.2">
      <c r="A979"/>
      <c r="B979"/>
      <c r="KG979" s="57"/>
      <c r="KH979" s="57"/>
      <c r="KI979" s="57"/>
    </row>
    <row r="980" spans="1:295" x14ac:dyDescent="0.2">
      <c r="A980"/>
      <c r="B980"/>
      <c r="KG980" s="57"/>
      <c r="KH980" s="57"/>
      <c r="KI980" s="57"/>
    </row>
    <row r="981" spans="1:295" x14ac:dyDescent="0.2">
      <c r="A981"/>
      <c r="B981"/>
      <c r="KG981" s="57"/>
      <c r="KH981" s="57"/>
      <c r="KI981" s="57"/>
    </row>
    <row r="982" spans="1:295" x14ac:dyDescent="0.2">
      <c r="A982"/>
      <c r="B982"/>
      <c r="KG982" s="57"/>
      <c r="KH982" s="57"/>
      <c r="KI982" s="57"/>
    </row>
    <row r="983" spans="1:295" x14ac:dyDescent="0.2">
      <c r="A983"/>
      <c r="B983"/>
      <c r="KG983" s="57"/>
      <c r="KH983" s="57"/>
      <c r="KI983" s="57"/>
    </row>
    <row r="984" spans="1:295" x14ac:dyDescent="0.2">
      <c r="A984"/>
      <c r="B984"/>
      <c r="KG984" s="57"/>
      <c r="KH984" s="57"/>
      <c r="KI984" s="57"/>
    </row>
    <row r="985" spans="1:295" x14ac:dyDescent="0.2">
      <c r="A985"/>
      <c r="B985"/>
      <c r="KG985" s="57"/>
      <c r="KH985" s="57"/>
      <c r="KI985" s="57"/>
    </row>
    <row r="986" spans="1:295" x14ac:dyDescent="0.2">
      <c r="A986"/>
      <c r="B986"/>
      <c r="KG986" s="57"/>
      <c r="KH986" s="57"/>
      <c r="KI986" s="57"/>
    </row>
    <row r="987" spans="1:295" x14ac:dyDescent="0.2">
      <c r="A987"/>
      <c r="B987"/>
      <c r="KG987" s="57"/>
      <c r="KH987" s="57"/>
      <c r="KI987" s="57"/>
    </row>
    <row r="988" spans="1:295" x14ac:dyDescent="0.2">
      <c r="A988"/>
      <c r="B988"/>
      <c r="KG988" s="57"/>
      <c r="KH988" s="57"/>
      <c r="KI988" s="57"/>
    </row>
    <row r="989" spans="1:295" x14ac:dyDescent="0.2">
      <c r="A989"/>
      <c r="B989"/>
      <c r="KG989" s="57"/>
      <c r="KH989" s="57"/>
      <c r="KI989" s="57"/>
    </row>
    <row r="990" spans="1:295" x14ac:dyDescent="0.2">
      <c r="A990"/>
      <c r="B990"/>
      <c r="KG990" s="57"/>
      <c r="KH990" s="57"/>
      <c r="KI990" s="57"/>
    </row>
    <row r="991" spans="1:295" x14ac:dyDescent="0.2">
      <c r="A991"/>
      <c r="B991"/>
      <c r="KG991" s="57"/>
      <c r="KH991" s="57"/>
      <c r="KI991" s="57"/>
    </row>
    <row r="992" spans="1:295" x14ac:dyDescent="0.2">
      <c r="A992"/>
      <c r="B992"/>
      <c r="KG992" s="57"/>
      <c r="KH992" s="57"/>
      <c r="KI992" s="57"/>
    </row>
    <row r="993" spans="1:295" x14ac:dyDescent="0.2">
      <c r="A993"/>
      <c r="B993"/>
      <c r="KG993" s="57"/>
      <c r="KH993" s="57"/>
      <c r="KI993" s="57"/>
    </row>
    <row r="994" spans="1:295" x14ac:dyDescent="0.2">
      <c r="A994"/>
      <c r="B994"/>
      <c r="KG994" s="57"/>
      <c r="KH994" s="57"/>
      <c r="KI994" s="57"/>
    </row>
    <row r="995" spans="1:295" x14ac:dyDescent="0.2">
      <c r="A995"/>
      <c r="B995"/>
      <c r="KG995" s="57"/>
      <c r="KH995" s="57"/>
      <c r="KI995" s="57"/>
    </row>
    <row r="996" spans="1:295" x14ac:dyDescent="0.2">
      <c r="A996"/>
      <c r="B996"/>
      <c r="KG996" s="57"/>
      <c r="KH996" s="57"/>
      <c r="KI996" s="57"/>
    </row>
    <row r="997" spans="1:295" x14ac:dyDescent="0.2">
      <c r="A997"/>
      <c r="B997"/>
      <c r="KG997" s="57"/>
      <c r="KH997" s="57"/>
      <c r="KI997" s="57"/>
    </row>
    <row r="998" spans="1:295" x14ac:dyDescent="0.2">
      <c r="A998"/>
      <c r="B998"/>
      <c r="KG998" s="57"/>
      <c r="KH998" s="57"/>
      <c r="KI998" s="57"/>
    </row>
    <row r="999" spans="1:295" x14ac:dyDescent="0.2">
      <c r="A999"/>
      <c r="B999"/>
      <c r="KG999" s="57"/>
      <c r="KH999" s="57"/>
      <c r="KI999" s="57"/>
    </row>
    <row r="1000" spans="1:295" x14ac:dyDescent="0.2">
      <c r="A1000"/>
      <c r="B1000"/>
      <c r="KG1000" s="57"/>
      <c r="KH1000" s="57"/>
      <c r="KI1000" s="57"/>
    </row>
    <row r="1001" spans="1:295" x14ac:dyDescent="0.2">
      <c r="A1001"/>
      <c r="B1001"/>
      <c r="KG1001" s="57"/>
      <c r="KH1001" s="57"/>
      <c r="KI1001" s="57"/>
    </row>
    <row r="1002" spans="1:295" x14ac:dyDescent="0.2">
      <c r="A1002"/>
      <c r="B1002"/>
      <c r="KG1002" s="57"/>
      <c r="KH1002" s="57"/>
      <c r="KI1002" s="57"/>
    </row>
    <row r="1003" spans="1:295" x14ac:dyDescent="0.2">
      <c r="A1003"/>
      <c r="B1003"/>
      <c r="KG1003" s="57"/>
      <c r="KH1003" s="57"/>
      <c r="KI1003" s="57"/>
    </row>
    <row r="1004" spans="1:295" x14ac:dyDescent="0.2">
      <c r="A1004"/>
      <c r="B1004"/>
      <c r="KG1004" s="57"/>
      <c r="KH1004" s="57"/>
      <c r="KI1004" s="57"/>
    </row>
    <row r="1005" spans="1:295" x14ac:dyDescent="0.2">
      <c r="A1005"/>
      <c r="B1005"/>
      <c r="KG1005" s="57"/>
      <c r="KH1005" s="57"/>
      <c r="KI1005" s="57"/>
    </row>
    <row r="1006" spans="1:295" x14ac:dyDescent="0.2">
      <c r="A1006"/>
      <c r="B1006"/>
      <c r="KG1006" s="57"/>
      <c r="KH1006" s="57"/>
      <c r="KI1006" s="57"/>
    </row>
    <row r="1007" spans="1:295" x14ac:dyDescent="0.2">
      <c r="A1007"/>
      <c r="B1007"/>
      <c r="KG1007" s="57"/>
      <c r="KH1007" s="57"/>
      <c r="KI1007" s="57"/>
    </row>
    <row r="1008" spans="1:295" x14ac:dyDescent="0.2">
      <c r="A1008"/>
      <c r="B1008"/>
      <c r="KG1008" s="57"/>
      <c r="KH1008" s="57"/>
      <c r="KI1008" s="57"/>
    </row>
    <row r="1009" spans="1:295" x14ac:dyDescent="0.2">
      <c r="A1009"/>
      <c r="B1009"/>
      <c r="KG1009" s="57"/>
      <c r="KH1009" s="57"/>
      <c r="KI1009" s="57"/>
    </row>
    <row r="1010" spans="1:295" x14ac:dyDescent="0.2">
      <c r="A1010"/>
      <c r="B1010"/>
      <c r="KG1010" s="57"/>
      <c r="KH1010" s="57"/>
      <c r="KI1010" s="57"/>
    </row>
    <row r="1011" spans="1:295" x14ac:dyDescent="0.2">
      <c r="A1011"/>
      <c r="B1011"/>
      <c r="KG1011" s="57"/>
      <c r="KH1011" s="57"/>
      <c r="KI1011" s="57"/>
    </row>
    <row r="1012" spans="1:295" x14ac:dyDescent="0.2">
      <c r="A1012"/>
      <c r="B1012"/>
      <c r="KG1012" s="57"/>
      <c r="KH1012" s="57"/>
      <c r="KI1012" s="57"/>
    </row>
    <row r="1013" spans="1:295" x14ac:dyDescent="0.2">
      <c r="A1013"/>
      <c r="B1013"/>
      <c r="KG1013" s="57"/>
      <c r="KH1013" s="57"/>
      <c r="KI1013" s="57"/>
    </row>
    <row r="1014" spans="1:295" x14ac:dyDescent="0.2">
      <c r="A1014"/>
      <c r="B1014"/>
      <c r="KG1014" s="57"/>
      <c r="KH1014" s="57"/>
      <c r="KI1014" s="57"/>
    </row>
    <row r="1015" spans="1:295" x14ac:dyDescent="0.2">
      <c r="A1015"/>
      <c r="B1015"/>
      <c r="KG1015" s="57"/>
      <c r="KH1015" s="57"/>
      <c r="KI1015" s="57"/>
    </row>
    <row r="1016" spans="1:295" x14ac:dyDescent="0.2">
      <c r="A1016"/>
      <c r="B1016"/>
      <c r="KG1016" s="57"/>
      <c r="KH1016" s="57"/>
      <c r="KI1016" s="57"/>
    </row>
    <row r="1017" spans="1:295" x14ac:dyDescent="0.2">
      <c r="A1017"/>
      <c r="B1017"/>
      <c r="KG1017" s="57"/>
      <c r="KH1017" s="57"/>
      <c r="KI1017" s="57"/>
    </row>
    <row r="1018" spans="1:295" x14ac:dyDescent="0.2">
      <c r="A1018"/>
      <c r="B1018"/>
      <c r="KG1018" s="57"/>
      <c r="KH1018" s="57"/>
      <c r="KI1018" s="57"/>
    </row>
    <row r="1019" spans="1:295" x14ac:dyDescent="0.2">
      <c r="A1019"/>
      <c r="B1019"/>
      <c r="KG1019" s="57"/>
      <c r="KH1019" s="57"/>
      <c r="KI1019" s="57"/>
    </row>
    <row r="1020" spans="1:295" x14ac:dyDescent="0.2">
      <c r="A1020"/>
      <c r="B1020"/>
      <c r="KG1020" s="57"/>
      <c r="KH1020" s="57"/>
      <c r="KI1020" s="57"/>
    </row>
    <row r="1021" spans="1:295" x14ac:dyDescent="0.2">
      <c r="A1021"/>
      <c r="B1021"/>
      <c r="KG1021" s="57"/>
      <c r="KH1021" s="57"/>
      <c r="KI1021" s="57"/>
    </row>
  </sheetData>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508</v>
      </c>
      <c r="C1" t="s">
        <v>509</v>
      </c>
      <c r="D1" t="s">
        <v>510</v>
      </c>
      <c r="E1" t="s">
        <v>511</v>
      </c>
      <c r="F1" t="s">
        <v>512</v>
      </c>
      <c r="G1" t="s">
        <v>513</v>
      </c>
      <c r="H1" t="s">
        <v>514</v>
      </c>
      <c r="I1" t="s">
        <v>515</v>
      </c>
      <c r="J1" t="s">
        <v>516</v>
      </c>
      <c r="K1" t="s">
        <v>517</v>
      </c>
      <c r="L1" t="s">
        <v>518</v>
      </c>
      <c r="M1" t="s">
        <v>519</v>
      </c>
      <c r="N1" t="s">
        <v>520</v>
      </c>
      <c r="O1" t="s">
        <v>521</v>
      </c>
      <c r="P1" t="s">
        <v>522</v>
      </c>
      <c r="Q1" t="s">
        <v>523</v>
      </c>
      <c r="R1" t="s">
        <v>524</v>
      </c>
      <c r="S1" t="s">
        <v>525</v>
      </c>
    </row>
    <row r="2" spans="1:19" x14ac:dyDescent="0.2">
      <c r="A2" t="s">
        <v>121</v>
      </c>
      <c r="B2">
        <v>51.504010000000001</v>
      </c>
      <c r="C2">
        <v>51.504010000000001</v>
      </c>
      <c r="D2">
        <v>83.073790000000002</v>
      </c>
      <c r="E2">
        <v>83.073790000000002</v>
      </c>
      <c r="F2">
        <v>83.073790000000002</v>
      </c>
      <c r="G2">
        <v>83.073790000000002</v>
      </c>
      <c r="H2">
        <v>46.099719999999998</v>
      </c>
      <c r="I2">
        <v>46.099719999999998</v>
      </c>
      <c r="J2">
        <v>46.099719999999998</v>
      </c>
      <c r="K2">
        <v>46.099719999999998</v>
      </c>
      <c r="L2">
        <v>45.219169999999998</v>
      </c>
      <c r="M2">
        <v>45.61985</v>
      </c>
      <c r="N2">
        <v>42.333280000000002</v>
      </c>
      <c r="O2">
        <v>41.782710000000002</v>
      </c>
      <c r="P2">
        <v>20.543579999999999</v>
      </c>
      <c r="Q2">
        <v>19.95599</v>
      </c>
      <c r="R2">
        <v>19.058900000000001</v>
      </c>
      <c r="S2">
        <v>19.058900000000001</v>
      </c>
    </row>
    <row r="3" spans="1:19" x14ac:dyDescent="0.2">
      <c r="A3" t="s">
        <v>182</v>
      </c>
      <c r="B3">
        <v>51.114159999999998</v>
      </c>
      <c r="C3">
        <v>51.114159999999998</v>
      </c>
      <c r="D3">
        <v>51.130519999999997</v>
      </c>
      <c r="E3">
        <v>51.130519999999997</v>
      </c>
      <c r="F3">
        <v>50.811869999999999</v>
      </c>
      <c r="G3">
        <v>50.811869999999999</v>
      </c>
      <c r="H3">
        <v>35.985109999999999</v>
      </c>
      <c r="I3">
        <v>35.985109999999999</v>
      </c>
      <c r="J3">
        <v>35.985109999999999</v>
      </c>
      <c r="K3">
        <v>35.985109999999999</v>
      </c>
      <c r="L3">
        <v>35.985109999999999</v>
      </c>
      <c r="M3">
        <v>39.025069999999999</v>
      </c>
      <c r="N3">
        <v>42.481380000000001</v>
      </c>
      <c r="O3">
        <v>42.481380000000001</v>
      </c>
      <c r="P3">
        <v>40.470550000000003</v>
      </c>
      <c r="Q3">
        <v>42.481380000000001</v>
      </c>
      <c r="R3">
        <v>35.443469999999998</v>
      </c>
      <c r="S3">
        <v>35.443469999999998</v>
      </c>
    </row>
    <row r="4" spans="1:19" x14ac:dyDescent="0.2">
      <c r="A4" t="s">
        <v>117</v>
      </c>
      <c r="B4">
        <v>6.5141679999999997</v>
      </c>
      <c r="C4">
        <v>6.5141679999999997</v>
      </c>
      <c r="D4">
        <v>11.949909999999999</v>
      </c>
      <c r="E4">
        <v>11.949909999999999</v>
      </c>
      <c r="F4">
        <v>16.744250000000001</v>
      </c>
      <c r="G4">
        <v>16.744250000000001</v>
      </c>
      <c r="H4">
        <v>54.481209999999997</v>
      </c>
      <c r="I4">
        <v>54.481209999999997</v>
      </c>
      <c r="J4">
        <v>51.673580000000001</v>
      </c>
      <c r="K4">
        <v>51.673580000000001</v>
      </c>
      <c r="L4">
        <v>49.705910000000003</v>
      </c>
      <c r="M4">
        <v>49.705910000000003</v>
      </c>
      <c r="N4">
        <v>5.4607320000000001</v>
      </c>
      <c r="O4">
        <v>5.4607320000000001</v>
      </c>
      <c r="P4">
        <v>4.1058120000000002</v>
      </c>
      <c r="Q4">
        <v>4.1058120000000002</v>
      </c>
      <c r="R4">
        <v>4.5107189999999999</v>
      </c>
      <c r="S4">
        <v>3.0174940000000001</v>
      </c>
    </row>
    <row r="5" spans="1:19" x14ac:dyDescent="0.2">
      <c r="A5" t="s">
        <v>115</v>
      </c>
      <c r="B5">
        <v>50.710900000000002</v>
      </c>
      <c r="C5">
        <v>50.710900000000002</v>
      </c>
      <c r="D5">
        <v>48.121189999999999</v>
      </c>
      <c r="E5">
        <v>48.121189999999999</v>
      </c>
      <c r="F5">
        <v>47.308729999999997</v>
      </c>
      <c r="G5">
        <v>47.308729999999997</v>
      </c>
      <c r="H5">
        <v>46.88897</v>
      </c>
      <c r="I5">
        <v>46.88897</v>
      </c>
      <c r="J5">
        <v>46.88897</v>
      </c>
      <c r="K5">
        <v>46.88897</v>
      </c>
      <c r="L5">
        <v>74.583609999999993</v>
      </c>
      <c r="M5">
        <v>74.583609999999993</v>
      </c>
      <c r="N5">
        <v>74.583609999999993</v>
      </c>
      <c r="O5">
        <v>74.583609999999993</v>
      </c>
      <c r="P5">
        <v>68.766400000000004</v>
      </c>
      <c r="Q5">
        <v>68.485280000000003</v>
      </c>
      <c r="R5">
        <v>48.899120000000003</v>
      </c>
      <c r="S5">
        <v>48.899120000000003</v>
      </c>
    </row>
    <row r="6" spans="1:19" x14ac:dyDescent="0.2">
      <c r="A6" t="s">
        <v>113</v>
      </c>
      <c r="B6">
        <v>47.599449999999997</v>
      </c>
      <c r="C6">
        <v>47.158969999999997</v>
      </c>
      <c r="D6">
        <v>89.61327</v>
      </c>
      <c r="E6">
        <v>89.61327</v>
      </c>
      <c r="F6">
        <v>89.25385</v>
      </c>
      <c r="G6">
        <v>89.25385</v>
      </c>
      <c r="H6">
        <v>89.683719999999994</v>
      </c>
      <c r="I6">
        <v>51.752830000000003</v>
      </c>
      <c r="J6">
        <v>50.917879999999997</v>
      </c>
      <c r="K6">
        <v>50.917879999999997</v>
      </c>
      <c r="L6">
        <v>50.55545</v>
      </c>
      <c r="M6">
        <v>50.163600000000002</v>
      </c>
      <c r="N6">
        <v>49.840679999999999</v>
      </c>
      <c r="O6">
        <v>49.840679999999999</v>
      </c>
      <c r="P6">
        <v>89.408770000000004</v>
      </c>
      <c r="Q6">
        <v>89.408770000000004</v>
      </c>
      <c r="R6">
        <v>87.428049999999999</v>
      </c>
      <c r="S6">
        <v>87.428049999999999</v>
      </c>
    </row>
    <row r="7" spans="1:19" x14ac:dyDescent="0.2">
      <c r="A7" t="s">
        <v>111</v>
      </c>
      <c r="B7">
        <v>49.454009999999997</v>
      </c>
      <c r="C7">
        <v>49.454009999999997</v>
      </c>
      <c r="D7">
        <v>7.909859</v>
      </c>
      <c r="E7">
        <v>7.909859</v>
      </c>
      <c r="F7">
        <v>21.156960000000002</v>
      </c>
      <c r="G7">
        <v>19.93282</v>
      </c>
      <c r="H7">
        <v>16.70599</v>
      </c>
      <c r="I7">
        <v>16.70599</v>
      </c>
      <c r="J7">
        <v>29.29824</v>
      </c>
      <c r="K7">
        <v>29.29824</v>
      </c>
      <c r="L7">
        <v>38.543570000000003</v>
      </c>
      <c r="M7">
        <v>78.130570000000006</v>
      </c>
      <c r="N7">
        <v>78.685850000000002</v>
      </c>
      <c r="O7">
        <v>78.685850000000002</v>
      </c>
      <c r="P7">
        <v>67.055859999999996</v>
      </c>
      <c r="Q7">
        <v>67.055859999999996</v>
      </c>
      <c r="R7">
        <v>73.45787</v>
      </c>
      <c r="S7">
        <v>72.440340000000006</v>
      </c>
    </row>
    <row r="8" spans="1:19" x14ac:dyDescent="0.2">
      <c r="A8" t="s">
        <v>109</v>
      </c>
      <c r="B8">
        <v>54.948090000000001</v>
      </c>
      <c r="C8">
        <v>54.948090000000001</v>
      </c>
      <c r="D8">
        <v>55.179789999999997</v>
      </c>
      <c r="E8">
        <v>55.179789999999997</v>
      </c>
      <c r="F8">
        <v>57.272509999999997</v>
      </c>
      <c r="G8">
        <v>57.272509999999997</v>
      </c>
      <c r="H8">
        <v>58.246859999999998</v>
      </c>
      <c r="I8">
        <v>58.246859999999998</v>
      </c>
      <c r="J8">
        <v>59.068210000000001</v>
      </c>
      <c r="K8">
        <v>59.068210000000001</v>
      </c>
      <c r="L8">
        <v>57.659100000000002</v>
      </c>
      <c r="M8">
        <v>57.659100000000002</v>
      </c>
      <c r="N8">
        <v>54.301000000000002</v>
      </c>
      <c r="O8">
        <v>54.301000000000002</v>
      </c>
      <c r="P8">
        <v>82.21781</v>
      </c>
      <c r="Q8">
        <v>82.21781</v>
      </c>
      <c r="R8">
        <v>82.986750000000001</v>
      </c>
      <c r="S8">
        <v>82.986750000000001</v>
      </c>
    </row>
    <row r="9" spans="1:19" x14ac:dyDescent="0.2">
      <c r="A9" t="s">
        <v>107</v>
      </c>
      <c r="B9">
        <v>71.191599999999994</v>
      </c>
      <c r="C9">
        <v>71.191599999999994</v>
      </c>
      <c r="D9">
        <v>71.191599999999994</v>
      </c>
      <c r="E9">
        <v>71.191599999999994</v>
      </c>
      <c r="F9">
        <v>65.364760000000004</v>
      </c>
      <c r="G9">
        <v>65.364760000000004</v>
      </c>
      <c r="H9">
        <v>65.364760000000004</v>
      </c>
      <c r="I9">
        <v>65.364760000000004</v>
      </c>
      <c r="J9">
        <v>65.364760000000004</v>
      </c>
      <c r="K9">
        <v>65.364760000000004</v>
      </c>
      <c r="L9">
        <v>67.439499999999995</v>
      </c>
      <c r="M9">
        <v>68.73621</v>
      </c>
      <c r="N9">
        <v>79.062200000000004</v>
      </c>
      <c r="O9">
        <v>79.062200000000004</v>
      </c>
      <c r="P9">
        <v>76.574129999999997</v>
      </c>
      <c r="Q9">
        <v>76.574129999999997</v>
      </c>
      <c r="R9">
        <v>76.574129999999997</v>
      </c>
      <c r="S9">
        <v>76.574129999999997</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58.302950000000003</v>
      </c>
      <c r="C11">
        <v>57.206330000000001</v>
      </c>
      <c r="D11">
        <v>17.728079999999999</v>
      </c>
      <c r="E11">
        <v>17.728079999999999</v>
      </c>
      <c r="F11">
        <v>15.703290000000001</v>
      </c>
      <c r="G11">
        <v>15.703290000000001</v>
      </c>
      <c r="H11">
        <v>16.740010000000002</v>
      </c>
      <c r="I11">
        <v>16.740010000000002</v>
      </c>
      <c r="J11">
        <v>16.831769999999999</v>
      </c>
      <c r="K11">
        <v>16.831769999999999</v>
      </c>
      <c r="L11">
        <v>15.95045</v>
      </c>
      <c r="M11">
        <v>15.95045</v>
      </c>
      <c r="N11">
        <v>16.822649999999999</v>
      </c>
      <c r="O11">
        <v>16.822649999999999</v>
      </c>
      <c r="P11">
        <v>12.491540000000001</v>
      </c>
      <c r="Q11">
        <v>12.491540000000001</v>
      </c>
      <c r="R11">
        <v>11.33699</v>
      </c>
      <c r="S11">
        <v>11.33699</v>
      </c>
    </row>
    <row r="12" spans="1:19" x14ac:dyDescent="0.2">
      <c r="A12" t="s">
        <v>101</v>
      </c>
      <c r="B12">
        <v>87.037940000000006</v>
      </c>
      <c r="C12">
        <v>85.369079999999997</v>
      </c>
      <c r="D12">
        <v>77.273300000000006</v>
      </c>
      <c r="E12">
        <v>77.273300000000006</v>
      </c>
      <c r="F12">
        <v>76.646619999999999</v>
      </c>
      <c r="G12">
        <v>76.646619999999999</v>
      </c>
      <c r="H12">
        <v>32.722920000000002</v>
      </c>
      <c r="I12">
        <v>32.722920000000002</v>
      </c>
      <c r="J12">
        <v>12.73964</v>
      </c>
      <c r="K12">
        <v>12.73964</v>
      </c>
      <c r="L12">
        <v>7.8370899999999999</v>
      </c>
      <c r="M12">
        <v>7.4279099999999998</v>
      </c>
      <c r="N12">
        <v>6.73719</v>
      </c>
      <c r="O12">
        <v>6.4921720000000001</v>
      </c>
      <c r="P12">
        <v>3.8490220000000002</v>
      </c>
      <c r="Q12">
        <v>3.8490220000000002</v>
      </c>
      <c r="R12">
        <v>3.1205829999999999</v>
      </c>
      <c r="S12">
        <v>3.1205829999999999</v>
      </c>
    </row>
    <row r="13" spans="1:19" x14ac:dyDescent="0.2">
      <c r="A13" t="s">
        <v>183</v>
      </c>
      <c r="B13">
        <v>90.792140000000003</v>
      </c>
      <c r="C13">
        <v>90.792140000000003</v>
      </c>
      <c r="D13">
        <v>90.792140000000003</v>
      </c>
      <c r="E13">
        <v>90.792140000000003</v>
      </c>
      <c r="F13">
        <v>90.792140000000003</v>
      </c>
      <c r="G13">
        <v>90.792140000000003</v>
      </c>
      <c r="H13">
        <v>64.90034</v>
      </c>
      <c r="I13">
        <v>64.90034</v>
      </c>
      <c r="J13">
        <v>64.90034</v>
      </c>
      <c r="K13">
        <v>64.90034</v>
      </c>
      <c r="L13">
        <v>66.89676</v>
      </c>
      <c r="M13">
        <v>66.89676</v>
      </c>
      <c r="N13">
        <v>67.167400000000001</v>
      </c>
      <c r="O13">
        <v>67.167400000000001</v>
      </c>
      <c r="P13">
        <v>87.110690000000005</v>
      </c>
      <c r="Q13">
        <v>87.110690000000005</v>
      </c>
      <c r="R13">
        <v>84.901820000000001</v>
      </c>
      <c r="S13">
        <v>84.901820000000001</v>
      </c>
    </row>
    <row r="14" spans="1:19" x14ac:dyDescent="0.2">
      <c r="A14" t="s">
        <v>97</v>
      </c>
      <c r="B14">
        <v>9.0639800000000008</v>
      </c>
      <c r="C14">
        <v>9.0639800000000008</v>
      </c>
      <c r="D14">
        <v>11.83141</v>
      </c>
      <c r="E14">
        <v>11.83141</v>
      </c>
      <c r="F14">
        <v>12.466150000000001</v>
      </c>
      <c r="G14">
        <v>12.466150000000001</v>
      </c>
      <c r="H14">
        <v>12.466150000000001</v>
      </c>
      <c r="I14">
        <v>12.466150000000001</v>
      </c>
      <c r="J14">
        <v>12.466150000000001</v>
      </c>
      <c r="K14">
        <v>12.466150000000001</v>
      </c>
      <c r="L14">
        <v>14.091060000000001</v>
      </c>
      <c r="M14">
        <v>14.091060000000001</v>
      </c>
      <c r="N14">
        <v>14.962759999999999</v>
      </c>
      <c r="O14">
        <v>14.962759999999999</v>
      </c>
      <c r="P14">
        <v>8.7847059999999999</v>
      </c>
      <c r="Q14">
        <v>8.7847059999999999</v>
      </c>
      <c r="R14">
        <v>8.7847059999999999</v>
      </c>
      <c r="S14">
        <v>8.7847059999999999</v>
      </c>
    </row>
    <row r="15" spans="1:19" x14ac:dyDescent="0.2">
      <c r="A15" t="s">
        <v>95</v>
      </c>
      <c r="B15">
        <v>33.974490000000003</v>
      </c>
      <c r="C15">
        <v>33.974490000000003</v>
      </c>
      <c r="D15">
        <v>34.95899</v>
      </c>
      <c r="E15">
        <v>34.95899</v>
      </c>
      <c r="F15">
        <v>34.527059999999999</v>
      </c>
      <c r="G15">
        <v>34.527059999999999</v>
      </c>
      <c r="H15">
        <v>82.556399999999996</v>
      </c>
      <c r="I15">
        <v>82.556399999999996</v>
      </c>
      <c r="J15">
        <v>79.968800000000002</v>
      </c>
      <c r="K15">
        <v>79.968800000000002</v>
      </c>
      <c r="L15">
        <v>83.371930000000006</v>
      </c>
      <c r="M15">
        <v>83.944540000000003</v>
      </c>
      <c r="N15">
        <v>85.575950000000006</v>
      </c>
      <c r="O15">
        <v>85.575950000000006</v>
      </c>
      <c r="P15">
        <v>84.300629999999998</v>
      </c>
      <c r="Q15">
        <v>84.300629999999998</v>
      </c>
      <c r="R15">
        <v>83.175349999999995</v>
      </c>
      <c r="S15">
        <v>83.175349999999995</v>
      </c>
    </row>
    <row r="16" spans="1:19" x14ac:dyDescent="0.2">
      <c r="A16" t="s">
        <v>93</v>
      </c>
      <c r="B16">
        <v>54.229959999999998</v>
      </c>
      <c r="C16">
        <v>54.229959999999998</v>
      </c>
      <c r="D16">
        <v>56.360880000000002</v>
      </c>
      <c r="E16">
        <v>56.360880000000002</v>
      </c>
      <c r="F16">
        <v>55.349020000000003</v>
      </c>
      <c r="G16">
        <v>55.307009999999998</v>
      </c>
      <c r="H16">
        <v>55.614109999999997</v>
      </c>
      <c r="I16">
        <v>55.614109999999997</v>
      </c>
      <c r="J16">
        <v>16.357479999999999</v>
      </c>
      <c r="K16">
        <v>16.357479999999999</v>
      </c>
      <c r="L16">
        <v>23.32938</v>
      </c>
      <c r="M16">
        <v>23.32938</v>
      </c>
      <c r="N16">
        <v>20.904879999999999</v>
      </c>
      <c r="O16">
        <v>20.904879999999999</v>
      </c>
      <c r="P16">
        <v>10.384230000000001</v>
      </c>
      <c r="Q16">
        <v>10.384230000000001</v>
      </c>
      <c r="R16">
        <v>10.244579999999999</v>
      </c>
      <c r="S16">
        <v>10.244579999999999</v>
      </c>
    </row>
    <row r="17" spans="1:19" x14ac:dyDescent="0.2">
      <c r="A17" t="s">
        <v>91</v>
      </c>
      <c r="B17">
        <v>32.822479999999999</v>
      </c>
      <c r="C17">
        <v>33.903860000000002</v>
      </c>
      <c r="D17">
        <v>57.694240000000001</v>
      </c>
      <c r="E17">
        <v>57.694240000000001</v>
      </c>
      <c r="F17">
        <v>57.694240000000001</v>
      </c>
      <c r="G17">
        <v>58.77563</v>
      </c>
      <c r="H17">
        <v>57.315269999999998</v>
      </c>
      <c r="I17">
        <v>58.232489999999999</v>
      </c>
      <c r="J17">
        <v>65.651250000000005</v>
      </c>
      <c r="K17">
        <v>65.651250000000005</v>
      </c>
      <c r="L17">
        <v>77.918379999999999</v>
      </c>
      <c r="M17">
        <v>76.954040000000006</v>
      </c>
      <c r="N17">
        <v>78.825999999999993</v>
      </c>
      <c r="O17">
        <v>78.825999999999993</v>
      </c>
      <c r="P17">
        <v>29.531230000000001</v>
      </c>
      <c r="Q17">
        <v>29.531230000000001</v>
      </c>
      <c r="R17">
        <v>35.068210000000001</v>
      </c>
      <c r="S17">
        <v>34.38456</v>
      </c>
    </row>
    <row r="18" spans="1:19" x14ac:dyDescent="0.2">
      <c r="A18" t="s">
        <v>89</v>
      </c>
      <c r="B18">
        <v>14.60732</v>
      </c>
      <c r="C18">
        <v>14.60732</v>
      </c>
      <c r="D18">
        <v>15.45701</v>
      </c>
      <c r="E18">
        <v>15.45701</v>
      </c>
      <c r="F18">
        <v>15.45701</v>
      </c>
      <c r="G18">
        <v>15.45701</v>
      </c>
      <c r="H18">
        <v>45.812449999999998</v>
      </c>
      <c r="I18">
        <v>45.812449999999998</v>
      </c>
      <c r="J18">
        <v>45.812449999999998</v>
      </c>
      <c r="K18">
        <v>45.812449999999998</v>
      </c>
      <c r="L18">
        <v>45.853079999999999</v>
      </c>
      <c r="M18">
        <v>45.853079999999999</v>
      </c>
      <c r="N18">
        <v>45.192959999999999</v>
      </c>
      <c r="O18">
        <v>45.192959999999999</v>
      </c>
      <c r="P18">
        <v>5.3825380000000003</v>
      </c>
      <c r="Q18">
        <v>5.3825380000000003</v>
      </c>
      <c r="R18">
        <v>5.3825380000000003</v>
      </c>
      <c r="S18">
        <v>5.3825380000000003</v>
      </c>
    </row>
    <row r="19" spans="1:19" x14ac:dyDescent="0.2">
      <c r="A19" t="s">
        <v>87</v>
      </c>
      <c r="B19">
        <v>68.175889999999995</v>
      </c>
      <c r="C19">
        <v>68.175889999999995</v>
      </c>
      <c r="D19">
        <v>59.153329999999997</v>
      </c>
      <c r="E19">
        <v>55.116660000000003</v>
      </c>
      <c r="F19">
        <v>55.116660000000003</v>
      </c>
      <c r="G19">
        <v>55.116660000000003</v>
      </c>
      <c r="H19">
        <v>57.862389999999998</v>
      </c>
      <c r="I19">
        <v>35.073680000000003</v>
      </c>
      <c r="J19">
        <v>33.378369999999997</v>
      </c>
      <c r="K19">
        <v>33.378369999999997</v>
      </c>
      <c r="L19">
        <v>37.517290000000003</v>
      </c>
      <c r="M19">
        <v>65.168760000000006</v>
      </c>
      <c r="N19">
        <v>65.870570000000001</v>
      </c>
      <c r="O19">
        <v>68.364400000000003</v>
      </c>
      <c r="P19">
        <v>62.430070000000001</v>
      </c>
      <c r="Q19">
        <v>63.074019999999997</v>
      </c>
      <c r="R19">
        <v>63.001739999999998</v>
      </c>
      <c r="S19">
        <v>62.28866</v>
      </c>
    </row>
    <row r="20" spans="1:19" x14ac:dyDescent="0.2">
      <c r="A20" t="s">
        <v>85</v>
      </c>
      <c r="B20">
        <v>48.440249999999999</v>
      </c>
      <c r="C20">
        <v>48.440249999999999</v>
      </c>
      <c r="D20">
        <v>46.906739999999999</v>
      </c>
      <c r="E20">
        <v>46.906739999999999</v>
      </c>
      <c r="F20">
        <v>46.906739999999999</v>
      </c>
      <c r="G20">
        <v>46.906739999999999</v>
      </c>
      <c r="H20">
        <v>45.629649999999998</v>
      </c>
      <c r="I20">
        <v>71.963440000000006</v>
      </c>
      <c r="J20">
        <v>78.029790000000006</v>
      </c>
      <c r="K20">
        <v>78.029790000000006</v>
      </c>
      <c r="L20">
        <v>73.400469999999999</v>
      </c>
      <c r="M20">
        <v>43.856079999999999</v>
      </c>
      <c r="N20">
        <v>38.844639999999998</v>
      </c>
      <c r="O20">
        <v>39.423310000000001</v>
      </c>
      <c r="P20">
        <v>28.25478</v>
      </c>
      <c r="Q20">
        <v>12.373089999999999</v>
      </c>
      <c r="R20">
        <v>14.692600000000001</v>
      </c>
      <c r="S20">
        <v>14.02937</v>
      </c>
    </row>
    <row r="21" spans="1:19" x14ac:dyDescent="0.2">
      <c r="A21" t="s">
        <v>83</v>
      </c>
      <c r="B21">
        <v>72.256900000000002</v>
      </c>
      <c r="C21">
        <v>72.256900000000002</v>
      </c>
      <c r="D21">
        <v>72.791669999999996</v>
      </c>
      <c r="E21">
        <v>72.256900000000002</v>
      </c>
      <c r="F21">
        <v>70.804370000000006</v>
      </c>
      <c r="G21">
        <v>73.623260000000002</v>
      </c>
      <c r="H21">
        <v>78.707729999999998</v>
      </c>
      <c r="I21">
        <v>78.707729999999998</v>
      </c>
      <c r="J21">
        <v>78.525570000000002</v>
      </c>
      <c r="K21">
        <v>78.525570000000002</v>
      </c>
      <c r="L21">
        <v>80.441410000000005</v>
      </c>
      <c r="M21">
        <v>80.529060000000001</v>
      </c>
      <c r="N21">
        <v>85.058520000000001</v>
      </c>
      <c r="O21">
        <v>85.058520000000001</v>
      </c>
      <c r="P21">
        <v>54.160800000000002</v>
      </c>
      <c r="Q21">
        <v>53.924849999999999</v>
      </c>
      <c r="R21">
        <v>66.850279999999998</v>
      </c>
      <c r="S21">
        <v>67.135890000000003</v>
      </c>
    </row>
    <row r="22" spans="1:19" x14ac:dyDescent="0.2">
      <c r="A22" t="s">
        <v>81</v>
      </c>
      <c r="B22">
        <v>87.406909999999996</v>
      </c>
      <c r="C22">
        <v>87.406909999999996</v>
      </c>
      <c r="D22">
        <v>87.406909999999996</v>
      </c>
      <c r="E22">
        <v>87.406909999999996</v>
      </c>
      <c r="F22">
        <v>87.406909999999996</v>
      </c>
      <c r="G22">
        <v>87.406909999999996</v>
      </c>
      <c r="H22">
        <v>51.330820000000003</v>
      </c>
      <c r="I22">
        <v>51.330820000000003</v>
      </c>
      <c r="J22">
        <v>51.330820000000003</v>
      </c>
      <c r="K22">
        <v>51.330820000000003</v>
      </c>
      <c r="L22">
        <v>86.617009999999993</v>
      </c>
      <c r="M22">
        <v>86.617009999999993</v>
      </c>
      <c r="N22">
        <v>83.784700000000001</v>
      </c>
      <c r="O22">
        <v>83.784700000000001</v>
      </c>
      <c r="P22">
        <v>86.793329999999997</v>
      </c>
      <c r="Q22">
        <v>86.793329999999997</v>
      </c>
      <c r="R22">
        <v>85.860979999999998</v>
      </c>
      <c r="S22">
        <v>85.860979999999998</v>
      </c>
    </row>
    <row r="23" spans="1:19" x14ac:dyDescent="0.2">
      <c r="A23" t="s">
        <v>79</v>
      </c>
      <c r="B23">
        <v>71.947869999999995</v>
      </c>
      <c r="C23">
        <v>71.947869999999995</v>
      </c>
      <c r="D23">
        <v>72.876850000000005</v>
      </c>
      <c r="E23">
        <v>72.876850000000005</v>
      </c>
      <c r="F23">
        <v>71.838549999999998</v>
      </c>
      <c r="G23">
        <v>71.838549999999998</v>
      </c>
      <c r="H23">
        <v>71.640590000000003</v>
      </c>
      <c r="I23">
        <v>71.640590000000003</v>
      </c>
      <c r="J23">
        <v>71.103260000000006</v>
      </c>
      <c r="K23">
        <v>71.103260000000006</v>
      </c>
      <c r="L23">
        <v>92.213939999999994</v>
      </c>
      <c r="M23">
        <v>92.213939999999994</v>
      </c>
      <c r="N23">
        <v>92.450909999999993</v>
      </c>
      <c r="O23">
        <v>92.450909999999993</v>
      </c>
      <c r="P23">
        <v>91.632300000000001</v>
      </c>
      <c r="Q23">
        <v>91.632300000000001</v>
      </c>
      <c r="R23">
        <v>91.448359999999994</v>
      </c>
      <c r="S23">
        <v>91.448359999999994</v>
      </c>
    </row>
    <row r="24" spans="1:19" x14ac:dyDescent="0.2">
      <c r="A24" t="s">
        <v>77</v>
      </c>
      <c r="B24">
        <v>31.030719999999999</v>
      </c>
      <c r="C24">
        <v>31.38242</v>
      </c>
      <c r="D24">
        <v>21.899349999999998</v>
      </c>
      <c r="E24">
        <v>21.899349999999998</v>
      </c>
      <c r="F24">
        <v>19.965129999999998</v>
      </c>
      <c r="G24">
        <v>19.965129999999998</v>
      </c>
      <c r="H24">
        <v>71.219099999999997</v>
      </c>
      <c r="I24">
        <v>71.517099999999999</v>
      </c>
      <c r="J24">
        <v>61.195709999999998</v>
      </c>
      <c r="K24">
        <v>60.479410000000001</v>
      </c>
      <c r="L24">
        <v>70.037279999999996</v>
      </c>
      <c r="M24">
        <v>70.037279999999996</v>
      </c>
      <c r="N24">
        <v>72.820419999999999</v>
      </c>
      <c r="O24">
        <v>71.988770000000002</v>
      </c>
      <c r="P24">
        <v>10.91874</v>
      </c>
      <c r="Q24">
        <v>10.81029</v>
      </c>
      <c r="R24">
        <v>11.17324</v>
      </c>
      <c r="S24">
        <v>11.17324</v>
      </c>
    </row>
    <row r="25" spans="1:19" x14ac:dyDescent="0.2">
      <c r="A25" t="s">
        <v>75</v>
      </c>
      <c r="B25">
        <v>42.036799999999999</v>
      </c>
      <c r="C25">
        <v>42.66592</v>
      </c>
      <c r="D25">
        <v>53.781669999999998</v>
      </c>
      <c r="E25">
        <v>54.062640000000002</v>
      </c>
      <c r="F25">
        <v>52.3538</v>
      </c>
      <c r="G25">
        <v>52.940350000000002</v>
      </c>
      <c r="H25">
        <v>26.97073</v>
      </c>
      <c r="I25">
        <v>26.97073</v>
      </c>
      <c r="J25">
        <v>33.911960000000001</v>
      </c>
      <c r="K25">
        <v>33.911960000000001</v>
      </c>
      <c r="L25">
        <v>50.012700000000002</v>
      </c>
      <c r="M25">
        <v>50.012700000000002</v>
      </c>
      <c r="N25">
        <v>45.021279999999997</v>
      </c>
      <c r="O25">
        <v>45.021279999999997</v>
      </c>
      <c r="P25">
        <v>53.638179999999998</v>
      </c>
      <c r="Q25">
        <v>52.072719999999997</v>
      </c>
      <c r="R25">
        <v>78.166880000000006</v>
      </c>
      <c r="S25">
        <v>78.166880000000006</v>
      </c>
    </row>
    <row r="26" spans="1:19" x14ac:dyDescent="0.2">
      <c r="A26" t="s">
        <v>73</v>
      </c>
      <c r="B26">
        <v>51.474269999999997</v>
      </c>
      <c r="C26">
        <v>51.474269999999997</v>
      </c>
      <c r="D26">
        <v>49.327179999999998</v>
      </c>
      <c r="E26">
        <v>74.204470000000001</v>
      </c>
      <c r="F26">
        <v>74.204470000000001</v>
      </c>
      <c r="G26">
        <v>74.204470000000001</v>
      </c>
      <c r="H26">
        <v>78.554500000000004</v>
      </c>
      <c r="I26">
        <v>50.253630000000001</v>
      </c>
      <c r="J26">
        <v>48.17268</v>
      </c>
      <c r="K26">
        <v>48.17268</v>
      </c>
      <c r="L26">
        <v>42.082769999999996</v>
      </c>
      <c r="M26">
        <v>44.209859999999999</v>
      </c>
      <c r="N26">
        <v>45.51925</v>
      </c>
      <c r="O26">
        <v>45.087159999999997</v>
      </c>
      <c r="P26">
        <v>50.479759999999999</v>
      </c>
      <c r="Q26">
        <v>27.57612</v>
      </c>
      <c r="R26">
        <v>28.42221</v>
      </c>
      <c r="S26">
        <v>26.716069999999998</v>
      </c>
    </row>
    <row r="27" spans="1:19" x14ac:dyDescent="0.2">
      <c r="A27" t="s">
        <v>71</v>
      </c>
      <c r="B27">
        <v>75.990729999999999</v>
      </c>
      <c r="C27">
        <v>75.429410000000004</v>
      </c>
      <c r="D27">
        <v>73.612530000000007</v>
      </c>
      <c r="E27">
        <v>73.792529999999999</v>
      </c>
      <c r="F27">
        <v>32.109369999999998</v>
      </c>
      <c r="G27">
        <v>34.257629999999999</v>
      </c>
      <c r="H27">
        <v>54.7714</v>
      </c>
      <c r="I27">
        <v>54.7714</v>
      </c>
      <c r="J27">
        <v>18.799420000000001</v>
      </c>
      <c r="K27">
        <v>18.483409999999999</v>
      </c>
      <c r="L27">
        <v>20.15558</v>
      </c>
      <c r="M27">
        <v>20.893129999999999</v>
      </c>
      <c r="N27">
        <v>52.504049999999999</v>
      </c>
      <c r="O27">
        <v>52.680689999999998</v>
      </c>
      <c r="P27">
        <v>48.51352</v>
      </c>
      <c r="Q27">
        <v>48.51352</v>
      </c>
      <c r="R27">
        <v>47.5989</v>
      </c>
      <c r="S27">
        <v>47.5989</v>
      </c>
    </row>
    <row r="28" spans="1:19" x14ac:dyDescent="0.2">
      <c r="A28" t="s">
        <v>69</v>
      </c>
      <c r="B28">
        <v>19.39743</v>
      </c>
      <c r="C28">
        <v>19.39743</v>
      </c>
      <c r="D28">
        <v>19.969190000000001</v>
      </c>
      <c r="E28">
        <v>19.969190000000001</v>
      </c>
      <c r="F28">
        <v>24.372710000000001</v>
      </c>
      <c r="G28">
        <v>24.372710000000001</v>
      </c>
      <c r="H28">
        <v>28.101389999999999</v>
      </c>
      <c r="I28">
        <v>28.101389999999999</v>
      </c>
      <c r="J28">
        <v>65.11909</v>
      </c>
      <c r="K28">
        <v>66.719790000000003</v>
      </c>
      <c r="L28">
        <v>63.333739999999999</v>
      </c>
      <c r="M28">
        <v>63.333739999999999</v>
      </c>
      <c r="N28">
        <v>59.123809999999999</v>
      </c>
      <c r="O28">
        <v>59.123809999999999</v>
      </c>
      <c r="P28">
        <v>51.488489999999999</v>
      </c>
      <c r="Q28">
        <v>51.488489999999999</v>
      </c>
      <c r="R28">
        <v>46.15166</v>
      </c>
      <c r="S28">
        <v>43.464449999999999</v>
      </c>
    </row>
    <row r="29" spans="1:19" x14ac:dyDescent="0.2">
      <c r="A29" t="s">
        <v>67</v>
      </c>
      <c r="B29">
        <v>55.683819999999997</v>
      </c>
      <c r="C29">
        <v>55.683819999999997</v>
      </c>
      <c r="D29">
        <v>29.291640000000001</v>
      </c>
      <c r="E29">
        <v>29.291640000000001</v>
      </c>
      <c r="F29">
        <v>28.354769999999998</v>
      </c>
      <c r="G29">
        <v>28.354769999999998</v>
      </c>
      <c r="H29">
        <v>28.354769999999998</v>
      </c>
      <c r="I29">
        <v>28.354769999999998</v>
      </c>
      <c r="J29">
        <v>25.269970000000001</v>
      </c>
      <c r="K29">
        <v>25.269970000000001</v>
      </c>
      <c r="L29">
        <v>21.842410000000001</v>
      </c>
      <c r="M29">
        <v>21.842410000000001</v>
      </c>
      <c r="N29">
        <v>20.105789999999999</v>
      </c>
      <c r="O29">
        <v>20.105789999999999</v>
      </c>
      <c r="P29">
        <v>20.105789999999999</v>
      </c>
      <c r="Q29">
        <v>20.105789999999999</v>
      </c>
      <c r="R29">
        <v>15.680429999999999</v>
      </c>
      <c r="S29">
        <v>15.680429999999999</v>
      </c>
    </row>
    <row r="30" spans="1:19" x14ac:dyDescent="0.2">
      <c r="A30" t="s">
        <v>65</v>
      </c>
      <c r="B30">
        <v>62.952170000000002</v>
      </c>
      <c r="C30">
        <v>62.952170000000002</v>
      </c>
      <c r="D30">
        <v>25.869530000000001</v>
      </c>
      <c r="E30">
        <v>25.869530000000001</v>
      </c>
      <c r="F30">
        <v>27.10127</v>
      </c>
      <c r="G30">
        <v>30.445789999999999</v>
      </c>
      <c r="H30">
        <v>27.034739999999999</v>
      </c>
      <c r="I30">
        <v>27.034739999999999</v>
      </c>
      <c r="J30">
        <v>32.437489999999997</v>
      </c>
      <c r="K30">
        <v>32.437489999999997</v>
      </c>
      <c r="L30">
        <v>38.51247</v>
      </c>
      <c r="M30">
        <v>38.51247</v>
      </c>
      <c r="N30">
        <v>44.67212</v>
      </c>
      <c r="O30">
        <v>44.67212</v>
      </c>
      <c r="P30">
        <v>42.228209999999997</v>
      </c>
      <c r="Q30">
        <v>42.228209999999997</v>
      </c>
      <c r="R30">
        <v>42.922750000000001</v>
      </c>
      <c r="S30">
        <v>42.922750000000001</v>
      </c>
    </row>
    <row r="31" spans="1:19" x14ac:dyDescent="0.2">
      <c r="A31" t="s">
        <v>63</v>
      </c>
      <c r="B31">
        <v>41.130369999999999</v>
      </c>
      <c r="C31">
        <v>41.130369999999999</v>
      </c>
      <c r="D31">
        <v>52.480969999999999</v>
      </c>
      <c r="E31">
        <v>48.589860000000002</v>
      </c>
      <c r="F31">
        <v>44.537529999999997</v>
      </c>
      <c r="G31">
        <v>44.537529999999997</v>
      </c>
      <c r="H31">
        <v>16.02065</v>
      </c>
      <c r="I31">
        <v>16.02065</v>
      </c>
      <c r="J31">
        <v>44.812890000000003</v>
      </c>
      <c r="K31">
        <v>44.812890000000003</v>
      </c>
      <c r="L31">
        <v>78.822990000000004</v>
      </c>
      <c r="M31">
        <v>78.973420000000004</v>
      </c>
      <c r="N31">
        <v>75.965909999999994</v>
      </c>
      <c r="O31">
        <v>75.965909999999994</v>
      </c>
      <c r="P31">
        <v>47.444139999999997</v>
      </c>
      <c r="Q31">
        <v>47.444139999999997</v>
      </c>
      <c r="R31">
        <v>66.200069999999997</v>
      </c>
      <c r="S31">
        <v>66.018010000000004</v>
      </c>
    </row>
    <row r="32" spans="1:19" x14ac:dyDescent="0.2">
      <c r="A32" t="s">
        <v>61</v>
      </c>
      <c r="B32">
        <v>27.623560000000001</v>
      </c>
      <c r="C32">
        <v>27.623560000000001</v>
      </c>
      <c r="D32">
        <v>29.16384</v>
      </c>
      <c r="E32">
        <v>29.16384</v>
      </c>
      <c r="F32">
        <v>47.711860000000001</v>
      </c>
      <c r="G32">
        <v>76.898269999999997</v>
      </c>
      <c r="H32">
        <v>76.483059999999995</v>
      </c>
      <c r="I32">
        <v>84.396150000000006</v>
      </c>
      <c r="J32">
        <v>84.108410000000006</v>
      </c>
      <c r="K32">
        <v>84.941429999999997</v>
      </c>
      <c r="L32">
        <v>84.621979999999994</v>
      </c>
      <c r="M32">
        <v>86.279619999999994</v>
      </c>
      <c r="N32">
        <v>84.253889999999998</v>
      </c>
      <c r="O32">
        <v>48.902839999999998</v>
      </c>
      <c r="P32">
        <v>53.169130000000003</v>
      </c>
      <c r="Q32">
        <v>54.023359999999997</v>
      </c>
      <c r="R32">
        <v>54.12435</v>
      </c>
      <c r="S32">
        <v>54.12435</v>
      </c>
    </row>
    <row r="33" spans="1:19" x14ac:dyDescent="0.2">
      <c r="A33" t="s">
        <v>59</v>
      </c>
      <c r="B33">
        <v>56.127670000000002</v>
      </c>
      <c r="C33">
        <v>56.127670000000002</v>
      </c>
      <c r="D33">
        <v>56.044910000000002</v>
      </c>
      <c r="E33">
        <v>56.044910000000002</v>
      </c>
      <c r="F33">
        <v>56.29486</v>
      </c>
      <c r="G33">
        <v>56.29486</v>
      </c>
      <c r="H33">
        <v>82.358059999999995</v>
      </c>
      <c r="I33">
        <v>82.358059999999995</v>
      </c>
      <c r="J33">
        <v>82.358059999999995</v>
      </c>
      <c r="K33">
        <v>82.358059999999995</v>
      </c>
      <c r="L33">
        <v>82.358059999999995</v>
      </c>
      <c r="M33">
        <v>82.358059999999995</v>
      </c>
      <c r="N33">
        <v>80.088009999999997</v>
      </c>
      <c r="O33">
        <v>80.088009999999997</v>
      </c>
      <c r="P33">
        <v>40.884030000000003</v>
      </c>
      <c r="Q33">
        <v>40.389299999999999</v>
      </c>
      <c r="R33">
        <v>41.673760000000001</v>
      </c>
      <c r="S33">
        <v>40.636060000000001</v>
      </c>
    </row>
    <row r="34" spans="1:19" x14ac:dyDescent="0.2">
      <c r="A34" t="s">
        <v>57</v>
      </c>
      <c r="B34">
        <v>47.599460000000001</v>
      </c>
      <c r="C34">
        <v>47.599460000000001</v>
      </c>
      <c r="D34">
        <v>47.552010000000003</v>
      </c>
      <c r="E34">
        <v>46.052100000000003</v>
      </c>
      <c r="F34">
        <v>45.961680000000001</v>
      </c>
      <c r="G34">
        <v>45.961680000000001</v>
      </c>
      <c r="H34">
        <v>44.129950000000001</v>
      </c>
      <c r="I34">
        <v>44.129950000000001</v>
      </c>
      <c r="J34">
        <v>45.72748</v>
      </c>
      <c r="K34">
        <v>44.722549999999998</v>
      </c>
      <c r="L34">
        <v>75.593869999999995</v>
      </c>
      <c r="M34">
        <v>76.600949999999997</v>
      </c>
      <c r="N34">
        <v>80.200729999999993</v>
      </c>
      <c r="O34">
        <v>80.200729999999993</v>
      </c>
      <c r="P34">
        <v>76.68759</v>
      </c>
      <c r="Q34">
        <v>76.68759</v>
      </c>
      <c r="R34">
        <v>81.105159999999998</v>
      </c>
      <c r="S34">
        <v>81.154859999999999</v>
      </c>
    </row>
    <row r="35" spans="1:19" x14ac:dyDescent="0.2">
      <c r="A35" t="s">
        <v>55</v>
      </c>
      <c r="B35">
        <v>70.560389999999998</v>
      </c>
      <c r="C35">
        <v>70.560389999999998</v>
      </c>
      <c r="D35">
        <v>79.472750000000005</v>
      </c>
      <c r="E35">
        <v>79.472750000000005</v>
      </c>
      <c r="F35">
        <v>77.151030000000006</v>
      </c>
      <c r="G35">
        <v>77.453450000000004</v>
      </c>
      <c r="H35">
        <v>71.980379999999997</v>
      </c>
      <c r="I35">
        <v>74.172740000000005</v>
      </c>
      <c r="J35">
        <v>75.487189999999998</v>
      </c>
      <c r="K35">
        <v>75.487189999999998</v>
      </c>
      <c r="L35">
        <v>77.029880000000006</v>
      </c>
      <c r="M35">
        <v>77.029880000000006</v>
      </c>
      <c r="N35">
        <v>75.492170000000002</v>
      </c>
      <c r="O35">
        <v>75.492170000000002</v>
      </c>
      <c r="P35">
        <v>47.126060000000003</v>
      </c>
      <c r="Q35">
        <v>47.126060000000003</v>
      </c>
      <c r="R35">
        <v>6.6520000000000001</v>
      </c>
      <c r="S35">
        <v>6.6520000000000001</v>
      </c>
    </row>
    <row r="36" spans="1:19" x14ac:dyDescent="0.2">
      <c r="A36" t="s">
        <v>53</v>
      </c>
      <c r="B36">
        <v>26.06683</v>
      </c>
      <c r="C36">
        <v>26.06683</v>
      </c>
      <c r="D36">
        <v>26.06683</v>
      </c>
      <c r="E36">
        <v>26.06683</v>
      </c>
      <c r="F36">
        <v>21.652280000000001</v>
      </c>
      <c r="G36">
        <v>21.652280000000001</v>
      </c>
      <c r="H36">
        <v>28.82996</v>
      </c>
      <c r="I36">
        <v>28.82996</v>
      </c>
      <c r="J36">
        <v>28.82996</v>
      </c>
      <c r="K36">
        <v>28.82996</v>
      </c>
      <c r="L36">
        <v>33.06259</v>
      </c>
      <c r="M36">
        <v>33.06259</v>
      </c>
      <c r="N36">
        <v>24.336659999999998</v>
      </c>
      <c r="O36">
        <v>24.336659999999998</v>
      </c>
      <c r="P36">
        <v>26.557210000000001</v>
      </c>
      <c r="Q36">
        <v>26.557210000000001</v>
      </c>
      <c r="R36">
        <v>26.912659999999999</v>
      </c>
      <c r="S36">
        <v>26.912659999999999</v>
      </c>
    </row>
    <row r="37" spans="1:19" x14ac:dyDescent="0.2">
      <c r="A37" t="s">
        <v>51</v>
      </c>
      <c r="B37">
        <v>23.14658</v>
      </c>
      <c r="C37">
        <v>23.14658</v>
      </c>
      <c r="D37">
        <v>24.643270000000001</v>
      </c>
      <c r="E37">
        <v>24.397169999999999</v>
      </c>
      <c r="F37">
        <v>23.748760000000001</v>
      </c>
      <c r="G37">
        <v>23.997489999999999</v>
      </c>
      <c r="H37">
        <v>23.793399999999998</v>
      </c>
      <c r="I37">
        <v>23.793399999999998</v>
      </c>
      <c r="J37">
        <v>23.173120000000001</v>
      </c>
      <c r="K37">
        <v>22.897770000000001</v>
      </c>
      <c r="L37">
        <v>57.561680000000003</v>
      </c>
      <c r="M37">
        <v>57.561680000000003</v>
      </c>
      <c r="N37">
        <v>63.11083</v>
      </c>
      <c r="O37">
        <v>63.11083</v>
      </c>
      <c r="P37">
        <v>14.01641</v>
      </c>
      <c r="Q37">
        <v>14.01641</v>
      </c>
      <c r="R37">
        <v>11.85876</v>
      </c>
      <c r="S37">
        <v>11.85876</v>
      </c>
    </row>
    <row r="38" spans="1:19" x14ac:dyDescent="0.2">
      <c r="A38" t="s">
        <v>49</v>
      </c>
      <c r="B38">
        <v>38.59254</v>
      </c>
      <c r="C38">
        <v>38.59254</v>
      </c>
      <c r="D38">
        <v>38.581409999999998</v>
      </c>
      <c r="E38">
        <v>38.581409999999998</v>
      </c>
      <c r="F38">
        <v>37.708190000000002</v>
      </c>
      <c r="G38">
        <v>37.412770000000002</v>
      </c>
      <c r="H38">
        <v>65.33202</v>
      </c>
      <c r="I38">
        <v>65.829589999999996</v>
      </c>
      <c r="J38">
        <v>51.385370000000002</v>
      </c>
      <c r="K38">
        <v>51.385370000000002</v>
      </c>
      <c r="L38">
        <v>47.81147</v>
      </c>
      <c r="M38">
        <v>47.81147</v>
      </c>
      <c r="N38">
        <v>42.263030000000001</v>
      </c>
      <c r="O38">
        <v>42.263030000000001</v>
      </c>
      <c r="P38">
        <v>11.08666</v>
      </c>
      <c r="Q38">
        <v>11.08666</v>
      </c>
      <c r="R38">
        <v>8.7484280000000005</v>
      </c>
      <c r="S38">
        <v>8.7484280000000005</v>
      </c>
    </row>
    <row r="39" spans="1:19" x14ac:dyDescent="0.2">
      <c r="A39" t="s">
        <v>47</v>
      </c>
      <c r="B39">
        <v>63.799079999999996</v>
      </c>
      <c r="C39">
        <v>63.799079999999996</v>
      </c>
      <c r="D39">
        <v>61.0411</v>
      </c>
      <c r="E39">
        <v>60.646410000000003</v>
      </c>
      <c r="F39">
        <v>65.303659999999994</v>
      </c>
      <c r="G39">
        <v>65.303659999999994</v>
      </c>
      <c r="H39">
        <v>65.769379999999998</v>
      </c>
      <c r="I39">
        <v>65.769379999999998</v>
      </c>
      <c r="J39">
        <v>74.618139999999997</v>
      </c>
      <c r="K39">
        <v>74.618139999999997</v>
      </c>
      <c r="L39">
        <v>81.138279999999995</v>
      </c>
      <c r="M39">
        <v>81.138279999999995</v>
      </c>
      <c r="N39">
        <v>84.901820000000001</v>
      </c>
      <c r="O39">
        <v>84.901820000000001</v>
      </c>
      <c r="P39">
        <v>72.352010000000007</v>
      </c>
      <c r="Q39">
        <v>72.352010000000007</v>
      </c>
      <c r="R39">
        <v>78.463099999999997</v>
      </c>
      <c r="S39">
        <v>78.463099999999997</v>
      </c>
    </row>
    <row r="40" spans="1:19" x14ac:dyDescent="0.2">
      <c r="A40" t="s">
        <v>45</v>
      </c>
      <c r="B40">
        <v>32.16093</v>
      </c>
      <c r="C40">
        <v>32.16093</v>
      </c>
      <c r="D40">
        <v>28.541329999999999</v>
      </c>
      <c r="E40">
        <v>28.69408</v>
      </c>
      <c r="F40">
        <v>29.056049999999999</v>
      </c>
      <c r="G40">
        <v>29.056049999999999</v>
      </c>
      <c r="H40">
        <v>58.638469999999998</v>
      </c>
      <c r="I40">
        <v>58.126370000000001</v>
      </c>
      <c r="J40">
        <v>57.048839999999998</v>
      </c>
      <c r="K40">
        <v>57.048839999999998</v>
      </c>
      <c r="L40">
        <v>60.960030000000003</v>
      </c>
      <c r="M40">
        <v>60.960030000000003</v>
      </c>
      <c r="N40">
        <v>61.692410000000002</v>
      </c>
      <c r="O40">
        <v>60.77243</v>
      </c>
      <c r="P40">
        <v>25.279340000000001</v>
      </c>
      <c r="Q40">
        <v>25.279340000000001</v>
      </c>
      <c r="R40">
        <v>27.77947</v>
      </c>
      <c r="S40">
        <v>27.455950000000001</v>
      </c>
    </row>
    <row r="41" spans="1:19" x14ac:dyDescent="0.2">
      <c r="A41" t="s">
        <v>43</v>
      </c>
      <c r="B41">
        <v>69.211240000000004</v>
      </c>
      <c r="C41">
        <v>69.211240000000004</v>
      </c>
      <c r="D41">
        <v>70.912319999999994</v>
      </c>
      <c r="E41">
        <v>70.912319999999994</v>
      </c>
      <c r="F41">
        <v>73.036559999999994</v>
      </c>
      <c r="G41">
        <v>73.036559999999994</v>
      </c>
      <c r="H41">
        <v>73.036559999999994</v>
      </c>
      <c r="I41">
        <v>73.036559999999994</v>
      </c>
      <c r="J41">
        <v>73.036559999999994</v>
      </c>
      <c r="K41">
        <v>73.036559999999994</v>
      </c>
      <c r="L41">
        <v>71.630430000000004</v>
      </c>
      <c r="M41">
        <v>71.630430000000004</v>
      </c>
      <c r="N41">
        <v>72.258979999999994</v>
      </c>
      <c r="O41">
        <v>72.258979999999994</v>
      </c>
      <c r="P41">
        <v>78.750339999999994</v>
      </c>
      <c r="Q41">
        <v>78.750339999999994</v>
      </c>
      <c r="R41">
        <v>78.228189999999998</v>
      </c>
      <c r="S41">
        <v>86.806020000000004</v>
      </c>
    </row>
    <row r="42" spans="1:19" x14ac:dyDescent="0.2">
      <c r="A42" t="s">
        <v>41</v>
      </c>
      <c r="B42">
        <v>28.417670000000001</v>
      </c>
      <c r="C42">
        <v>26.339359999999999</v>
      </c>
      <c r="D42">
        <v>62.415610000000001</v>
      </c>
      <c r="E42">
        <v>61.907069999999997</v>
      </c>
      <c r="F42">
        <v>53.68309</v>
      </c>
      <c r="G42">
        <v>52.589590000000001</v>
      </c>
      <c r="H42">
        <v>14.99133</v>
      </c>
      <c r="I42">
        <v>13.75192</v>
      </c>
      <c r="J42">
        <v>11.24044</v>
      </c>
      <c r="K42">
        <v>11.00041</v>
      </c>
      <c r="L42">
        <v>11.8405</v>
      </c>
      <c r="M42">
        <v>10.222950000000001</v>
      </c>
      <c r="N42">
        <v>11.423069999999999</v>
      </c>
      <c r="O42">
        <v>11.423069999999999</v>
      </c>
      <c r="P42">
        <v>2.5808789999999999</v>
      </c>
      <c r="Q42">
        <v>2.5808789999999999</v>
      </c>
      <c r="R42">
        <v>0</v>
      </c>
      <c r="S42">
        <v>0</v>
      </c>
    </row>
    <row r="43" spans="1:19" x14ac:dyDescent="0.2">
      <c r="A43" t="s">
        <v>39</v>
      </c>
      <c r="B43">
        <v>21.834800000000001</v>
      </c>
      <c r="C43">
        <v>21.834800000000001</v>
      </c>
      <c r="D43">
        <v>21.834800000000001</v>
      </c>
      <c r="E43">
        <v>21.834800000000001</v>
      </c>
      <c r="F43">
        <v>21.834800000000001</v>
      </c>
      <c r="G43">
        <v>21.834800000000001</v>
      </c>
      <c r="H43">
        <v>32.498309999999996</v>
      </c>
      <c r="I43">
        <v>32.498309999999996</v>
      </c>
      <c r="J43">
        <v>21.834800000000001</v>
      </c>
      <c r="K43">
        <v>21.834800000000001</v>
      </c>
      <c r="L43">
        <v>23.35961</v>
      </c>
      <c r="M43">
        <v>23.35961</v>
      </c>
      <c r="N43">
        <v>21.834800000000001</v>
      </c>
      <c r="O43">
        <v>21.834800000000001</v>
      </c>
      <c r="P43">
        <v>22.850370000000002</v>
      </c>
      <c r="Q43">
        <v>22.850370000000002</v>
      </c>
      <c r="R43">
        <v>22.850370000000002</v>
      </c>
      <c r="S43">
        <v>22.850370000000002</v>
      </c>
    </row>
    <row r="44" spans="1:19" x14ac:dyDescent="0.2">
      <c r="A44" t="s">
        <v>37</v>
      </c>
      <c r="B44">
        <v>42.092329999999997</v>
      </c>
      <c r="C44">
        <v>42.092329999999997</v>
      </c>
      <c r="D44">
        <v>41.850160000000002</v>
      </c>
      <c r="E44">
        <v>42.092329999999997</v>
      </c>
      <c r="F44">
        <v>40.99145</v>
      </c>
      <c r="G44">
        <v>39.787939999999999</v>
      </c>
      <c r="H44">
        <v>68.963260000000005</v>
      </c>
      <c r="I44">
        <v>68.963260000000005</v>
      </c>
      <c r="J44">
        <v>61.688139999999997</v>
      </c>
      <c r="K44">
        <v>60.717869999999998</v>
      </c>
      <c r="L44">
        <v>61.812049999999999</v>
      </c>
      <c r="M44">
        <v>64.348770000000002</v>
      </c>
      <c r="N44">
        <v>52.206969999999998</v>
      </c>
      <c r="O44">
        <v>51.56709</v>
      </c>
      <c r="P44">
        <v>11.132160000000001</v>
      </c>
      <c r="Q44">
        <v>10.686070000000001</v>
      </c>
      <c r="R44">
        <v>10.686070000000001</v>
      </c>
      <c r="S44">
        <v>10.686070000000001</v>
      </c>
    </row>
    <row r="45" spans="1:19" x14ac:dyDescent="0.2">
      <c r="A45" t="s">
        <v>35</v>
      </c>
      <c r="B45">
        <v>26.634360000000001</v>
      </c>
      <c r="C45">
        <v>26.634360000000001</v>
      </c>
      <c r="D45">
        <v>26.703900000000001</v>
      </c>
      <c r="E45">
        <v>26.703900000000001</v>
      </c>
      <c r="F45">
        <v>63.929490000000001</v>
      </c>
      <c r="G45">
        <v>60.914059999999999</v>
      </c>
      <c r="H45">
        <v>11.18412</v>
      </c>
      <c r="I45">
        <v>11.18412</v>
      </c>
      <c r="J45">
        <v>10.36111</v>
      </c>
      <c r="K45">
        <v>10.07278</v>
      </c>
      <c r="L45">
        <v>13.00839</v>
      </c>
      <c r="M45">
        <v>13.99159</v>
      </c>
      <c r="N45">
        <v>15.66386</v>
      </c>
      <c r="O45">
        <v>15.16919</v>
      </c>
      <c r="P45">
        <v>8.6607970000000005</v>
      </c>
      <c r="Q45">
        <v>8.6607970000000005</v>
      </c>
      <c r="R45">
        <v>6.9722980000000003</v>
      </c>
      <c r="S45">
        <v>6.9722980000000003</v>
      </c>
    </row>
    <row r="46" spans="1:19" x14ac:dyDescent="0.2">
      <c r="A46" t="s">
        <v>33</v>
      </c>
      <c r="B46">
        <v>17.935009999999998</v>
      </c>
      <c r="C46">
        <v>17.935009999999998</v>
      </c>
      <c r="D46">
        <v>17.935009999999998</v>
      </c>
      <c r="E46">
        <v>17.935009999999998</v>
      </c>
      <c r="F46">
        <v>17.493230000000001</v>
      </c>
      <c r="G46">
        <v>17.493230000000001</v>
      </c>
      <c r="H46">
        <v>16.046040000000001</v>
      </c>
      <c r="I46">
        <v>16.046040000000001</v>
      </c>
      <c r="J46">
        <v>16.046040000000001</v>
      </c>
      <c r="K46">
        <v>16.046040000000001</v>
      </c>
      <c r="L46">
        <v>16.046040000000001</v>
      </c>
      <c r="M46">
        <v>16.046040000000001</v>
      </c>
      <c r="N46">
        <v>13.786390000000001</v>
      </c>
      <c r="O46">
        <v>13.786390000000001</v>
      </c>
      <c r="P46">
        <v>4.5192949999999996</v>
      </c>
      <c r="Q46">
        <v>4.5192949999999996</v>
      </c>
      <c r="R46">
        <v>6.3168559999999996</v>
      </c>
      <c r="S46">
        <v>6.3168559999999996</v>
      </c>
    </row>
    <row r="47" spans="1:19" x14ac:dyDescent="0.2">
      <c r="A47" t="s">
        <v>31</v>
      </c>
      <c r="B47">
        <v>87.809749999999994</v>
      </c>
      <c r="C47">
        <v>87.809749999999994</v>
      </c>
      <c r="D47">
        <v>85.645229999999998</v>
      </c>
      <c r="E47">
        <v>85.747990000000001</v>
      </c>
      <c r="F47">
        <v>80.406800000000004</v>
      </c>
      <c r="G47">
        <v>79.949979999999996</v>
      </c>
      <c r="H47">
        <v>67.405140000000003</v>
      </c>
      <c r="I47">
        <v>67.405140000000003</v>
      </c>
      <c r="J47">
        <v>72.255889999999994</v>
      </c>
      <c r="K47">
        <v>72.255889999999994</v>
      </c>
      <c r="L47">
        <v>73.508189999999999</v>
      </c>
      <c r="M47">
        <v>73.508189999999999</v>
      </c>
      <c r="N47">
        <v>73.649730000000005</v>
      </c>
      <c r="O47">
        <v>73.649730000000005</v>
      </c>
      <c r="P47">
        <v>90.081249999999997</v>
      </c>
      <c r="Q47">
        <v>90.081249999999997</v>
      </c>
      <c r="R47">
        <v>90.081249999999997</v>
      </c>
      <c r="S47">
        <v>90.081249999999997</v>
      </c>
    </row>
    <row r="48" spans="1:19" x14ac:dyDescent="0.2">
      <c r="A48" t="s">
        <v>29</v>
      </c>
      <c r="B48">
        <v>39.413400000000003</v>
      </c>
      <c r="C48">
        <v>36.114640000000001</v>
      </c>
      <c r="D48">
        <v>36.114640000000001</v>
      </c>
      <c r="E48">
        <v>31.166499999999999</v>
      </c>
      <c r="F48">
        <v>23.16469</v>
      </c>
      <c r="G48">
        <v>55.368760000000002</v>
      </c>
      <c r="H48">
        <v>53.068469999999998</v>
      </c>
      <c r="I48">
        <v>51.494579999999999</v>
      </c>
      <c r="J48">
        <v>51.733240000000002</v>
      </c>
      <c r="K48">
        <v>53.952849999999998</v>
      </c>
      <c r="L48">
        <v>52.268630000000002</v>
      </c>
      <c r="M48">
        <v>63.588320000000003</v>
      </c>
      <c r="N48">
        <v>59.630279999999999</v>
      </c>
      <c r="O48">
        <v>57.604770000000002</v>
      </c>
      <c r="P48">
        <v>24.60934</v>
      </c>
      <c r="Q48">
        <v>19.484380000000002</v>
      </c>
      <c r="R48">
        <v>19.54532</v>
      </c>
      <c r="S48">
        <v>51.352620000000002</v>
      </c>
    </row>
    <row r="49" spans="1:19" x14ac:dyDescent="0.2">
      <c r="A49" t="s">
        <v>27</v>
      </c>
      <c r="B49">
        <v>58.224080000000001</v>
      </c>
      <c r="C49">
        <v>59.812820000000002</v>
      </c>
      <c r="D49">
        <v>74.545389999999998</v>
      </c>
      <c r="E49">
        <v>74.545389999999998</v>
      </c>
      <c r="F49">
        <v>73.202060000000003</v>
      </c>
      <c r="G49">
        <v>73.202060000000003</v>
      </c>
      <c r="H49">
        <v>69.951800000000006</v>
      </c>
      <c r="I49">
        <v>69.951800000000006</v>
      </c>
      <c r="J49">
        <v>77.753730000000004</v>
      </c>
      <c r="K49">
        <v>77.753730000000004</v>
      </c>
      <c r="L49">
        <v>84.876429999999999</v>
      </c>
      <c r="M49">
        <v>84.876429999999999</v>
      </c>
      <c r="N49">
        <v>84.876429999999999</v>
      </c>
      <c r="O49">
        <v>84.876429999999999</v>
      </c>
      <c r="P49">
        <v>78.699269999999999</v>
      </c>
      <c r="Q49">
        <v>78.699269999999999</v>
      </c>
      <c r="R49">
        <v>76.299689999999998</v>
      </c>
      <c r="S49">
        <v>74.918559999999999</v>
      </c>
    </row>
    <row r="50" spans="1:19" x14ac:dyDescent="0.2">
      <c r="A50" t="s">
        <v>25</v>
      </c>
      <c r="B50">
        <v>54.306229999999999</v>
      </c>
      <c r="C50">
        <v>54.306229999999999</v>
      </c>
      <c r="D50">
        <v>55.123390000000001</v>
      </c>
      <c r="E50">
        <v>55.123390000000001</v>
      </c>
      <c r="F50">
        <v>54.790109999999999</v>
      </c>
      <c r="G50">
        <v>54.790109999999999</v>
      </c>
      <c r="H50">
        <v>81.245769999999993</v>
      </c>
      <c r="I50">
        <v>81.245769999999993</v>
      </c>
      <c r="J50">
        <v>81.245769999999993</v>
      </c>
      <c r="K50">
        <v>81.245769999999993</v>
      </c>
      <c r="L50">
        <v>81.245769999999993</v>
      </c>
      <c r="M50">
        <v>81.245769999999993</v>
      </c>
      <c r="N50">
        <v>82.616789999999995</v>
      </c>
      <c r="O50">
        <v>82.616789999999995</v>
      </c>
      <c r="P50">
        <v>76.303309999999996</v>
      </c>
      <c r="Q50">
        <v>76.303309999999996</v>
      </c>
      <c r="R50">
        <v>73.315510000000003</v>
      </c>
      <c r="S50">
        <v>72.817539999999994</v>
      </c>
    </row>
    <row r="51" spans="1:19" x14ac:dyDescent="0.2">
      <c r="A51" t="s">
        <v>23</v>
      </c>
      <c r="B51">
        <v>23.06964</v>
      </c>
      <c r="C51">
        <v>23.027290000000001</v>
      </c>
      <c r="D51">
        <v>19.3598</v>
      </c>
      <c r="E51">
        <v>19.3598</v>
      </c>
      <c r="F51">
        <v>21.08877</v>
      </c>
      <c r="G51">
        <v>21.08877</v>
      </c>
      <c r="H51">
        <v>46.673360000000002</v>
      </c>
      <c r="I51">
        <v>49.338410000000003</v>
      </c>
      <c r="J51">
        <v>47.599150000000002</v>
      </c>
      <c r="K51">
        <v>47.599150000000002</v>
      </c>
      <c r="L51">
        <v>68.30959</v>
      </c>
      <c r="M51">
        <v>68.30959</v>
      </c>
      <c r="N51">
        <v>77.62433</v>
      </c>
      <c r="O51">
        <v>77.62433</v>
      </c>
      <c r="P51">
        <v>3.1566930000000002</v>
      </c>
      <c r="Q51">
        <v>8.4248429999999992</v>
      </c>
      <c r="R51">
        <v>6.1079030000000003</v>
      </c>
      <c r="S51">
        <v>6.1079030000000003</v>
      </c>
    </row>
    <row r="52" spans="1:19" x14ac:dyDescent="0.2">
      <c r="A52" t="s">
        <v>21</v>
      </c>
      <c r="B52">
        <v>11.679080000000001</v>
      </c>
      <c r="C52">
        <v>11.679080000000001</v>
      </c>
      <c r="D52">
        <v>11.679080000000001</v>
      </c>
      <c r="E52">
        <v>11.679080000000001</v>
      </c>
      <c r="F52">
        <v>11.679080000000001</v>
      </c>
      <c r="G52">
        <v>11.679080000000001</v>
      </c>
      <c r="H52">
        <v>52.291609999999999</v>
      </c>
      <c r="I52">
        <v>52.291609999999999</v>
      </c>
      <c r="J52">
        <v>51.735149999999997</v>
      </c>
      <c r="K52">
        <v>51.735149999999997</v>
      </c>
      <c r="L52">
        <v>51.826030000000003</v>
      </c>
      <c r="M52">
        <v>51.826030000000003</v>
      </c>
      <c r="N52">
        <v>49.917259999999999</v>
      </c>
      <c r="O52">
        <v>49.917259999999999</v>
      </c>
      <c r="P52">
        <v>5.1455690000000001</v>
      </c>
      <c r="Q52">
        <v>5.1455690000000001</v>
      </c>
      <c r="R52">
        <v>5.1455690000000001</v>
      </c>
      <c r="S52">
        <v>5.1455690000000001</v>
      </c>
    </row>
  </sheetData>
  <sortState ref="A2:S52">
    <sortCondition ref="A1"/>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N4" sqref="N4"/>
    </sheetView>
  </sheetViews>
  <sheetFormatPr baseColWidth="10" defaultRowHeight="16" x14ac:dyDescent="0.2"/>
  <cols>
    <col min="1" max="1" width="11.1640625" customWidth="1"/>
  </cols>
  <sheetData>
    <row r="1" spans="1:19" x14ac:dyDescent="0.2">
      <c r="A1" t="s">
        <v>151</v>
      </c>
      <c r="B1" t="s">
        <v>251</v>
      </c>
      <c r="C1" t="s">
        <v>252</v>
      </c>
      <c r="D1" t="s">
        <v>253</v>
      </c>
      <c r="E1" t="s">
        <v>254</v>
      </c>
      <c r="F1" t="s">
        <v>255</v>
      </c>
      <c r="G1" t="s">
        <v>256</v>
      </c>
      <c r="H1" t="s">
        <v>257</v>
      </c>
      <c r="I1" t="s">
        <v>258</v>
      </c>
      <c r="J1" t="s">
        <v>259</v>
      </c>
      <c r="K1" t="s">
        <v>260</v>
      </c>
      <c r="L1" t="s">
        <v>261</v>
      </c>
      <c r="M1" t="s">
        <v>262</v>
      </c>
      <c r="N1" t="s">
        <v>263</v>
      </c>
      <c r="O1" t="s">
        <v>264</v>
      </c>
      <c r="P1" t="s">
        <v>265</v>
      </c>
      <c r="Q1" t="s">
        <v>266</v>
      </c>
      <c r="R1" t="s">
        <v>267</v>
      </c>
      <c r="S1" t="s">
        <v>268</v>
      </c>
    </row>
    <row r="2" spans="1:19" x14ac:dyDescent="0.2">
      <c r="A2" t="s">
        <v>121</v>
      </c>
      <c r="B2">
        <f>'PCPI Nominal'!C11/'CPI factors'!$H$3</f>
        <v>37657.837642111816</v>
      </c>
      <c r="C2">
        <f>'PCPI Nominal'!D11/'CPI factors'!$I$3</f>
        <v>39313.479050150796</v>
      </c>
      <c r="D2">
        <f>'PCPI Nominal'!E11/'CPI factors'!$J$3</f>
        <v>40031.787718359185</v>
      </c>
      <c r="E2">
        <f>'PCPI Nominal'!F11/'CPI factors'!$K$3</f>
        <v>41399.812696123496</v>
      </c>
      <c r="F2">
        <f>'PCPI Nominal'!G11/'CPI factors'!$L$3</f>
        <v>41499.885140032944</v>
      </c>
      <c r="G2">
        <f>'PCPI Nominal'!H11/'CPI factors'!$M$3</f>
        <v>41204.242682079312</v>
      </c>
      <c r="H2">
        <f>'PCPI Nominal'!I11/'CPI factors'!$N$3</f>
        <v>41388.945563405789</v>
      </c>
      <c r="I2">
        <f>'PCPI Nominal'!J11/'CPI factors'!$O$3</f>
        <v>42316.158759539459</v>
      </c>
      <c r="J2">
        <f>'PCPI Nominal'!K11/'CPI factors'!$P$3</f>
        <v>42832.696674632978</v>
      </c>
      <c r="K2">
        <f>'PCPI Nominal'!L11/'CPI factors'!$Q$3</f>
        <v>44084.525459130928</v>
      </c>
      <c r="L2">
        <f>'PCPI Nominal'!M11/'CPI factors'!$R$3</f>
        <v>44738.460501259979</v>
      </c>
      <c r="M2">
        <f>'PCPI Nominal'!N11/'CPI factors'!$S$3</f>
        <v>44459.08684497518</v>
      </c>
      <c r="N2">
        <f>'PCPI Nominal'!O11/'CPI factors'!$T$3</f>
        <v>42749.799793069367</v>
      </c>
      <c r="O2">
        <f>'PCPI Nominal'!P11/'CPI factors'!$U$3</f>
        <v>43023.883168877524</v>
      </c>
      <c r="P2">
        <f>'PCPI Nominal'!Q11/'CPI factors'!$V$3</f>
        <v>43976.133835060587</v>
      </c>
      <c r="Q2">
        <f>'PCPI Nominal'!R11/'CPI factors'!$W$3</f>
        <v>44930.615035827163</v>
      </c>
      <c r="R2">
        <f>'PCPI Nominal'!S11/'CPI factors'!$X$3</f>
        <v>44493</v>
      </c>
      <c r="S2">
        <f>'PCPI Nominal'!T11/'CPI factors'!$Y$3</f>
        <v>45756.433117041081</v>
      </c>
    </row>
    <row r="3" spans="1:19" x14ac:dyDescent="0.2">
      <c r="A3" t="s">
        <v>182</v>
      </c>
      <c r="B3">
        <f>'PCPI Nominal'!C12/'CPI factors'!$H$3</f>
        <v>31171.111851736485</v>
      </c>
      <c r="C3">
        <f>'PCPI Nominal'!D12/'CPI factors'!$I$3</f>
        <v>32368.24065743059</v>
      </c>
      <c r="D3">
        <f>'PCPI Nominal'!E12/'CPI factors'!$J$3</f>
        <v>32546.191614807405</v>
      </c>
      <c r="E3">
        <f>'PCPI Nominal'!F12/'CPI factors'!$K$3</f>
        <v>32817.353649518453</v>
      </c>
      <c r="F3">
        <f>'PCPI Nominal'!G12/'CPI factors'!$L$3</f>
        <v>32895.961584843491</v>
      </c>
      <c r="G3">
        <f>'PCPI Nominal'!H12/'CPI factors'!$M$3</f>
        <v>33006.133105541136</v>
      </c>
      <c r="H3">
        <f>'PCPI Nominal'!I12/'CPI factors'!$N$3</f>
        <v>33566.16645425724</v>
      </c>
      <c r="I3">
        <f>'PCPI Nominal'!J12/'CPI factors'!$O$3</f>
        <v>34985.188838060792</v>
      </c>
      <c r="J3">
        <f>'PCPI Nominal'!K12/'CPI factors'!$P$3</f>
        <v>35553.14244366678</v>
      </c>
      <c r="K3">
        <f>'PCPI Nominal'!L12/'CPI factors'!$Q$3</f>
        <v>36191.980776863595</v>
      </c>
      <c r="L3">
        <f>'PCPI Nominal'!M12/'CPI factors'!$R$3</f>
        <v>36604.39922632659</v>
      </c>
      <c r="M3">
        <f>'PCPI Nominal'!N12/'CPI factors'!$S$3</f>
        <v>36178.065167896413</v>
      </c>
      <c r="N3">
        <f>'PCPI Nominal'!O12/'CPI factors'!$T$3</f>
        <v>35485.504018601998</v>
      </c>
      <c r="O3">
        <f>'PCPI Nominal'!P12/'CPI factors'!$U$3</f>
        <v>35995.12851358507</v>
      </c>
      <c r="P3">
        <f>'PCPI Nominal'!Q12/'CPI factors'!$V$3</f>
        <v>35946.483906344241</v>
      </c>
      <c r="Q3">
        <f>'PCPI Nominal'!R12/'CPI factors'!$W$3</f>
        <v>36001.718140581259</v>
      </c>
      <c r="R3">
        <f>'PCPI Nominal'!S12/'CPI factors'!$X$3</f>
        <v>35778</v>
      </c>
      <c r="S3">
        <f>'PCPI Nominal'!T12/'CPI factors'!$Y$3</f>
        <v>36293.962595675956</v>
      </c>
    </row>
    <row r="4" spans="1:19" x14ac:dyDescent="0.2">
      <c r="A4" t="s">
        <v>117</v>
      </c>
      <c r="B4">
        <f>'PCPI Nominal'!C13/'CPI factors'!$H$3</f>
        <v>40359.914470227894</v>
      </c>
      <c r="C4">
        <f>'PCPI Nominal'!D13/'CPI factors'!$I$3</f>
        <v>41115.525472624089</v>
      </c>
      <c r="D4">
        <f>'PCPI Nominal'!E13/'CPI factors'!$J$3</f>
        <v>41249.787756878439</v>
      </c>
      <c r="E4">
        <f>'PCPI Nominal'!F13/'CPI factors'!$K$3</f>
        <v>42818.948815273667</v>
      </c>
      <c r="F4">
        <f>'PCPI Nominal'!G13/'CPI factors'!$L$3</f>
        <v>43563.037324546953</v>
      </c>
      <c r="G4">
        <f>'PCPI Nominal'!H13/'CPI factors'!$M$3</f>
        <v>44385.057392976269</v>
      </c>
      <c r="H4">
        <f>'PCPI Nominal'!I13/'CPI factors'!$N$3</f>
        <v>45059.157027626803</v>
      </c>
      <c r="I4">
        <f>'PCPI Nominal'!J13/'CPI factors'!$O$3</f>
        <v>45368.160535091978</v>
      </c>
      <c r="J4">
        <f>'PCPI Nominal'!K13/'CPI factors'!$P$3</f>
        <v>46378.228496073745</v>
      </c>
      <c r="K4">
        <f>'PCPI Nominal'!L13/'CPI factors'!$Q$3</f>
        <v>47206.177704965463</v>
      </c>
      <c r="L4">
        <f>'PCPI Nominal'!M13/'CPI factors'!$R$3</f>
        <v>49122.315072363577</v>
      </c>
      <c r="M4">
        <f>'PCPI Nominal'!N13/'CPI factors'!$S$3</f>
        <v>51719.590560542551</v>
      </c>
      <c r="N4">
        <f>'PCPI Nominal'!O13/'CPI factors'!$T$3</f>
        <v>50846.813376386905</v>
      </c>
      <c r="O4">
        <f>'PCPI Nominal'!P13/'CPI factors'!$U$3</f>
        <v>51928.396665308814</v>
      </c>
      <c r="P4">
        <f>'PCPI Nominal'!Q13/'CPI factors'!$V$3</f>
        <v>53239.282159894712</v>
      </c>
      <c r="Q4">
        <f>'PCPI Nominal'!R13/'CPI factors'!$W$3</f>
        <v>53419.154970557531</v>
      </c>
      <c r="R4">
        <f>'PCPI Nominal'!S13/'CPI factors'!$X$3</f>
        <v>51455</v>
      </c>
      <c r="S4">
        <f>'PCPI Nominal'!T13/'CPI factors'!$Y$3</f>
        <v>53758.445369690045</v>
      </c>
    </row>
    <row r="5" spans="1:19" x14ac:dyDescent="0.2">
      <c r="A5" t="s">
        <v>115</v>
      </c>
      <c r="B5">
        <f>'PCPI Nominal'!C14/'CPI factors'!$H$3</f>
        <v>32912.514748481539</v>
      </c>
      <c r="C5">
        <f>'PCPI Nominal'!D14/'CPI factors'!$I$3</f>
        <v>34400.365964930206</v>
      </c>
      <c r="D5">
        <f>'PCPI Nominal'!E14/'CPI factors'!$J$3</f>
        <v>34659.162978989494</v>
      </c>
      <c r="E5">
        <f>'PCPI Nominal'!F14/'CPI factors'!$K$3</f>
        <v>35487.872905192846</v>
      </c>
      <c r="F5">
        <f>'PCPI Nominal'!G14/'CPI factors'!$L$3</f>
        <v>35218.323578253709</v>
      </c>
      <c r="G5">
        <f>'PCPI Nominal'!H14/'CPI factors'!$M$3</f>
        <v>35167.688379355073</v>
      </c>
      <c r="H5">
        <f>'PCPI Nominal'!I14/'CPI factors'!$N$3</f>
        <v>35658.908624094198</v>
      </c>
      <c r="I5">
        <f>'PCPI Nominal'!J14/'CPI factors'!$O$3</f>
        <v>36966.832011116501</v>
      </c>
      <c r="J5">
        <f>'PCPI Nominal'!K14/'CPI factors'!$P$3</f>
        <v>38518.886759986344</v>
      </c>
      <c r="K5">
        <f>'PCPI Nominal'!L14/'CPI factors'!$Q$3</f>
        <v>40109.937501550412</v>
      </c>
      <c r="L5">
        <f>'PCPI Nominal'!M14/'CPI factors'!$R$3</f>
        <v>40165.859756925878</v>
      </c>
      <c r="M5">
        <f>'PCPI Nominal'!N14/'CPI factors'!$S$3</f>
        <v>38653.064720363633</v>
      </c>
      <c r="N5">
        <f>'PCPI Nominal'!O14/'CPI factors'!$T$3</f>
        <v>36637.412226150926</v>
      </c>
      <c r="O5">
        <f>'PCPI Nominal'!P14/'CPI factors'!$U$3</f>
        <v>35846.648741991507</v>
      </c>
      <c r="P5">
        <f>'PCPI Nominal'!Q14/'CPI factors'!$V$3</f>
        <v>36167.084375171355</v>
      </c>
      <c r="Q5">
        <f>'PCPI Nominal'!R14/'CPI factors'!$W$3</f>
        <v>36594.272207265763</v>
      </c>
      <c r="R5">
        <f>'PCPI Nominal'!S14/'CPI factors'!$X$3</f>
        <v>36558</v>
      </c>
      <c r="S5">
        <f>'PCPI Nominal'!T14/'CPI factors'!$Y$3</f>
        <v>37446.386202594163</v>
      </c>
    </row>
    <row r="6" spans="1:19" x14ac:dyDescent="0.2">
      <c r="A6" t="s">
        <v>113</v>
      </c>
      <c r="B6">
        <f>'PCPI Nominal'!C15/'CPI factors'!$H$3</f>
        <v>29239.605805430096</v>
      </c>
      <c r="C6">
        <f>'PCPI Nominal'!D15/'CPI factors'!$I$3</f>
        <v>30280.381955421493</v>
      </c>
      <c r="D6">
        <f>'PCPI Nominal'!E15/'CPI factors'!$J$3</f>
        <v>30529.709346673339</v>
      </c>
      <c r="E6">
        <f>'PCPI Nominal'!F15/'CPI factors'!$K$3</f>
        <v>30823.257710884183</v>
      </c>
      <c r="F6">
        <f>'PCPI Nominal'!G15/'CPI factors'!$L$3</f>
        <v>31386.755235584842</v>
      </c>
      <c r="G6">
        <f>'PCPI Nominal'!H15/'CPI factors'!$M$3</f>
        <v>31389.823350166786</v>
      </c>
      <c r="H6">
        <f>'PCPI Nominal'!I15/'CPI factors'!$N$3</f>
        <v>32241.902504076083</v>
      </c>
      <c r="I6">
        <f>'PCPI Nominal'!J15/'CPI factors'!$O$3</f>
        <v>33056.570342317704</v>
      </c>
      <c r="J6">
        <f>'PCPI Nominal'!K15/'CPI factors'!$P$3</f>
        <v>33346.132393308297</v>
      </c>
      <c r="K6">
        <f>'PCPI Nominal'!L15/'CPI factors'!$Q$3</f>
        <v>33872.411707115381</v>
      </c>
      <c r="L6">
        <f>'PCPI Nominal'!M15/'CPI factors'!$R$3</f>
        <v>34796.705221994023</v>
      </c>
      <c r="M6">
        <f>'PCPI Nominal'!N15/'CPI factors'!$S$3</f>
        <v>34783.104772999061</v>
      </c>
      <c r="N6">
        <f>'PCPI Nominal'!O15/'CPI factors'!$T$3</f>
        <v>34060.004040739848</v>
      </c>
      <c r="O6">
        <f>'PCPI Nominal'!P15/'CPI factors'!$U$3</f>
        <v>33966.617101670119</v>
      </c>
      <c r="P6">
        <f>'PCPI Nominal'!Q15/'CPI factors'!$V$3</f>
        <v>34985.37012666557</v>
      </c>
      <c r="Q6">
        <f>'PCPI Nominal'!R15/'CPI factors'!$W$3</f>
        <v>36678.48793934592</v>
      </c>
      <c r="R6">
        <f>'PCPI Nominal'!S15/'CPI factors'!$X$3</f>
        <v>35985</v>
      </c>
      <c r="S6">
        <f>'PCPI Nominal'!T15/'CPI factors'!$Y$3</f>
        <v>37377.496661616984</v>
      </c>
    </row>
    <row r="7" spans="1:19" x14ac:dyDescent="0.2">
      <c r="A7" t="s">
        <v>111</v>
      </c>
      <c r="B7">
        <f>'PCPI Nominal'!C16/'CPI factors'!$H$3</f>
        <v>39394.887031615006</v>
      </c>
      <c r="C7">
        <f>'PCPI Nominal'!D16/'CPI factors'!$I$3</f>
        <v>41487.081436020642</v>
      </c>
      <c r="D7">
        <f>'PCPI Nominal'!E16/'CPI factors'!$J$3</f>
        <v>42614.619028514258</v>
      </c>
      <c r="E7">
        <f>'PCPI Nominal'!F16/'CPI factors'!$K$3</f>
        <v>44772.459354885534</v>
      </c>
      <c r="F7">
        <f>'PCPI Nominal'!G16/'CPI factors'!$L$3</f>
        <v>44303.824747940693</v>
      </c>
      <c r="G7">
        <f>'PCPI Nominal'!H16/'CPI factors'!$M$3</f>
        <v>43905.862994347655</v>
      </c>
      <c r="H7">
        <f>'PCPI Nominal'!I16/'CPI factors'!$N$3</f>
        <v>44607.185488224633</v>
      </c>
      <c r="I7">
        <f>'PCPI Nominal'!J16/'CPI factors'!$O$3</f>
        <v>46305.340878291943</v>
      </c>
      <c r="J7">
        <f>'PCPI Nominal'!K16/'CPI factors'!$P$3</f>
        <v>47147.699567685217</v>
      </c>
      <c r="K7">
        <f>'PCPI Nominal'!L16/'CPI factors'!$Q$3</f>
        <v>48927.073741265958</v>
      </c>
      <c r="L7">
        <f>'PCPI Nominal'!M16/'CPI factors'!$R$3</f>
        <v>49087.486909446045</v>
      </c>
      <c r="M7">
        <f>'PCPI Nominal'!N16/'CPI factors'!$S$3</f>
        <v>47792.273824248914</v>
      </c>
      <c r="N7">
        <f>'PCPI Nominal'!O16/'CPI factors'!$T$3</f>
        <v>45841.821070260077</v>
      </c>
      <c r="O7">
        <f>'PCPI Nominal'!P16/'CPI factors'!$U$3</f>
        <v>46271.210547614464</v>
      </c>
      <c r="P7">
        <f>'PCPI Nominal'!Q16/'CPI factors'!$V$3</f>
        <v>47485.027677249542</v>
      </c>
      <c r="Q7">
        <f>'PCPI Nominal'!R16/'CPI factors'!$W$3</f>
        <v>49077.478855244211</v>
      </c>
      <c r="R7">
        <f>'PCPI Nominal'!S16/'CPI factors'!$X$3</f>
        <v>48570</v>
      </c>
      <c r="S7">
        <f>'PCPI Nominal'!T16/'CPI factors'!$Y$3</f>
        <v>50529.49417045978</v>
      </c>
    </row>
    <row r="8" spans="1:19" x14ac:dyDescent="0.2">
      <c r="A8" t="s">
        <v>109</v>
      </c>
      <c r="B8">
        <f>'PCPI Nominal'!C17/'CPI factors'!$H$3</f>
        <v>39744.618780044642</v>
      </c>
      <c r="C8">
        <f>'PCPI Nominal'!D17/'CPI factors'!$I$3</f>
        <v>42400.251669137557</v>
      </c>
      <c r="D8">
        <f>'PCPI Nominal'!E17/'CPI factors'!$J$3</f>
        <v>43717.950865932966</v>
      </c>
      <c r="E8">
        <f>'PCPI Nominal'!F17/'CPI factors'!$K$3</f>
        <v>46031.95957121424</v>
      </c>
      <c r="F8">
        <f>'PCPI Nominal'!G17/'CPI factors'!$L$3</f>
        <v>45961.714896210869</v>
      </c>
      <c r="G8">
        <f>'PCPI Nominal'!H17/'CPI factors'!$M$3</f>
        <v>45076.651470997029</v>
      </c>
      <c r="H8">
        <f>'PCPI Nominal'!I17/'CPI factors'!$N$3</f>
        <v>44478.050762681152</v>
      </c>
      <c r="I8">
        <f>'PCPI Nominal'!J17/'CPI factors'!$O$3</f>
        <v>44327.397101327806</v>
      </c>
      <c r="J8">
        <f>'PCPI Nominal'!K17/'CPI factors'!$P$3</f>
        <v>45363.003872908841</v>
      </c>
      <c r="K8">
        <f>'PCPI Nominal'!L17/'CPI factors'!$Q$3</f>
        <v>46394.848613304654</v>
      </c>
      <c r="L8">
        <f>'PCPI Nominal'!M17/'CPI factors'!$R$3</f>
        <v>47182.049351119109</v>
      </c>
      <c r="M8">
        <f>'PCPI Nominal'!N17/'CPI factors'!$S$3</f>
        <v>46170.050680764718</v>
      </c>
      <c r="N8">
        <f>'PCPI Nominal'!O17/'CPI factors'!$T$3</f>
        <v>43251.384705310273</v>
      </c>
      <c r="O8">
        <f>'PCPI Nominal'!P17/'CPI factors'!$U$3</f>
        <v>42648.945040608887</v>
      </c>
      <c r="P8">
        <f>'PCPI Nominal'!Q17/'CPI factors'!$V$3</f>
        <v>44487.761213467122</v>
      </c>
      <c r="Q8">
        <f>'PCPI Nominal'!R17/'CPI factors'!$W$3</f>
        <v>45749.435467016192</v>
      </c>
      <c r="R8">
        <f>'PCPI Nominal'!S17/'CPI factors'!$X$3</f>
        <v>46824</v>
      </c>
      <c r="S8">
        <f>'PCPI Nominal'!T17/'CPI factors'!$Y$3</f>
        <v>49159.576441313628</v>
      </c>
    </row>
    <row r="9" spans="1:19" x14ac:dyDescent="0.2">
      <c r="A9" t="s">
        <v>107</v>
      </c>
      <c r="B9">
        <f>'PCPI Nominal'!C18/'CPI factors'!$H$3</f>
        <v>51101.468004983639</v>
      </c>
      <c r="C9">
        <f>'PCPI Nominal'!D18/'CPI factors'!$I$3</f>
        <v>54118.555130105808</v>
      </c>
      <c r="D9">
        <f>'PCPI Nominal'!E18/'CPI factors'!$J$3</f>
        <v>55690.989132066032</v>
      </c>
      <c r="E9">
        <f>'PCPI Nominal'!F18/'CPI factors'!$K$3</f>
        <v>58560.672249431336</v>
      </c>
      <c r="F9">
        <f>'PCPI Nominal'!G18/'CPI factors'!$L$3</f>
        <v>59568.256184514001</v>
      </c>
      <c r="G9">
        <f>'PCPI Nominal'!H18/'CPI factors'!$M$3</f>
        <v>58302.416873146765</v>
      </c>
      <c r="H9">
        <f>'PCPI Nominal'!I18/'CPI factors'!$N$3</f>
        <v>57563.702951086947</v>
      </c>
      <c r="I9">
        <f>'PCPI Nominal'!J18/'CPI factors'!$O$3</f>
        <v>58832.729176408313</v>
      </c>
      <c r="J9">
        <f>'PCPI Nominal'!K18/'CPI factors'!$P$3</f>
        <v>59918.533399624444</v>
      </c>
      <c r="K9">
        <f>'PCPI Nominal'!L18/'CPI factors'!$Q$3</f>
        <v>62630.676362095321</v>
      </c>
      <c r="L9">
        <f>'PCPI Nominal'!M18/'CPI factors'!$R$3</f>
        <v>65071.366710340691</v>
      </c>
      <c r="M9">
        <f>'PCPI Nominal'!N18/'CPI factors'!$S$3</f>
        <v>66265.488673665357</v>
      </c>
      <c r="N9">
        <f>'PCPI Nominal'!O18/'CPI factors'!$T$3</f>
        <v>65605.569430505784</v>
      </c>
      <c r="O9">
        <f>'PCPI Nominal'!P18/'CPI factors'!$U$3</f>
        <v>66362.980503753628</v>
      </c>
      <c r="P9">
        <f>'PCPI Nominal'!Q18/'CPI factors'!$V$3</f>
        <v>66127.320817568674</v>
      </c>
      <c r="Q9">
        <f>'PCPI Nominal'!R18/'CPI factors'!$W$3</f>
        <v>65984.548055867213</v>
      </c>
      <c r="R9">
        <f>'PCPI Nominal'!S18/'CPI factors'!$X$3</f>
        <v>64131</v>
      </c>
      <c r="S9">
        <f>'PCPI Nominal'!T18/'CPI factors'!$Y$3</f>
        <v>65502.143833699403</v>
      </c>
    </row>
    <row r="10" spans="1:19" x14ac:dyDescent="0.2">
      <c r="A10" t="s">
        <v>105</v>
      </c>
      <c r="B10">
        <f>'PCPI Nominal'!C19/'CPI factors'!$H$3</f>
        <v>39322.328577583961</v>
      </c>
      <c r="C10">
        <f>'PCPI Nominal'!D19/'CPI factors'!$I$3</f>
        <v>42361.667011400219</v>
      </c>
      <c r="D10">
        <f>'PCPI Nominal'!E19/'CPI factors'!$J$3</f>
        <v>44043.776364182093</v>
      </c>
      <c r="E10">
        <f>'PCPI Nominal'!F19/'CPI factors'!$K$3</f>
        <v>46578.509611382651</v>
      </c>
      <c r="F10">
        <f>'PCPI Nominal'!G19/'CPI factors'!$L$3</f>
        <v>49232.758474464579</v>
      </c>
      <c r="G10">
        <f>'PCPI Nominal'!H19/'CPI factors'!$M$3</f>
        <v>49020.291859710887</v>
      </c>
      <c r="H10">
        <f>'PCPI Nominal'!I19/'CPI factors'!$N$3</f>
        <v>48345.762395380429</v>
      </c>
      <c r="I10">
        <f>'PCPI Nominal'!J19/'CPI factors'!$O$3</f>
        <v>48092.149190524506</v>
      </c>
      <c r="J10">
        <f>'PCPI Nominal'!K19/'CPI factors'!$P$3</f>
        <v>47085.664690594058</v>
      </c>
      <c r="K10">
        <f>'PCPI Nominal'!L19/'CPI factors'!$Q$3</f>
        <v>47781.735949476977</v>
      </c>
      <c r="L10">
        <f>'PCPI Nominal'!M19/'CPI factors'!$R$3</f>
        <v>47000.044112646843</v>
      </c>
      <c r="M10">
        <f>'PCPI Nominal'!N19/'CPI factors'!$S$3</f>
        <v>45270.739518499635</v>
      </c>
      <c r="N10">
        <f>'PCPI Nominal'!O19/'CPI factors'!$T$3</f>
        <v>44857.107833458125</v>
      </c>
      <c r="O10">
        <f>'PCPI Nominal'!P19/'CPI factors'!$U$3</f>
        <v>43890.193203139257</v>
      </c>
      <c r="P10">
        <f>'PCPI Nominal'!Q19/'CPI factors'!$V$3</f>
        <v>45271.773208312763</v>
      </c>
      <c r="Q10">
        <f>'PCPI Nominal'!R19/'CPI factors'!$W$3</f>
        <v>44209.200752586272</v>
      </c>
      <c r="R10">
        <f>'PCPI Nominal'!S19/'CPI factors'!$X$3</f>
        <v>43836</v>
      </c>
      <c r="S10">
        <f>'PCPI Nominal'!T19/'CPI factors'!$Y$3</f>
        <v>44394.38847829232</v>
      </c>
    </row>
    <row r="11" spans="1:19" x14ac:dyDescent="0.2">
      <c r="A11" t="s">
        <v>103</v>
      </c>
      <c r="B11">
        <f>'PCPI Nominal'!C20/'CPI factors'!$H$3</f>
        <v>51655.814593780815</v>
      </c>
      <c r="C11">
        <f>'PCPI Nominal'!D20/'CPI factors'!$I$3</f>
        <v>54247.170655896924</v>
      </c>
      <c r="D11">
        <f>'PCPI Nominal'!E20/'CPI factors'!$J$3</f>
        <v>54791.822628314156</v>
      </c>
      <c r="E11">
        <f>'PCPI Nominal'!F20/'CPI factors'!$K$3</f>
        <v>58041.179141944529</v>
      </c>
      <c r="F11">
        <f>'PCPI Nominal'!G20/'CPI factors'!$L$3</f>
        <v>58884.04755189456</v>
      </c>
      <c r="G11">
        <f>'PCPI Nominal'!H20/'CPI factors'!$M$3</f>
        <v>58994.010951167525</v>
      </c>
      <c r="H11">
        <f>'PCPI Nominal'!I20/'CPI factors'!$N$3</f>
        <v>58809.473244565212</v>
      </c>
      <c r="I11">
        <f>'PCPI Nominal'!J20/'CPI factors'!$O$3</f>
        <v>62963.721478671316</v>
      </c>
      <c r="J11">
        <f>'PCPI Nominal'!K20/'CPI factors'!$P$3</f>
        <v>64265.746709627856</v>
      </c>
      <c r="K11">
        <f>'PCPI Nominal'!L20/'CPI factors'!$Q$3</f>
        <v>65906.041954355635</v>
      </c>
      <c r="L11">
        <f>'PCPI Nominal'!M20/'CPI factors'!$R$3</f>
        <v>67774.481548391748</v>
      </c>
      <c r="M11">
        <f>'PCPI Nominal'!N20/'CPI factors'!$S$3</f>
        <v>67208.087978518422</v>
      </c>
      <c r="N11">
        <f>'PCPI Nominal'!O20/'CPI factors'!$T$3</f>
        <v>65138.726330368139</v>
      </c>
      <c r="O11">
        <f>'PCPI Nominal'!P20/'CPI factors'!$U$3</f>
        <v>66078.839358114157</v>
      </c>
      <c r="P11">
        <f>'PCPI Nominal'!Q20/'CPI factors'!$V$3</f>
        <v>68122.046183582817</v>
      </c>
      <c r="Q11">
        <f>'PCPI Nominal'!R20/'CPI factors'!$W$3</f>
        <v>67570.441902147824</v>
      </c>
      <c r="R11">
        <f>'PCPI Nominal'!S20/'CPI factors'!$X$3</f>
        <v>66540</v>
      </c>
      <c r="S11">
        <f>'PCPI Nominal'!T20/'CPI factors'!$Y$3</f>
        <v>68929.890565463807</v>
      </c>
    </row>
    <row r="12" spans="1:19" x14ac:dyDescent="0.2">
      <c r="A12" t="s">
        <v>101</v>
      </c>
      <c r="B12">
        <f>'PCPI Nominal'!C21/'CPI factors'!$H$3</f>
        <v>37078.821178944083</v>
      </c>
      <c r="C12">
        <f>'PCPI Nominal'!D21/'CPI factors'!$I$3</f>
        <v>38716.131385920955</v>
      </c>
      <c r="D12">
        <f>'PCPI Nominal'!E21/'CPI factors'!$J$3</f>
        <v>39148.003534267133</v>
      </c>
      <c r="E12">
        <f>'PCPI Nominal'!F21/'CPI factors'!$K$3</f>
        <v>40239.070284082649</v>
      </c>
      <c r="F12">
        <f>'PCPI Nominal'!G21/'CPI factors'!$L$3</f>
        <v>40513.045766062598</v>
      </c>
      <c r="G12">
        <f>'PCPI Nominal'!H21/'CPI factors'!$M$3</f>
        <v>40561.863163917711</v>
      </c>
      <c r="H12">
        <f>'PCPI Nominal'!I21/'CPI factors'!$N$3</f>
        <v>40695.162920289848</v>
      </c>
      <c r="I12">
        <f>'PCPI Nominal'!J21/'CPI factors'!$O$3</f>
        <v>42004.176355816315</v>
      </c>
      <c r="J12">
        <f>'PCPI Nominal'!K21/'CPI factors'!$P$3</f>
        <v>43266.940814271082</v>
      </c>
      <c r="K12">
        <f>'PCPI Nominal'!L21/'CPI factors'!$Q$3</f>
        <v>44771.034690536224</v>
      </c>
      <c r="L12">
        <f>'PCPI Nominal'!M21/'CPI factors'!$R$3</f>
        <v>44701.385360089698</v>
      </c>
      <c r="M12">
        <f>'PCPI Nominal'!N21/'CPI factors'!$S$3</f>
        <v>42914.782358149336</v>
      </c>
      <c r="N12">
        <f>'PCPI Nominal'!O21/'CPI factors'!$T$3</f>
        <v>40240.789550236594</v>
      </c>
      <c r="O12">
        <f>'PCPI Nominal'!P21/'CPI factors'!$U$3</f>
        <v>41260.285306280588</v>
      </c>
      <c r="P12">
        <f>'PCPI Nominal'!Q21/'CPI factors'!$V$3</f>
        <v>41938.945468004604</v>
      </c>
      <c r="Q12">
        <f>'PCPI Nominal'!R21/'CPI factors'!$W$3</f>
        <v>41600.542352850229</v>
      </c>
      <c r="R12">
        <f>'PCPI Nominal'!S21/'CPI factors'!$X$3</f>
        <v>40797</v>
      </c>
      <c r="S12">
        <f>'PCPI Nominal'!T21/'CPI factors'!$Y$3</f>
        <v>42380.845609159398</v>
      </c>
    </row>
    <row r="13" spans="1:19" x14ac:dyDescent="0.2">
      <c r="A13" t="s">
        <v>183</v>
      </c>
      <c r="B13">
        <f>'PCPI Nominal'!C22/'CPI factors'!$H$3</f>
        <v>35247.445799200534</v>
      </c>
      <c r="C13">
        <f>'PCPI Nominal'!D22/'CPI factors'!$I$3</f>
        <v>37217.045979755625</v>
      </c>
      <c r="D13">
        <f>'PCPI Nominal'!E22/'CPI factors'!$J$3</f>
        <v>37957.971349674837</v>
      </c>
      <c r="E13">
        <f>'PCPI Nominal'!F22/'CPI factors'!$K$3</f>
        <v>38880.81226346609</v>
      </c>
      <c r="F13">
        <f>'PCPI Nominal'!G22/'CPI factors'!$L$3</f>
        <v>39034.10249093904</v>
      </c>
      <c r="G13">
        <f>'PCPI Nominal'!H22/'CPI factors'!$M$3</f>
        <v>38762.941489065968</v>
      </c>
      <c r="H13">
        <f>'PCPI Nominal'!I22/'CPI factors'!$N$3</f>
        <v>38799.920918931151</v>
      </c>
      <c r="I13">
        <f>'PCPI Nominal'!J22/'CPI factors'!$O$3</f>
        <v>39282.653964444835</v>
      </c>
      <c r="J13">
        <f>'PCPI Nominal'!K22/'CPI factors'!$P$3</f>
        <v>39685.619640662342</v>
      </c>
      <c r="K13">
        <f>'PCPI Nominal'!L22/'CPI factors'!$Q$3</f>
        <v>40063.707923677997</v>
      </c>
      <c r="L13">
        <f>'PCPI Nominal'!M22/'CPI factors'!$R$3</f>
        <v>39901.839812228456</v>
      </c>
      <c r="M13">
        <f>'PCPI Nominal'!N22/'CPI factors'!$S$3</f>
        <v>38208.279055272229</v>
      </c>
      <c r="N13">
        <f>'PCPI Nominal'!O22/'CPI factors'!$T$3</f>
        <v>37305.106427510575</v>
      </c>
      <c r="O13">
        <f>'PCPI Nominal'!P22/'CPI factors'!$U$3</f>
        <v>37005.645520257814</v>
      </c>
      <c r="P13">
        <f>'PCPI Nominal'!Q22/'CPI factors'!$V$3</f>
        <v>37977.458175686785</v>
      </c>
      <c r="Q13">
        <f>'PCPI Nominal'!R22/'CPI factors'!$W$3</f>
        <v>37402.946164710193</v>
      </c>
      <c r="R13">
        <f>'PCPI Nominal'!S22/'CPI factors'!$X$3</f>
        <v>37172</v>
      </c>
      <c r="S13">
        <f>'PCPI Nominal'!T22/'CPI factors'!$Y$3</f>
        <v>38508.269269942364</v>
      </c>
    </row>
    <row r="14" spans="1:19" x14ac:dyDescent="0.2">
      <c r="A14" t="s">
        <v>97</v>
      </c>
      <c r="B14">
        <f>'PCPI Nominal'!C23/'CPI factors'!$H$3</f>
        <v>38077.225506411247</v>
      </c>
      <c r="C14">
        <f>'PCPI Nominal'!D23/'CPI factors'!$I$3</f>
        <v>38160.226502223799</v>
      </c>
      <c r="D14">
        <f>'PCPI Nominal'!E23/'CPI factors'!$J$3</f>
        <v>38873.918565782893</v>
      </c>
      <c r="E14">
        <f>'PCPI Nominal'!F23/'CPI factors'!$K$3</f>
        <v>39777.749581861288</v>
      </c>
      <c r="F14">
        <f>'PCPI Nominal'!G23/'CPI factors'!$L$3</f>
        <v>39941.994714991764</v>
      </c>
      <c r="G14">
        <f>'PCPI Nominal'!H23/'CPI factors'!$M$3</f>
        <v>40665.472763621197</v>
      </c>
      <c r="H14">
        <f>'PCPI Nominal'!I23/'CPI factors'!$N$3</f>
        <v>41248.41659737318</v>
      </c>
      <c r="I14">
        <f>'PCPI Nominal'!J23/'CPI factors'!$O$3</f>
        <v>42556.619505492083</v>
      </c>
      <c r="J14">
        <f>'PCPI Nominal'!K23/'CPI factors'!$P$3</f>
        <v>43577.115199726868</v>
      </c>
      <c r="K14">
        <f>'PCPI Nominal'!L23/'CPI factors'!$Q$3</f>
        <v>44667.0181403233</v>
      </c>
      <c r="L14">
        <f>'PCPI Nominal'!M23/'CPI factors'!$R$3</f>
        <v>45435.023759610624</v>
      </c>
      <c r="M14">
        <f>'PCPI Nominal'!N23/'CPI factors'!$S$3</f>
        <v>45531.550577592156</v>
      </c>
      <c r="N14">
        <f>'PCPI Nominal'!O23/'CPI factors'!$T$3</f>
        <v>45026.474167461543</v>
      </c>
      <c r="O14">
        <f>'PCPI Nominal'!P23/'CPI factors'!$U$3</f>
        <v>44569.568273164485</v>
      </c>
      <c r="P14">
        <f>'PCPI Nominal'!Q23/'CPI factors'!$V$3</f>
        <v>44401.799528431206</v>
      </c>
      <c r="Q14">
        <f>'PCPI Nominal'!R23/'CPI factors'!$W$3</f>
        <v>45078.753552498289</v>
      </c>
      <c r="R14">
        <f>'PCPI Nominal'!S23/'CPI factors'!$X$3</f>
        <v>44639</v>
      </c>
      <c r="S14">
        <f>'PCPI Nominal'!T23/'CPI factors'!$Y$3</f>
        <v>45944.403150278806</v>
      </c>
    </row>
    <row r="15" spans="1:19" x14ac:dyDescent="0.2">
      <c r="A15" t="s">
        <v>95</v>
      </c>
      <c r="B15">
        <f>'PCPI Nominal'!C24/'CPI factors'!$H$3</f>
        <v>30909.901417224726</v>
      </c>
      <c r="C15">
        <f>'PCPI Nominal'!D24/'CPI factors'!$I$3</f>
        <v>32346.804736465405</v>
      </c>
      <c r="D15">
        <f>'PCPI Nominal'!E24/'CPI factors'!$J$3</f>
        <v>33064.995305152581</v>
      </c>
      <c r="E15">
        <f>'PCPI Nominal'!F24/'CPI factors'!$K$3</f>
        <v>33938.863509170973</v>
      </c>
      <c r="F15">
        <f>'PCPI Nominal'!G24/'CPI factors'!$L$3</f>
        <v>33957.800751235583</v>
      </c>
      <c r="G15">
        <f>'PCPI Nominal'!H24/'CPI factors'!$M$3</f>
        <v>33908.831742957744</v>
      </c>
      <c r="H15">
        <f>'PCPI Nominal'!I24/'CPI factors'!$N$3</f>
        <v>33788.987157155789</v>
      </c>
      <c r="I15">
        <f>'PCPI Nominal'!J24/'CPI factors'!$O$3</f>
        <v>34965.458725572367</v>
      </c>
      <c r="J15">
        <f>'PCPI Nominal'!K24/'CPI factors'!$P$3</f>
        <v>34967.390046517583</v>
      </c>
      <c r="K15">
        <f>'PCPI Nominal'!L24/'CPI factors'!$Q$3</f>
        <v>36240.521833629624</v>
      </c>
      <c r="L15">
        <f>'PCPI Nominal'!M24/'CPI factors'!$R$3</f>
        <v>36603.275737200223</v>
      </c>
      <c r="M15">
        <f>'PCPI Nominal'!N24/'CPI factors'!$S$3</f>
        <v>35746.265945581406</v>
      </c>
      <c r="N15">
        <f>'PCPI Nominal'!O24/'CPI factors'!$T$3</f>
        <v>34129.487664946377</v>
      </c>
      <c r="O15">
        <f>'PCPI Nominal'!P24/'CPI factors'!$U$3</f>
        <v>33889.706716384251</v>
      </c>
      <c r="P15">
        <f>'PCPI Nominal'!Q24/'CPI factors'!$V$3</f>
        <v>34484.099577781431</v>
      </c>
      <c r="Q15">
        <f>'PCPI Nominal'!R24/'CPI factors'!$W$3</f>
        <v>35203.19065688143</v>
      </c>
      <c r="R15">
        <f>'PCPI Nominal'!S24/'CPI factors'!$X$3</f>
        <v>35720</v>
      </c>
      <c r="S15">
        <f>'PCPI Nominal'!T24/'CPI factors'!$Y$3</f>
        <v>36596.092439675864</v>
      </c>
    </row>
    <row r="16" spans="1:19" x14ac:dyDescent="0.2">
      <c r="A16" t="s">
        <v>93</v>
      </c>
      <c r="B16">
        <f>'PCPI Nominal'!C25/'CPI factors'!$H$3</f>
        <v>41246.578778487252</v>
      </c>
      <c r="C16">
        <f>'PCPI Nominal'!D25/'CPI factors'!$I$3</f>
        <v>42803.246983283047</v>
      </c>
      <c r="D16">
        <f>'PCPI Nominal'!E25/'CPI factors'!$J$3</f>
        <v>43382.336618809408</v>
      </c>
      <c r="E16">
        <f>'PCPI Nominal'!F25/'CPI factors'!$K$3</f>
        <v>44917.213944732117</v>
      </c>
      <c r="F16">
        <f>'PCPI Nominal'!G25/'CPI factors'!$L$3</f>
        <v>44911.717802306426</v>
      </c>
      <c r="G16">
        <f>'PCPI Nominal'!H25/'CPI factors'!$M$3</f>
        <v>44659.622832190507</v>
      </c>
      <c r="H16">
        <f>'PCPI Nominal'!I25/'CPI factors'!$N$3</f>
        <v>44290.67880797101</v>
      </c>
      <c r="I16">
        <f>'PCPI Nominal'!J25/'CPI factors'!$O$3</f>
        <v>44673.907201905691</v>
      </c>
      <c r="J16">
        <f>'PCPI Nominal'!K25/'CPI factors'!$P$3</f>
        <v>44913.251013997949</v>
      </c>
      <c r="K16">
        <f>'PCPI Nominal'!L25/'CPI factors'!$Q$3</f>
        <v>46372.889563815261</v>
      </c>
      <c r="L16">
        <f>'PCPI Nominal'!M25/'CPI factors'!$R$3</f>
        <v>47484.267926113178</v>
      </c>
      <c r="M16">
        <f>'PCPI Nominal'!N25/'CPI factors'!$S$3</f>
        <v>46922.182158230709</v>
      </c>
      <c r="N16">
        <f>'PCPI Nominal'!O25/'CPI factors'!$T$3</f>
        <v>44506.432667540779</v>
      </c>
      <c r="O16">
        <f>'PCPI Nominal'!P25/'CPI factors'!$U$3</f>
        <v>44541.795078477917</v>
      </c>
      <c r="P16">
        <f>'PCPI Nominal'!Q25/'CPI factors'!$V$3</f>
        <v>45284.201403739644</v>
      </c>
      <c r="Q16">
        <f>'PCPI Nominal'!R25/'CPI factors'!$W$3</f>
        <v>46322.711233585957</v>
      </c>
      <c r="R16">
        <f>'PCPI Nominal'!S25/'CPI factors'!$X$3</f>
        <v>46646</v>
      </c>
      <c r="S16">
        <f>'PCPI Nominal'!T25/'CPI factors'!$Y$3</f>
        <v>48090.804419867709</v>
      </c>
    </row>
    <row r="17" spans="1:19" x14ac:dyDescent="0.2">
      <c r="A17" t="s">
        <v>91</v>
      </c>
      <c r="B17">
        <f>'PCPI Nominal'!C26/'CPI factors'!$H$3</f>
        <v>34781.620524321232</v>
      </c>
      <c r="C17">
        <f>'PCPI Nominal'!D26/'CPI factors'!$I$3</f>
        <v>36725.448858954027</v>
      </c>
      <c r="D17">
        <f>'PCPI Nominal'!E26/'CPI factors'!$J$3</f>
        <v>37159.489120060032</v>
      </c>
      <c r="E17">
        <f>'PCPI Nominal'!F26/'CPI factors'!$K$3</f>
        <v>38094.808369065468</v>
      </c>
      <c r="F17">
        <f>'PCPI Nominal'!G26/'CPI factors'!$L$3</f>
        <v>37768.316520593078</v>
      </c>
      <c r="G17">
        <f>'PCPI Nominal'!H26/'CPI factors'!$M$3</f>
        <v>37482.06781273165</v>
      </c>
      <c r="H17">
        <f>'PCPI Nominal'!I26/'CPI factors'!$N$3</f>
        <v>37228.781758152167</v>
      </c>
      <c r="I17">
        <f>'PCPI Nominal'!J26/'CPI factors'!$O$3</f>
        <v>37584.631158410164</v>
      </c>
      <c r="J17">
        <f>'PCPI Nominal'!K26/'CPI factors'!$P$3</f>
        <v>37074.189910805733</v>
      </c>
      <c r="K17">
        <f>'PCPI Nominal'!L26/'CPI factors'!$Q$3</f>
        <v>37846.999664695904</v>
      </c>
      <c r="L17">
        <f>'PCPI Nominal'!M26/'CPI factors'!$R$3</f>
        <v>37880.682873885198</v>
      </c>
      <c r="M17">
        <f>'PCPI Nominal'!N26/'CPI factors'!$S$3</f>
        <v>38027.551059967453</v>
      </c>
      <c r="N17">
        <f>'PCPI Nominal'!O26/'CPI factors'!$T$3</f>
        <v>37004.372616491681</v>
      </c>
      <c r="O17">
        <f>'PCPI Nominal'!P26/'CPI factors'!$U$3</f>
        <v>37473.517030746887</v>
      </c>
      <c r="P17">
        <f>'PCPI Nominal'!Q26/'CPI factors'!$V$3</f>
        <v>38588.511117508358</v>
      </c>
      <c r="Q17">
        <f>'PCPI Nominal'!R26/'CPI factors'!$W$3</f>
        <v>39384.552487030109</v>
      </c>
      <c r="R17">
        <f>'PCPI Nominal'!S26/'CPI factors'!$X$3</f>
        <v>39148</v>
      </c>
      <c r="S17">
        <f>'PCPI Nominal'!T26/'CPI factors'!$Y$3</f>
        <v>39827.011911505469</v>
      </c>
    </row>
    <row r="18" spans="1:19" x14ac:dyDescent="0.2">
      <c r="A18" t="s">
        <v>89</v>
      </c>
      <c r="B18">
        <f>'PCPI Nominal'!C27/'CPI factors'!$H$3</f>
        <v>35195.203712298186</v>
      </c>
      <c r="C18">
        <f>'PCPI Nominal'!D27/'CPI factors'!$I$3</f>
        <v>36155.253361280083</v>
      </c>
      <c r="D18">
        <f>'PCPI Nominal'!E27/'CPI factors'!$J$3</f>
        <v>36130.272095547778</v>
      </c>
      <c r="E18">
        <f>'PCPI Nominal'!F27/'CPI factors'!$K$3</f>
        <v>37219.516596815556</v>
      </c>
      <c r="F18">
        <f>'PCPI Nominal'!G27/'CPI factors'!$L$3</f>
        <v>37205.160184514003</v>
      </c>
      <c r="G18">
        <f>'PCPI Nominal'!H27/'CPI factors'!$M$3</f>
        <v>37501.494612676048</v>
      </c>
      <c r="H18">
        <f>'PCPI Nominal'!I27/'CPI factors'!$N$3</f>
        <v>37319.93568206521</v>
      </c>
      <c r="I18">
        <f>'PCPI Nominal'!J27/'CPI factors'!$O$3</f>
        <v>39294.985284750102</v>
      </c>
      <c r="J18">
        <f>'PCPI Nominal'!K27/'CPI factors'!$P$3</f>
        <v>38901.83282818368</v>
      </c>
      <c r="K18">
        <f>'PCPI Nominal'!L27/'CPI factors'!$Q$3</f>
        <v>39796.732111464829</v>
      </c>
      <c r="L18">
        <f>'PCPI Nominal'!M27/'CPI factors'!$R$3</f>
        <v>41210.704644451849</v>
      </c>
      <c r="M18">
        <f>'PCPI Nominal'!N27/'CPI factors'!$S$3</f>
        <v>41975.42966399037</v>
      </c>
      <c r="N18">
        <f>'PCPI Nominal'!O27/'CPI factors'!$T$3</f>
        <v>40566.494038704717</v>
      </c>
      <c r="O18">
        <f>'PCPI Nominal'!P27/'CPI factors'!$U$3</f>
        <v>40533.909445247329</v>
      </c>
      <c r="P18">
        <f>'PCPI Nominal'!Q27/'CPI factors'!$V$3</f>
        <v>42314.898379667706</v>
      </c>
      <c r="Q18">
        <f>'PCPI Nominal'!R27/'CPI factors'!$W$3</f>
        <v>43203.685204496651</v>
      </c>
      <c r="R18">
        <f>'PCPI Nominal'!S27/'CPI factors'!$X$3</f>
        <v>43189</v>
      </c>
      <c r="S18">
        <f>'PCPI Nominal'!T27/'CPI factors'!$Y$3</f>
        <v>43612.000120051518</v>
      </c>
    </row>
    <row r="19" spans="1:19" x14ac:dyDescent="0.2">
      <c r="A19" t="s">
        <v>87</v>
      </c>
      <c r="B19">
        <f>'PCPI Nominal'!C28/'CPI factors'!$H$3</f>
        <v>36258.910648393292</v>
      </c>
      <c r="C19">
        <f>'PCPI Nominal'!D28/'CPI factors'!$I$3</f>
        <v>37614.325048310398</v>
      </c>
      <c r="D19">
        <f>'PCPI Nominal'!E28/'CPI factors'!$J$3</f>
        <v>37801.351367683841</v>
      </c>
      <c r="E19">
        <f>'PCPI Nominal'!F28/'CPI factors'!$K$3</f>
        <v>38426.255794415127</v>
      </c>
      <c r="F19">
        <f>'PCPI Nominal'!G28/'CPI factors'!$L$3</f>
        <v>38510.419729818779</v>
      </c>
      <c r="G19">
        <f>'PCPI Nominal'!H28/'CPI factors'!$M$3</f>
        <v>38057.101091085984</v>
      </c>
      <c r="H19">
        <f>'PCPI Nominal'!I28/'CPI factors'!$N$3</f>
        <v>38166.907558423911</v>
      </c>
      <c r="I19">
        <f>'PCPI Nominal'!J28/'CPI factors'!$O$3</f>
        <v>37818.926244210154</v>
      </c>
      <c r="J19">
        <f>'PCPI Nominal'!K28/'CPI factors'!$P$3</f>
        <v>38495.02719187436</v>
      </c>
      <c r="K19">
        <f>'PCPI Nominal'!L28/'CPI factors'!$Q$3</f>
        <v>40858.856663083461</v>
      </c>
      <c r="L19">
        <f>'PCPI Nominal'!M28/'CPI factors'!$R$3</f>
        <v>42540.915770076317</v>
      </c>
      <c r="M19">
        <f>'PCPI Nominal'!N28/'CPI factors'!$S$3</f>
        <v>44564.060590751011</v>
      </c>
      <c r="N19">
        <f>'PCPI Nominal'!O28/'CPI factors'!$T$3</f>
        <v>42563.062553014308</v>
      </c>
      <c r="O19">
        <f>'PCPI Nominal'!P28/'CPI factors'!$U$3</f>
        <v>41879.841187750135</v>
      </c>
      <c r="P19">
        <f>'PCPI Nominal'!Q28/'CPI factors'!$V$3</f>
        <v>44038.274812194984</v>
      </c>
      <c r="Q19">
        <f>'PCPI Nominal'!R28/'CPI factors'!$W$3</f>
        <v>45467.363496916376</v>
      </c>
      <c r="R19">
        <f>'PCPI Nominal'!S28/'CPI factors'!$X$3</f>
        <v>45867</v>
      </c>
      <c r="S19">
        <f>'PCPI Nominal'!T28/'CPI factors'!$Y$3</f>
        <v>45829.259203216949</v>
      </c>
    </row>
    <row r="20" spans="1:19" x14ac:dyDescent="0.2">
      <c r="A20" t="s">
        <v>85</v>
      </c>
      <c r="B20">
        <f>'PCPI Nominal'!C29/'CPI factors'!$H$3</f>
        <v>30946.180644240249</v>
      </c>
      <c r="C20">
        <f>'PCPI Nominal'!D29/'CPI factors'!$I$3</f>
        <v>32018.120614999221</v>
      </c>
      <c r="D20">
        <f>'PCPI Nominal'!E29/'CPI factors'!$J$3</f>
        <v>32389.571632816409</v>
      </c>
      <c r="E20">
        <f>'PCPI Nominal'!F29/'CPI factors'!$K$3</f>
        <v>33576.300611237471</v>
      </c>
      <c r="F20">
        <f>'PCPI Nominal'!G29/'CPI factors'!$L$3</f>
        <v>33598.591219110378</v>
      </c>
      <c r="G20">
        <f>'PCPI Nominal'!H29/'CPI factors'!$M$3</f>
        <v>33627.790703762039</v>
      </c>
      <c r="H20">
        <f>'PCPI Nominal'!I29/'CPI factors'!$N$3</f>
        <v>33528.185652626809</v>
      </c>
      <c r="I20">
        <f>'PCPI Nominal'!J29/'CPI factors'!$O$3</f>
        <v>34411.782443866075</v>
      </c>
      <c r="J20">
        <f>'PCPI Nominal'!K29/'CPI factors'!$P$3</f>
        <v>34611.882481649023</v>
      </c>
      <c r="K20">
        <f>'PCPI Nominal'!L29/'CPI factors'!$Q$3</f>
        <v>35180.708760904607</v>
      </c>
      <c r="L20">
        <f>'PCPI Nominal'!M29/'CPI factors'!$R$3</f>
        <v>35483.157078207325</v>
      </c>
      <c r="M20">
        <f>'PCPI Nominal'!N29/'CPI factors'!$S$3</f>
        <v>35675.922713875952</v>
      </c>
      <c r="N20">
        <f>'PCPI Nominal'!O29/'CPI factors'!$T$3</f>
        <v>35071.85931824748</v>
      </c>
      <c r="O20">
        <f>'PCPI Nominal'!P29/'CPI factors'!$U$3</f>
        <v>35278.366450712543</v>
      </c>
      <c r="P20">
        <f>'PCPI Nominal'!Q29/'CPI factors'!$V$3</f>
        <v>35713.455242090255</v>
      </c>
      <c r="Q20">
        <f>'PCPI Nominal'!R29/'CPI factors'!$W$3</f>
        <v>36098.109641154937</v>
      </c>
      <c r="R20">
        <f>'PCPI Nominal'!S29/'CPI factors'!$X$3</f>
        <v>35585</v>
      </c>
      <c r="S20">
        <f>'PCPI Nominal'!T29/'CPI factors'!$Y$3</f>
        <v>36412.058951636827</v>
      </c>
    </row>
    <row r="21" spans="1:19" x14ac:dyDescent="0.2">
      <c r="A21" t="s">
        <v>83</v>
      </c>
      <c r="B21">
        <f>'PCPI Nominal'!C30/'CPI factors'!$H$3</f>
        <v>30725.602943985876</v>
      </c>
      <c r="C21">
        <f>'PCPI Nominal'!D30/'CPI factors'!$I$3</f>
        <v>31552.246599355851</v>
      </c>
      <c r="D21">
        <f>'PCPI Nominal'!E30/'CPI factors'!$J$3</f>
        <v>31444.258170085042</v>
      </c>
      <c r="E21">
        <f>'PCPI Nominal'!F30/'CPI factors'!$K$3</f>
        <v>32051.64245462904</v>
      </c>
      <c r="F21">
        <f>'PCPI Nominal'!G30/'CPI factors'!$L$3</f>
        <v>33276.223690280065</v>
      </c>
      <c r="G21">
        <f>'PCPI Nominal'!H30/'CPI factors'!$M$3</f>
        <v>33502.164064121564</v>
      </c>
      <c r="H21">
        <f>'PCPI Nominal'!I30/'CPI factors'!$N$3</f>
        <v>33553.506187047096</v>
      </c>
      <c r="I21">
        <f>'PCPI Nominal'!J30/'CPI factors'!$O$3</f>
        <v>33902.498915258722</v>
      </c>
      <c r="J21">
        <f>'PCPI Nominal'!K30/'CPI factors'!$P$3</f>
        <v>35099.810649539089</v>
      </c>
      <c r="K21">
        <f>'PCPI Nominal'!L30/'CPI factors'!$Q$3</f>
        <v>38458.385832058535</v>
      </c>
      <c r="L21">
        <f>'PCPI Nominal'!M30/'CPI factors'!$R$3</f>
        <v>40193.946985085182</v>
      </c>
      <c r="M21">
        <f>'PCPI Nominal'!N30/'CPI factors'!$S$3</f>
        <v>40902.965931373401</v>
      </c>
      <c r="N21">
        <f>'PCPI Nominal'!O30/'CPI factors'!$T$3</f>
        <v>39392.872198591249</v>
      </c>
      <c r="O21">
        <f>'PCPI Nominal'!P30/'CPI factors'!$U$3</f>
        <v>39764.805592388577</v>
      </c>
      <c r="P21">
        <f>'PCPI Nominal'!Q30/'CPI factors'!$V$3</f>
        <v>39509.233262049675</v>
      </c>
      <c r="Q21">
        <f>'PCPI Nominal'!R30/'CPI factors'!$W$3</f>
        <v>40605.173278505201</v>
      </c>
      <c r="R21">
        <f>'PCPI Nominal'!S30/'CPI factors'!$X$3</f>
        <v>40103</v>
      </c>
      <c r="S21">
        <f>'PCPI Nominal'!T30/'CPI factors'!$Y$3</f>
        <v>41345.534221902388</v>
      </c>
    </row>
    <row r="22" spans="1:19" x14ac:dyDescent="0.2">
      <c r="A22" t="s">
        <v>81</v>
      </c>
      <c r="B22">
        <f>'PCPI Nominal'!C31/'CPI factors'!$H$3</f>
        <v>33375.437685199598</v>
      </c>
      <c r="C22">
        <f>'PCPI Nominal'!D31/'CPI factors'!$I$3</f>
        <v>35043.443593885779</v>
      </c>
      <c r="D22">
        <f>'PCPI Nominal'!E31/'CPI factors'!$J$3</f>
        <v>35829.61766583292</v>
      </c>
      <c r="E22">
        <f>'PCPI Nominal'!F31/'CPI factors'!$K$3</f>
        <v>36993.591208924154</v>
      </c>
      <c r="F22">
        <f>'PCPI Nominal'!G31/'CPI factors'!$L$3</f>
        <v>37711.737729818778</v>
      </c>
      <c r="G22">
        <f>'PCPI Nominal'!H31/'CPI factors'!$M$3</f>
        <v>38130.922930874716</v>
      </c>
      <c r="H22">
        <f>'PCPI Nominal'!I31/'CPI factors'!$N$3</f>
        <v>38826.507480072461</v>
      </c>
      <c r="I22">
        <f>'PCPI Nominal'!J31/'CPI factors'!$O$3</f>
        <v>39549.01048303851</v>
      </c>
      <c r="J22">
        <f>'PCPI Nominal'!K31/'CPI factors'!$P$3</f>
        <v>38973.411532519633</v>
      </c>
      <c r="K22">
        <f>'PCPI Nominal'!L31/'CPI factors'!$Q$3</f>
        <v>39644.174504485869</v>
      </c>
      <c r="L22">
        <f>'PCPI Nominal'!M31/'CPI factors'!$R$3</f>
        <v>39949.02635553608</v>
      </c>
      <c r="M22">
        <f>'PCPI Nominal'!N31/'CPI factors'!$S$3</f>
        <v>40039.367486743387</v>
      </c>
      <c r="N22">
        <f>'PCPI Nominal'!O31/'CPI factors'!$T$3</f>
        <v>40118.107526246931</v>
      </c>
      <c r="O22">
        <f>'PCPI Nominal'!P31/'CPI factors'!$U$3</f>
        <v>40087.401930670996</v>
      </c>
      <c r="P22">
        <f>'PCPI Nominal'!Q31/'CPI factors'!$V$3</f>
        <v>40324.315745462518</v>
      </c>
      <c r="Q22">
        <f>'PCPI Nominal'!R31/'CPI factors'!$W$3</f>
        <v>40373.833677128372</v>
      </c>
      <c r="R22">
        <f>'PCPI Nominal'!S31/'CPI factors'!$X$3</f>
        <v>39670</v>
      </c>
      <c r="S22">
        <f>'PCPI Nominal'!T31/'CPI factors'!$Y$3</f>
        <v>40500.161140482458</v>
      </c>
    </row>
    <row r="23" spans="1:19" x14ac:dyDescent="0.2">
      <c r="A23" t="s">
        <v>79</v>
      </c>
      <c r="B23">
        <f>'PCPI Nominal'!C32/'CPI factors'!$H$3</f>
        <v>42570.044980013496</v>
      </c>
      <c r="C23">
        <f>'PCPI Nominal'!D32/'CPI factors'!$I$3</f>
        <v>44781.067957670864</v>
      </c>
      <c r="D23">
        <f>'PCPI Nominal'!E32/'CPI factors'!$J$3</f>
        <v>46132.975052526264</v>
      </c>
      <c r="E23">
        <f>'PCPI Nominal'!F32/'CPI factors'!$K$3</f>
        <v>48008.468503605465</v>
      </c>
      <c r="F23">
        <f>'PCPI Nominal'!G32/'CPI factors'!$L$3</f>
        <v>48716.970428336077</v>
      </c>
      <c r="G23">
        <f>'PCPI Nominal'!H32/'CPI factors'!$M$3</f>
        <v>48945.174899925863</v>
      </c>
      <c r="H23">
        <f>'PCPI Nominal'!I32/'CPI factors'!$N$3</f>
        <v>49462.397963315212</v>
      </c>
      <c r="I23">
        <f>'PCPI Nominal'!J32/'CPI factors'!$O$3</f>
        <v>51236.635868366495</v>
      </c>
      <c r="J23">
        <f>'PCPI Nominal'!K32/'CPI factors'!$P$3</f>
        <v>51658.350919255718</v>
      </c>
      <c r="K23">
        <f>'PCPI Nominal'!L32/'CPI factors'!$Q$3</f>
        <v>52969.850326208281</v>
      </c>
      <c r="L23">
        <f>'PCPI Nominal'!M32/'CPI factors'!$R$3</f>
        <v>53214.06247061045</v>
      </c>
      <c r="M23">
        <f>'PCPI Nominal'!N32/'CPI factors'!$S$3</f>
        <v>53491.157795955245</v>
      </c>
      <c r="N23">
        <f>'PCPI Nominal'!O32/'CPI factors'!$T$3</f>
        <v>53030.119130751555</v>
      </c>
      <c r="O23">
        <f>'PCPI Nominal'!P32/'CPI factors'!$U$3</f>
        <v>53281.805806381082</v>
      </c>
      <c r="P23">
        <f>'PCPI Nominal'!Q32/'CPI factors'!$V$3</f>
        <v>53947.68929922684</v>
      </c>
      <c r="Q23">
        <f>'PCPI Nominal'!R32/'CPI factors'!$W$3</f>
        <v>54122.305601058142</v>
      </c>
      <c r="R23">
        <f>'PCPI Nominal'!S32/'CPI factors'!$X$3</f>
        <v>52666</v>
      </c>
      <c r="S23">
        <f>'PCPI Nominal'!T32/'CPI factors'!$Y$3</f>
        <v>53205.360769273277</v>
      </c>
    </row>
    <row r="24" spans="1:19" x14ac:dyDescent="0.2">
      <c r="A24" t="s">
        <v>77</v>
      </c>
      <c r="B24">
        <f>'PCPI Nominal'!C33/'CPI factors'!$H$3</f>
        <v>45206.819199501631</v>
      </c>
      <c r="C24">
        <f>'PCPI Nominal'!D33/'CPI factors'!$I$3</f>
        <v>47028.981536220017</v>
      </c>
      <c r="D24">
        <f>'PCPI Nominal'!E33/'CPI factors'!$J$3</f>
        <v>48732.587075037518</v>
      </c>
      <c r="E24">
        <f>'PCPI Nominal'!F33/'CPI factors'!$K$3</f>
        <v>52148.179203890999</v>
      </c>
      <c r="F24">
        <f>'PCPI Nominal'!G33/'CPI factors'!$L$3</f>
        <v>52557.749271828667</v>
      </c>
      <c r="G24">
        <f>'PCPI Nominal'!H33/'CPI factors'!$M$3</f>
        <v>51618.302572275752</v>
      </c>
      <c r="H24">
        <f>'PCPI Nominal'!I33/'CPI factors'!$N$3</f>
        <v>51660.220350996373</v>
      </c>
      <c r="I24">
        <f>'PCPI Nominal'!J33/'CPI factors'!$O$3</f>
        <v>52847.106300233798</v>
      </c>
      <c r="J24">
        <f>'PCPI Nominal'!K33/'CPI factors'!$P$3</f>
        <v>53495.537663878451</v>
      </c>
      <c r="K24">
        <f>'PCPI Nominal'!L33/'CPI factors'!$Q$3</f>
        <v>55830.305457063696</v>
      </c>
      <c r="L24">
        <f>'PCPI Nominal'!M33/'CPI factors'!$R$3</f>
        <v>56642.951284297837</v>
      </c>
      <c r="M24">
        <f>'PCPI Nominal'!N33/'CPI factors'!$S$3</f>
        <v>56580.848973171647</v>
      </c>
      <c r="N24">
        <f>'PCPI Nominal'!O33/'CPI factors'!$T$3</f>
        <v>55817.063870410457</v>
      </c>
      <c r="O24">
        <f>'PCPI Nominal'!P33/'CPI factors'!$U$3</f>
        <v>56672.271957733399</v>
      </c>
      <c r="P24">
        <f>'PCPI Nominal'!Q33/'CPI factors'!$V$3</f>
        <v>57202.840818117009</v>
      </c>
      <c r="Q24">
        <f>'PCPI Nominal'!R33/'CPI factors'!$W$3</f>
        <v>58029.712640102684</v>
      </c>
      <c r="R24">
        <f>'PCPI Nominal'!S33/'CPI factors'!$X$3</f>
        <v>57182</v>
      </c>
      <c r="S24">
        <f>'PCPI Nominal'!T33/'CPI factors'!$Y$3</f>
        <v>58355.346025467108</v>
      </c>
    </row>
    <row r="25" spans="1:19" x14ac:dyDescent="0.2">
      <c r="A25" t="s">
        <v>75</v>
      </c>
      <c r="B25">
        <f>'PCPI Nominal'!C34/'CPI factors'!$H$3</f>
        <v>37547.548791984627</v>
      </c>
      <c r="C25">
        <f>'PCPI Nominal'!D34/'CPI factors'!$I$3</f>
        <v>39081.971103726792</v>
      </c>
      <c r="D25">
        <f>'PCPI Nominal'!E34/'CPI factors'!$J$3</f>
        <v>40049.966823411705</v>
      </c>
      <c r="E25">
        <f>'PCPI Nominal'!F34/'CPI factors'!$K$3</f>
        <v>41114.362056332568</v>
      </c>
      <c r="F25">
        <f>'PCPI Nominal'!G34/'CPI factors'!$L$3</f>
        <v>40507.782622734761</v>
      </c>
      <c r="G25">
        <f>'PCPI Nominal'!H34/'CPI factors'!$M$3</f>
        <v>39797.742366104518</v>
      </c>
      <c r="H25">
        <f>'PCPI Nominal'!I34/'CPI factors'!$N$3</f>
        <v>39634.232528079701</v>
      </c>
      <c r="I25">
        <f>'PCPI Nominal'!J34/'CPI factors'!$O$3</f>
        <v>39666.158025938508</v>
      </c>
      <c r="J25">
        <f>'PCPI Nominal'!K34/'CPI factors'!$P$3</f>
        <v>39145.200422925911</v>
      </c>
      <c r="K25">
        <f>'PCPI Nominal'!L34/'CPI factors'!$Q$3</f>
        <v>38876.763511803852</v>
      </c>
      <c r="L25">
        <f>'PCPI Nominal'!M34/'CPI factors'!$R$3</f>
        <v>38974.961282971541</v>
      </c>
      <c r="M25">
        <f>'PCPI Nominal'!N34/'CPI factors'!$S$3</f>
        <v>38574.063860140581</v>
      </c>
      <c r="N25">
        <f>'PCPI Nominal'!O34/'CPI factors'!$T$3</f>
        <v>36876.262184360879</v>
      </c>
      <c r="O25">
        <f>'PCPI Nominal'!P34/'CPI factors'!$U$3</f>
        <v>37604.905605610256</v>
      </c>
      <c r="P25">
        <f>'PCPI Nominal'!Q34/'CPI factors'!$V$3</f>
        <v>38734.542413774194</v>
      </c>
      <c r="Q25">
        <f>'PCPI Nominal'!R34/'CPI factors'!$W$3</f>
        <v>39265.838744218316</v>
      </c>
      <c r="R25">
        <f>'PCPI Nominal'!S34/'CPI factors'!$X$3</f>
        <v>39214</v>
      </c>
      <c r="S25">
        <f>'PCPI Nominal'!T34/'CPI factors'!$Y$3</f>
        <v>40182.285115687773</v>
      </c>
    </row>
    <row r="26" spans="1:19" x14ac:dyDescent="0.2">
      <c r="A26" t="s">
        <v>73</v>
      </c>
      <c r="B26">
        <f>'PCPI Nominal'!C35/'CPI factors'!$H$3</f>
        <v>39091.592693765248</v>
      </c>
      <c r="C26">
        <f>'PCPI Nominal'!D35/'CPI factors'!$I$3</f>
        <v>41457.071146669383</v>
      </c>
      <c r="D26">
        <f>'PCPI Nominal'!E35/'CPI factors'!$J$3</f>
        <v>42139.165511755877</v>
      </c>
      <c r="E26">
        <f>'PCPI Nominal'!F35/'CPI factors'!$K$3</f>
        <v>43625.245409185489</v>
      </c>
      <c r="F26">
        <f>'PCPI Nominal'!G35/'CPI factors'!$L$3</f>
        <v>43689.352764415155</v>
      </c>
      <c r="G26">
        <f>'PCPI Nominal'!H35/'CPI factors'!$M$3</f>
        <v>43715.480354892505</v>
      </c>
      <c r="H26">
        <f>'PCPI Nominal'!I35/'CPI factors'!$N$3</f>
        <v>44531.223884963765</v>
      </c>
      <c r="I26">
        <f>'PCPI Nominal'!J35/'CPI factors'!$O$3</f>
        <v>45685.075466937225</v>
      </c>
      <c r="J26">
        <f>'PCPI Nominal'!K35/'CPI factors'!$P$3</f>
        <v>45064.759271509043</v>
      </c>
      <c r="K26">
        <f>'PCPI Nominal'!L35/'CPI factors'!$Q$3</f>
        <v>45544.224380452295</v>
      </c>
      <c r="L26">
        <f>'PCPI Nominal'!M35/'CPI factors'!$R$3</f>
        <v>46352.914375856562</v>
      </c>
      <c r="M26">
        <f>'PCPI Nominal'!N35/'CPI factors'!$S$3</f>
        <v>46513.10921077439</v>
      </c>
      <c r="N26">
        <f>'PCPI Nominal'!O35/'CPI factors'!$T$3</f>
        <v>44229.583852342868</v>
      </c>
      <c r="O26">
        <f>'PCPI Nominal'!P35/'CPI factors'!$U$3</f>
        <v>44991.507192441153</v>
      </c>
      <c r="P26">
        <f>'PCPI Nominal'!Q35/'CPI factors'!$V$3</f>
        <v>46209.066280089923</v>
      </c>
      <c r="Q26">
        <f>'PCPI Nominal'!R35/'CPI factors'!$W$3</f>
        <v>47904.546490368724</v>
      </c>
      <c r="R26">
        <f>'PCPI Nominal'!S35/'CPI factors'!$X$3</f>
        <v>47253</v>
      </c>
      <c r="S26">
        <f>'PCPI Nominal'!T35/'CPI factors'!$Y$3</f>
        <v>48461.823804844789</v>
      </c>
    </row>
    <row r="27" spans="1:19" x14ac:dyDescent="0.2">
      <c r="A27" t="s">
        <v>71</v>
      </c>
      <c r="B27">
        <f>'PCPI Nominal'!C36/'CPI factors'!$H$3</f>
        <v>27759.4133431968</v>
      </c>
      <c r="C27">
        <f>'PCPI Nominal'!D36/'CPI factors'!$I$3</f>
        <v>28679.833190020952</v>
      </c>
      <c r="D27">
        <f>'PCPI Nominal'!E36/'CPI factors'!$J$3</f>
        <v>28755.149015007504</v>
      </c>
      <c r="E27">
        <f>'PCPI Nominal'!F36/'CPI factors'!$K$3</f>
        <v>29133.552264917962</v>
      </c>
      <c r="F27">
        <f>'PCPI Nominal'!G36/'CPI factors'!$L$3</f>
        <v>29936.759248764414</v>
      </c>
      <c r="G27">
        <f>'PCPI Nominal'!H36/'CPI factors'!$M$3</f>
        <v>29858.991514547808</v>
      </c>
      <c r="H27">
        <f>'PCPI Nominal'!I36/'CPI factors'!$N$3</f>
        <v>30209.929616847821</v>
      </c>
      <c r="I27">
        <f>'PCPI Nominal'!J36/'CPI factors'!$O$3</f>
        <v>30903.521817018838</v>
      </c>
      <c r="J27">
        <f>'PCPI Nominal'!K36/'CPI factors'!$P$3</f>
        <v>31702.208150392624</v>
      </c>
      <c r="K27">
        <f>'PCPI Nominal'!L36/'CPI factors'!$Q$3</f>
        <v>32026.695810559384</v>
      </c>
      <c r="L27">
        <f>'PCPI Nominal'!M36/'CPI factors'!$R$3</f>
        <v>32847.451587738578</v>
      </c>
      <c r="M27">
        <f>'PCPI Nominal'!N36/'CPI factors'!$S$3</f>
        <v>33075.387547903621</v>
      </c>
      <c r="N27">
        <f>'PCPI Nominal'!O36/'CPI factors'!$T$3</f>
        <v>32354.39820279511</v>
      </c>
      <c r="O27">
        <f>'PCPI Nominal'!P36/'CPI factors'!$U$3</f>
        <v>32653.799552832064</v>
      </c>
      <c r="P27">
        <f>'PCPI Nominal'!Q36/'CPI factors'!$V$3</f>
        <v>32890.183514284145</v>
      </c>
      <c r="Q27">
        <f>'PCPI Nominal'!R36/'CPI factors'!$W$3</f>
        <v>33402.191567215355</v>
      </c>
      <c r="R27">
        <f>'PCPI Nominal'!S36/'CPI factors'!$X$3</f>
        <v>33327</v>
      </c>
      <c r="S27">
        <f>'PCPI Nominal'!T36/'CPI factors'!$Y$3</f>
        <v>33670.255220745181</v>
      </c>
    </row>
    <row r="28" spans="1:19" x14ac:dyDescent="0.2">
      <c r="A28" t="s">
        <v>69</v>
      </c>
      <c r="B28">
        <f>'PCPI Nominal'!C37/'CPI factors'!$H$3</f>
        <v>35547.837798889057</v>
      </c>
      <c r="C28">
        <f>'PCPI Nominal'!D37/'CPI factors'!$I$3</f>
        <v>36475.363114360196</v>
      </c>
      <c r="D28">
        <f>'PCPI Nominal'!E37/'CPI factors'!$J$3</f>
        <v>36892.396115057527</v>
      </c>
      <c r="E28">
        <f>'PCPI Nominal'!F37/'CPI factors'!$K$3</f>
        <v>37855.354514833271</v>
      </c>
      <c r="F28">
        <f>'PCPI Nominal'!G37/'CPI factors'!$L$3</f>
        <v>37806.474309719932</v>
      </c>
      <c r="G28">
        <f>'PCPI Nominal'!H37/'CPI factors'!$M$3</f>
        <v>37768.289331912521</v>
      </c>
      <c r="H28">
        <f>'PCPI Nominal'!I37/'CPI factors'!$N$3</f>
        <v>38155.513317934776</v>
      </c>
      <c r="I28">
        <f>'PCPI Nominal'!J37/'CPI factors'!$O$3</f>
        <v>38949.708316202748</v>
      </c>
      <c r="J28">
        <f>'PCPI Nominal'!K37/'CPI factors'!$P$3</f>
        <v>38688.289693581428</v>
      </c>
      <c r="K28">
        <f>'PCPI Nominal'!L37/'CPI factors'!$Q$3</f>
        <v>39461.567671889847</v>
      </c>
      <c r="L28">
        <f>'PCPI Nominal'!M37/'CPI factors'!$R$3</f>
        <v>39953.520312041568</v>
      </c>
      <c r="M28">
        <f>'PCPI Nominal'!N37/'CPI factors'!$S$3</f>
        <v>40354.288724070873</v>
      </c>
      <c r="N28">
        <f>'PCPI Nominal'!O37/'CPI factors'!$T$3</f>
        <v>39545.953308171265</v>
      </c>
      <c r="O28">
        <f>'PCPI Nominal'!P37/'CPI factors'!$U$3</f>
        <v>39237.114893343823</v>
      </c>
      <c r="P28">
        <f>'PCPI Nominal'!Q37/'CPI factors'!$V$3</f>
        <v>39477.127090530237</v>
      </c>
      <c r="Q28">
        <f>'PCPI Nominal'!R37/'CPI factors'!$W$3</f>
        <v>40434.71251959596</v>
      </c>
      <c r="R28">
        <f>'PCPI Nominal'!S37/'CPI factors'!$X$3</f>
        <v>39854</v>
      </c>
      <c r="S28">
        <f>'PCPI Nominal'!T37/'CPI factors'!$Y$3</f>
        <v>40469.652915192564</v>
      </c>
    </row>
    <row r="29" spans="1:19" x14ac:dyDescent="0.2">
      <c r="A29" t="s">
        <v>67</v>
      </c>
      <c r="B29">
        <f>'PCPI Nominal'!C38/'CPI factors'!$H$3</f>
        <v>29426.806616830188</v>
      </c>
      <c r="C29">
        <f>'PCPI Nominal'!D38/'CPI factors'!$I$3</f>
        <v>30870.584312662941</v>
      </c>
      <c r="D29">
        <f>'PCPI Nominal'!E38/'CPI factors'!$J$3</f>
        <v>30792.607173586795</v>
      </c>
      <c r="E29">
        <f>'PCPI Nominal'!F38/'CPI factors'!$K$3</f>
        <v>31541.619273580789</v>
      </c>
      <c r="F29">
        <f>'PCPI Nominal'!G38/'CPI factors'!$L$3</f>
        <v>31994.648289950575</v>
      </c>
      <c r="G29">
        <f>'PCPI Nominal'!H38/'CPI factors'!$M$3</f>
        <v>32284.751267605629</v>
      </c>
      <c r="H29">
        <f>'PCPI Nominal'!I38/'CPI factors'!$N$3</f>
        <v>33401.58298052536</v>
      </c>
      <c r="I29">
        <f>'PCPI Nominal'!J38/'CPI factors'!$O$3</f>
        <v>34685.537754642908</v>
      </c>
      <c r="J29">
        <f>'PCPI Nominal'!K38/'CPI factors'!$P$3</f>
        <v>35509.002242659612</v>
      </c>
      <c r="K29">
        <f>'PCPI Nominal'!L38/'CPI factors'!$Q$3</f>
        <v>36762.916063587865</v>
      </c>
      <c r="L29">
        <f>'PCPI Nominal'!M38/'CPI factors'!$R$3</f>
        <v>37977.302938753193</v>
      </c>
      <c r="M29">
        <f>'PCPI Nominal'!N38/'CPI factors'!$S$3</f>
        <v>38361.951961459527</v>
      </c>
      <c r="N29">
        <f>'PCPI Nominal'!O38/'CPI factors'!$T$3</f>
        <v>37258.422117496812</v>
      </c>
      <c r="O29">
        <f>'PCPI Nominal'!P38/'CPI factors'!$U$3</f>
        <v>37876.228353702092</v>
      </c>
      <c r="P29">
        <f>'PCPI Nominal'!Q38/'CPI factors'!$V$3</f>
        <v>39129.13761857761</v>
      </c>
      <c r="Q29">
        <f>'PCPI Nominal'!R38/'CPI factors'!$W$3</f>
        <v>40403.258450987705</v>
      </c>
      <c r="R29">
        <f>'PCPI Nominal'!S38/'CPI factors'!$X$3</f>
        <v>39509</v>
      </c>
      <c r="S29">
        <f>'PCPI Nominal'!T38/'CPI factors'!$Y$3</f>
        <v>40098.633530215484</v>
      </c>
    </row>
    <row r="30" spans="1:19" x14ac:dyDescent="0.2">
      <c r="A30" t="s">
        <v>65</v>
      </c>
      <c r="B30">
        <f>'PCPI Nominal'!C39/'CPI factors'!$H$3</f>
        <v>36087.672696880029</v>
      </c>
      <c r="C30">
        <f>'PCPI Nominal'!D39/'CPI factors'!$I$3</f>
        <v>37721.504653136333</v>
      </c>
      <c r="D30">
        <f>'PCPI Nominal'!E39/'CPI factors'!$J$3</f>
        <v>38384.481122061035</v>
      </c>
      <c r="E30">
        <f>'PCPI Nominal'!F39/'CPI factors'!$K$3</f>
        <v>39083.739258578127</v>
      </c>
      <c r="F30">
        <f>'PCPI Nominal'!G39/'CPI factors'!$L$3</f>
        <v>39515.680105436571</v>
      </c>
      <c r="G30">
        <f>'PCPI Nominal'!H39/'CPI factors'!$M$3</f>
        <v>39545.193966827275</v>
      </c>
      <c r="H30">
        <f>'PCPI Nominal'!I39/'CPI factors'!$N$3</f>
        <v>40833.159832880432</v>
      </c>
      <c r="I30">
        <f>'PCPI Nominal'!J39/'CPI factors'!$O$3</f>
        <v>41240.867628920554</v>
      </c>
      <c r="J30">
        <f>'PCPI Nominal'!K39/'CPI factors'!$P$3</f>
        <v>40716.352983100034</v>
      </c>
      <c r="K30">
        <f>'PCPI Nominal'!L39/'CPI factors'!$Q$3</f>
        <v>41042.619235126294</v>
      </c>
      <c r="L30">
        <f>'PCPI Nominal'!M39/'CPI factors'!$R$3</f>
        <v>42784.712910499045</v>
      </c>
      <c r="M30">
        <f>'PCPI Nominal'!N39/'CPI factors'!$S$3</f>
        <v>43556.529072015997</v>
      </c>
      <c r="N30">
        <f>'PCPI Nominal'!O39/'CPI factors'!$T$3</f>
        <v>42586.947548835305</v>
      </c>
      <c r="O30">
        <f>'PCPI Nominal'!P39/'CPI factors'!$U$3</f>
        <v>43281.319319626076</v>
      </c>
      <c r="P30">
        <f>'PCPI Nominal'!Q39/'CPI factors'!$V$3</f>
        <v>46466.951335197671</v>
      </c>
      <c r="Q30">
        <f>'PCPI Nominal'!R39/'CPI factors'!$W$3</f>
        <v>46740.745951863377</v>
      </c>
      <c r="R30">
        <f>'PCPI Nominal'!S39/'CPI factors'!$X$3</f>
        <v>45876</v>
      </c>
      <c r="S30">
        <f>'PCPI Nominal'!T39/'CPI factors'!$Y$3</f>
        <v>47650.895493913449</v>
      </c>
    </row>
    <row r="31" spans="1:19" x14ac:dyDescent="0.2">
      <c r="A31" t="s">
        <v>63</v>
      </c>
      <c r="B31">
        <f>'PCPI Nominal'!C40/'CPI factors'!$H$3</f>
        <v>39907.149717074179</v>
      </c>
      <c r="C31">
        <f>'PCPI Nominal'!D40/'CPI factors'!$I$3</f>
        <v>41544.243891927799</v>
      </c>
      <c r="D31">
        <f>'PCPI Nominal'!E40/'CPI factors'!$J$3</f>
        <v>42313.964598799401</v>
      </c>
      <c r="E31">
        <f>'PCPI Nominal'!F40/'CPI factors'!$K$3</f>
        <v>43159.866167061889</v>
      </c>
      <c r="F31">
        <f>'PCPI Nominal'!G40/'CPI factors'!$L$3</f>
        <v>42831.460401976932</v>
      </c>
      <c r="G31">
        <f>'PCPI Nominal'!H40/'CPI factors'!$M$3</f>
        <v>42014.987799759074</v>
      </c>
      <c r="H31">
        <f>'PCPI Nominal'!I40/'CPI factors'!$N$3</f>
        <v>42291.622615489126</v>
      </c>
      <c r="I31">
        <f>'PCPI Nominal'!J40/'CPI factors'!$O$3</f>
        <v>43996.917717146767</v>
      </c>
      <c r="J31">
        <f>'PCPI Nominal'!K40/'CPI factors'!$P$3</f>
        <v>46093.10665713554</v>
      </c>
      <c r="K31">
        <f>'PCPI Nominal'!L40/'CPI factors'!$Q$3</f>
        <v>46148.676111134067</v>
      </c>
      <c r="L31">
        <f>'PCPI Nominal'!M40/'CPI factors'!$R$3</f>
        <v>45093.483065193534</v>
      </c>
      <c r="M31">
        <f>'PCPI Nominal'!N40/'CPI factors'!$S$3</f>
        <v>42005.731363801948</v>
      </c>
      <c r="N31">
        <f>'PCPI Nominal'!O40/'CPI factors'!$T$3</f>
        <v>39388.529472078335</v>
      </c>
      <c r="O31">
        <f>'PCPI Nominal'!P40/'CPI factors'!$U$3</f>
        <v>39331.116475359893</v>
      </c>
      <c r="P31">
        <f>'PCPI Nominal'!Q40/'CPI factors'!$V$3</f>
        <v>39341.452623786805</v>
      </c>
      <c r="Q31">
        <f>'PCPI Nominal'!R40/'CPI factors'!$W$3</f>
        <v>39785.338199941711</v>
      </c>
      <c r="R31">
        <f>'PCPI Nominal'!S40/'CPI factors'!$X$3</f>
        <v>38939</v>
      </c>
      <c r="S31">
        <f>'PCPI Nominal'!T40/'CPI factors'!$Y$3</f>
        <v>40072.061850124286</v>
      </c>
    </row>
    <row r="32" spans="1:19" x14ac:dyDescent="0.2">
      <c r="A32" t="s">
        <v>61</v>
      </c>
      <c r="B32">
        <f>'PCPI Nominal'!C41/'CPI factors'!$H$3</f>
        <v>40671.915822561379</v>
      </c>
      <c r="C32">
        <f>'PCPI Nominal'!D41/'CPI factors'!$I$3</f>
        <v>43360.58092837788</v>
      </c>
      <c r="D32">
        <f>'PCPI Nominal'!E41/'CPI factors'!$J$3</f>
        <v>44640.890045522763</v>
      </c>
      <c r="E32">
        <f>'PCPI Nominal'!F41/'CPI factors'!$K$3</f>
        <v>47971.941644485298</v>
      </c>
      <c r="F32">
        <f>'PCPI Nominal'!G41/'CPI factors'!$L$3</f>
        <v>48447.234332784181</v>
      </c>
      <c r="G32">
        <f>'PCPI Nominal'!H41/'CPI factors'!$M$3</f>
        <v>48089.100582375824</v>
      </c>
      <c r="H32">
        <f>'PCPI Nominal'!I41/'CPI factors'!$N$3</f>
        <v>47606.402790307962</v>
      </c>
      <c r="I32">
        <f>'PCPI Nominal'!J41/'CPI factors'!$O$3</f>
        <v>48848.059125237109</v>
      </c>
      <c r="J32">
        <f>'PCPI Nominal'!K41/'CPI factors'!$P$3</f>
        <v>48819.062313929666</v>
      </c>
      <c r="K32">
        <f>'PCPI Nominal'!L41/'CPI factors'!$Q$3</f>
        <v>50578.625410757835</v>
      </c>
      <c r="L32">
        <f>'PCPI Nominal'!M41/'CPI factors'!$R$3</f>
        <v>50780.58502288867</v>
      </c>
      <c r="M32">
        <f>'PCPI Nominal'!N41/'CPI factors'!$S$3</f>
        <v>50176.368277281399</v>
      </c>
      <c r="N32">
        <f>'PCPI Nominal'!O41/'CPI factors'!$T$3</f>
        <v>49661.249038362934</v>
      </c>
      <c r="O32">
        <f>'PCPI Nominal'!P41/'CPI factors'!$U$3</f>
        <v>50363.48396470039</v>
      </c>
      <c r="P32">
        <f>'PCPI Nominal'!Q41/'CPI factors'!$V$3</f>
        <v>51325.340064155287</v>
      </c>
      <c r="Q32">
        <f>'PCPI Nominal'!R41/'CPI factors'!$W$3</f>
        <v>52593.232007747283</v>
      </c>
      <c r="R32">
        <f>'PCPI Nominal'!S41/'CPI factors'!$X$3</f>
        <v>51608</v>
      </c>
      <c r="S32">
        <f>'PCPI Nominal'!T41/'CPI factors'!$Y$3</f>
        <v>51566.773830316131</v>
      </c>
    </row>
    <row r="33" spans="1:19" x14ac:dyDescent="0.2">
      <c r="A33" t="s">
        <v>59</v>
      </c>
      <c r="B33">
        <f>'PCPI Nominal'!C42/'CPI factors'!$H$3</f>
        <v>47641.880916783462</v>
      </c>
      <c r="C33">
        <f>'PCPI Nominal'!D42/'CPI factors'!$I$3</f>
        <v>49604.150174837669</v>
      </c>
      <c r="D33">
        <f>'PCPI Nominal'!E42/'CPI factors'!$J$3</f>
        <v>50447.016520760379</v>
      </c>
      <c r="E33">
        <f>'PCPI Nominal'!F42/'CPI factors'!$K$3</f>
        <v>53317.03869573633</v>
      </c>
      <c r="F33">
        <f>'PCPI Nominal'!G42/'CPI factors'!$L$3</f>
        <v>53401.167990115318</v>
      </c>
      <c r="G33">
        <f>'PCPI Nominal'!H42/'CPI factors'!$M$3</f>
        <v>53498.816806893985</v>
      </c>
      <c r="H33">
        <f>'PCPI Nominal'!I42/'CPI factors'!$N$3</f>
        <v>53440.253920742747</v>
      </c>
      <c r="I33">
        <f>'PCPI Nominal'!J42/'CPI factors'!$O$3</f>
        <v>54143.128064316908</v>
      </c>
      <c r="J33">
        <f>'PCPI Nominal'!K42/'CPI factors'!$P$3</f>
        <v>54106.342607545237</v>
      </c>
      <c r="K33">
        <f>'PCPI Nominal'!L42/'CPI factors'!$Q$3</f>
        <v>55891.559647744638</v>
      </c>
      <c r="L33">
        <f>'PCPI Nominal'!M42/'CPI factors'!$R$3</f>
        <v>56814.845120632759</v>
      </c>
      <c r="M33">
        <f>'PCPI Nominal'!N42/'CPI factors'!$S$3</f>
        <v>56631.712540712513</v>
      </c>
      <c r="N33">
        <f>'PCPI Nominal'!O42/'CPI factors'!$T$3</f>
        <v>54899.662894558584</v>
      </c>
      <c r="O33">
        <f>'PCPI Nominal'!P42/'CPI factors'!$U$3</f>
        <v>54830.695510054953</v>
      </c>
      <c r="P33">
        <f>'PCPI Nominal'!Q42/'CPI factors'!$V$3</f>
        <v>55494.999629873331</v>
      </c>
      <c r="Q33">
        <f>'PCPI Nominal'!R42/'CPI factors'!$W$3</f>
        <v>56100.867981254676</v>
      </c>
      <c r="R33">
        <f>'PCPI Nominal'!S42/'CPI factors'!$X$3</f>
        <v>55515</v>
      </c>
      <c r="S33">
        <f>'PCPI Nominal'!T42/'CPI factors'!$Y$3</f>
        <v>56719.711495408985</v>
      </c>
    </row>
    <row r="34" spans="1:19" x14ac:dyDescent="0.2">
      <c r="A34" t="s">
        <v>57</v>
      </c>
      <c r="B34">
        <f>'PCPI Nominal'!C43/'CPI factors'!$H$3</f>
        <v>29539.997805118619</v>
      </c>
      <c r="C34">
        <f>'PCPI Nominal'!D43/'CPI factors'!$I$3</f>
        <v>30246.084481877195</v>
      </c>
      <c r="D34">
        <f>'PCPI Nominal'!E43/'CPI factors'!$J$3</f>
        <v>30031.881546773388</v>
      </c>
      <c r="E34">
        <f>'PCPI Nominal'!F43/'CPI factors'!$K$3</f>
        <v>31078.945724725349</v>
      </c>
      <c r="F34">
        <f>'PCPI Nominal'!G43/'CPI factors'!$L$3</f>
        <v>32385.436682042833</v>
      </c>
      <c r="G34">
        <f>'PCPI Nominal'!H43/'CPI factors'!$M$3</f>
        <v>32473.838787064487</v>
      </c>
      <c r="H34">
        <f>'PCPI Nominal'!I43/'CPI factors'!$N$3</f>
        <v>32740.717032155793</v>
      </c>
      <c r="I34">
        <f>'PCPI Nominal'!J43/'CPI factors'!$O$3</f>
        <v>33518.994853765056</v>
      </c>
      <c r="J34">
        <f>'PCPI Nominal'!K43/'CPI factors'!$P$3</f>
        <v>34304.094053004439</v>
      </c>
      <c r="K34">
        <f>'PCPI Nominal'!L43/'CPI factors'!$Q$3</f>
        <v>35092.872562947028</v>
      </c>
      <c r="L34">
        <f>'PCPI Nominal'!M43/'CPI factors'!$R$3</f>
        <v>35617.975773371967</v>
      </c>
      <c r="M34">
        <f>'PCPI Nominal'!N43/'CPI factors'!$S$3</f>
        <v>36196.462628496301</v>
      </c>
      <c r="N34">
        <f>'PCPI Nominal'!O43/'CPI factors'!$T$3</f>
        <v>35309.623594829209</v>
      </c>
      <c r="O34">
        <f>'PCPI Nominal'!P43/'CPI factors'!$U$3</f>
        <v>35367.027033750426</v>
      </c>
      <c r="P34">
        <f>'PCPI Nominal'!Q43/'CPI factors'!$V$3</f>
        <v>35976.518711959201</v>
      </c>
      <c r="Q34">
        <f>'PCPI Nominal'!R43/'CPI factors'!$W$3</f>
        <v>35945.912534985975</v>
      </c>
      <c r="R34">
        <f>'PCPI Nominal'!S43/'CPI factors'!$X$3</f>
        <v>34752</v>
      </c>
      <c r="S34">
        <f>'PCPI Nominal'!T43/'CPI factors'!$Y$3</f>
        <v>36186.691739011498</v>
      </c>
    </row>
    <row r="35" spans="1:19" x14ac:dyDescent="0.2">
      <c r="A35" t="s">
        <v>55</v>
      </c>
      <c r="B35">
        <f>'PCPI Nominal'!C44/'CPI factors'!$H$3</f>
        <v>44205.512533873225</v>
      </c>
      <c r="C35">
        <f>'PCPI Nominal'!D44/'CPI factors'!$I$3</f>
        <v>45708.528804764566</v>
      </c>
      <c r="D35">
        <f>'PCPI Nominal'!E44/'CPI factors'!$J$3</f>
        <v>47033.539948974489</v>
      </c>
      <c r="E35">
        <f>'PCPI Nominal'!F44/'CPI factors'!$K$3</f>
        <v>48599.662482698535</v>
      </c>
      <c r="F35">
        <f>'PCPI Nominal'!G44/'CPI factors'!$L$3</f>
        <v>48927.496161449752</v>
      </c>
      <c r="G35">
        <f>'PCPI Nominal'!H44/'CPI factors'!$M$3</f>
        <v>48043.771382505554</v>
      </c>
      <c r="H35">
        <f>'PCPI Nominal'!I44/'CPI factors'!$N$3</f>
        <v>47798.838851902168</v>
      </c>
      <c r="I35">
        <f>'PCPI Nominal'!J44/'CPI factors'!$O$3</f>
        <v>48859.157313511845</v>
      </c>
      <c r="J35">
        <f>'PCPI Nominal'!K44/'CPI factors'!$P$3</f>
        <v>49457.305760925228</v>
      </c>
      <c r="K35">
        <f>'PCPI Nominal'!L44/'CPI factors'!$Q$3</f>
        <v>51370.306931822866</v>
      </c>
      <c r="L35">
        <f>'PCPI Nominal'!M44/'CPI factors'!$R$3</f>
        <v>53328.658361500398</v>
      </c>
      <c r="M35">
        <f>'PCPI Nominal'!N44/'CPI factors'!$S$3</f>
        <v>52266.103360715679</v>
      </c>
      <c r="N35">
        <f>'PCPI Nominal'!O44/'CPI factors'!$T$3</f>
        <v>50935.839269901524</v>
      </c>
      <c r="O35">
        <f>'PCPI Nominal'!P44/'CPI factors'!$U$3</f>
        <v>51435.956559520084</v>
      </c>
      <c r="P35">
        <f>'PCPI Nominal'!Q44/'CPI factors'!$V$3</f>
        <v>52600.265778362664</v>
      </c>
      <c r="Q35">
        <f>'PCPI Nominal'!R44/'CPI factors'!$W$3</f>
        <v>54538.311024586648</v>
      </c>
      <c r="R35">
        <f>'PCPI Nominal'!S44/'CPI factors'!$X$3</f>
        <v>54496</v>
      </c>
      <c r="S35">
        <f>'PCPI Nominal'!T44/'CPI factors'!$Y$3</f>
        <v>55375.381310054356</v>
      </c>
    </row>
    <row r="36" spans="1:19" x14ac:dyDescent="0.2">
      <c r="A36" t="s">
        <v>53</v>
      </c>
      <c r="B36">
        <f>'PCPI Nominal'!C45/'CPI factors'!$H$3</f>
        <v>35028.319268026782</v>
      </c>
      <c r="C36">
        <f>'PCPI Nominal'!D45/'CPI factors'!$I$3</f>
        <v>36188.121773426705</v>
      </c>
      <c r="D36">
        <f>'PCPI Nominal'!E45/'CPI factors'!$J$3</f>
        <v>36566.570616808407</v>
      </c>
      <c r="E36">
        <f>'PCPI Nominal'!F45/'CPI factors'!$K$3</f>
        <v>37031.470914678401</v>
      </c>
      <c r="F36">
        <f>'PCPI Nominal'!G45/'CPI factors'!$L$3</f>
        <v>36524.898909390446</v>
      </c>
      <c r="G36">
        <f>'PCPI Nominal'!H45/'CPI factors'!$M$3</f>
        <v>35974.548137045953</v>
      </c>
      <c r="H36">
        <f>'PCPI Nominal'!I45/'CPI factors'!$N$3</f>
        <v>36126.072484148543</v>
      </c>
      <c r="I36">
        <f>'PCPI Nominal'!J45/'CPI factors'!$O$3</f>
        <v>37747.404586439632</v>
      </c>
      <c r="J36">
        <f>'PCPI Nominal'!K45/'CPI factors'!$P$3</f>
        <v>38459.23783970638</v>
      </c>
      <c r="K36">
        <f>'PCPI Nominal'!L45/'CPI factors'!$Q$3</f>
        <v>39424.584009591919</v>
      </c>
      <c r="L36">
        <f>'PCPI Nominal'!M45/'CPI factors'!$R$3</f>
        <v>40460.213908035345</v>
      </c>
      <c r="M36">
        <f>'PCPI Nominal'!N45/'CPI factors'!$S$3</f>
        <v>40918.11678127919</v>
      </c>
      <c r="N36">
        <f>'PCPI Nominal'!O45/'CPI factors'!$T$3</f>
        <v>38910.829555658427</v>
      </c>
      <c r="O36">
        <f>'PCPI Nominal'!P45/'CPI factors'!$U$3</f>
        <v>37740.566979656178</v>
      </c>
      <c r="P36">
        <f>'PCPI Nominal'!Q45/'CPI factors'!$V$3</f>
        <v>37775.499999999993</v>
      </c>
      <c r="Q36">
        <f>'PCPI Nominal'!R45/'CPI factors'!$W$3</f>
        <v>39165.388654146795</v>
      </c>
      <c r="R36">
        <f>'PCPI Nominal'!S45/'CPI factors'!$X$3</f>
        <v>37813</v>
      </c>
      <c r="S36">
        <f>'PCPI Nominal'!T45/'CPI factors'!$Y$3</f>
        <v>38930.463742502492</v>
      </c>
    </row>
    <row r="37" spans="1:19" x14ac:dyDescent="0.2">
      <c r="A37" t="s">
        <v>51</v>
      </c>
      <c r="B37">
        <f>'PCPI Nominal'!C46/'CPI factors'!$H$3</f>
        <v>30841.696470435545</v>
      </c>
      <c r="C37">
        <f>'PCPI Nominal'!D46/'CPI factors'!$I$3</f>
        <v>33428.60421450845</v>
      </c>
      <c r="D37">
        <f>'PCPI Nominal'!E46/'CPI factors'!$J$3</f>
        <v>33285.941351175592</v>
      </c>
      <c r="E37">
        <f>'PCPI Nominal'!F46/'CPI factors'!$K$3</f>
        <v>35179.423872622552</v>
      </c>
      <c r="F37">
        <f>'PCPI Nominal'!G46/'CPI factors'!$L$3</f>
        <v>35077.534494233936</v>
      </c>
      <c r="G37">
        <f>'PCPI Nominal'!H46/'CPI factors'!$M$3</f>
        <v>35368.431978780573</v>
      </c>
      <c r="H37">
        <f>'PCPI Nominal'!I46/'CPI factors'!$N$3</f>
        <v>37494.647369565209</v>
      </c>
      <c r="I37">
        <f>'PCPI Nominal'!J46/'CPI factors'!$O$3</f>
        <v>36716.506208919673</v>
      </c>
      <c r="J37">
        <f>'PCPI Nominal'!K46/'CPI factors'!$P$3</f>
        <v>37603.872322891773</v>
      </c>
      <c r="K37">
        <f>'PCPI Nominal'!L46/'CPI factors'!$Q$3</f>
        <v>37909.409594823657</v>
      </c>
      <c r="L37">
        <f>'PCPI Nominal'!M46/'CPI factors'!$R$3</f>
        <v>40810.742515463411</v>
      </c>
      <c r="M37">
        <f>'PCPI Nominal'!N46/'CPI factors'!$S$3</f>
        <v>44600.855511950787</v>
      </c>
      <c r="N37">
        <f>'PCPI Nominal'!O46/'CPI factors'!$T$3</f>
        <v>43572.74646726549</v>
      </c>
      <c r="O37">
        <f>'PCPI Nominal'!P46/'CPI factors'!$U$3</f>
        <v>46638.671277313646</v>
      </c>
      <c r="P37">
        <f>'PCPI Nominal'!Q46/'CPI factors'!$V$3</f>
        <v>50322.79896638701</v>
      </c>
      <c r="Q37">
        <f>'PCPI Nominal'!R46/'CPI factors'!$W$3</f>
        <v>57011.006676145087</v>
      </c>
      <c r="R37">
        <f>'PCPI Nominal'!S46/'CPI factors'!$X$3</f>
        <v>55657</v>
      </c>
      <c r="S37">
        <f>'PCPI Nominal'!T46/'CPI factors'!$Y$3</f>
        <v>57182.255556255746</v>
      </c>
    </row>
    <row r="38" spans="1:19" x14ac:dyDescent="0.2">
      <c r="A38" t="s">
        <v>49</v>
      </c>
      <c r="B38">
        <f>'PCPI Nominal'!C47/'CPI factors'!$H$3</f>
        <v>36332.920271504954</v>
      </c>
      <c r="C38">
        <f>'PCPI Nominal'!D47/'CPI factors'!$I$3</f>
        <v>37692.923425182751</v>
      </c>
      <c r="D38">
        <f>'PCPI Nominal'!E47/'CPI factors'!$J$3</f>
        <v>38006.915094047028</v>
      </c>
      <c r="E38">
        <f>'PCPI Nominal'!F47/'CPI factors'!$K$3</f>
        <v>38568.304690993558</v>
      </c>
      <c r="F38">
        <f>'PCPI Nominal'!G47/'CPI factors'!$L$3</f>
        <v>38469.630369028004</v>
      </c>
      <c r="G38">
        <f>'PCPI Nominal'!H47/'CPI factors'!$M$3</f>
        <v>38305.764130374344</v>
      </c>
      <c r="H38">
        <f>'PCPI Nominal'!I47/'CPI factors'!$N$3</f>
        <v>38478.350131793472</v>
      </c>
      <c r="I38">
        <f>'PCPI Nominal'!J47/'CPI factors'!$O$3</f>
        <v>39054.524538797479</v>
      </c>
      <c r="J38">
        <f>'PCPI Nominal'!K47/'CPI factors'!$P$3</f>
        <v>38799.236685302152</v>
      </c>
      <c r="K38">
        <f>'PCPI Nominal'!L47/'CPI factors'!$Q$3</f>
        <v>39466.19062967709</v>
      </c>
      <c r="L38">
        <f>'PCPI Nominal'!M47/'CPI factors'!$R$3</f>
        <v>39870.382116690038</v>
      </c>
      <c r="M38">
        <f>'PCPI Nominal'!N47/'CPI factors'!$S$3</f>
        <v>39696.308956733723</v>
      </c>
      <c r="N38">
        <f>'PCPI Nominal'!O47/'CPI factors'!$T$3</f>
        <v>38661.122781166196</v>
      </c>
      <c r="O38">
        <f>'PCPI Nominal'!P47/'CPI factors'!$U$3</f>
        <v>38834.403570388618</v>
      </c>
      <c r="P38">
        <f>'PCPI Nominal'!Q47/'CPI factors'!$V$3</f>
        <v>40201.069474145967</v>
      </c>
      <c r="Q38">
        <f>'PCPI Nominal'!R47/'CPI factors'!$W$3</f>
        <v>40858.835122120137</v>
      </c>
      <c r="R38">
        <f>'PCPI Nominal'!S47/'CPI factors'!$X$3</f>
        <v>40687</v>
      </c>
      <c r="S38">
        <f>'PCPI Nominal'!T47/'CPI factors'!$Y$3</f>
        <v>41527.599437342076</v>
      </c>
    </row>
    <row r="39" spans="1:19" x14ac:dyDescent="0.2">
      <c r="A39" t="s">
        <v>47</v>
      </c>
      <c r="B39">
        <f>'PCPI Nominal'!C48/'CPI factors'!$H$3</f>
        <v>30490.513552925295</v>
      </c>
      <c r="C39">
        <f>'PCPI Nominal'!D48/'CPI factors'!$I$3</f>
        <v>31310.735223148091</v>
      </c>
      <c r="D39">
        <f>'PCPI Nominal'!E48/'CPI factors'!$J$3</f>
        <v>31158.986060030016</v>
      </c>
      <c r="E39">
        <f>'PCPI Nominal'!F48/'CPI factors'!$K$3</f>
        <v>32445.320825146391</v>
      </c>
      <c r="F39">
        <f>'PCPI Nominal'!G48/'CPI factors'!$L$3</f>
        <v>33361.749769357491</v>
      </c>
      <c r="G39">
        <f>'PCPI Nominal'!H48/'CPI factors'!$M$3</f>
        <v>33280.698544755367</v>
      </c>
      <c r="H39">
        <f>'PCPI Nominal'!I48/'CPI factors'!$N$3</f>
        <v>33828.233985507242</v>
      </c>
      <c r="I39">
        <f>'PCPI Nominal'!J48/'CPI factors'!$O$3</f>
        <v>35361.294107371301</v>
      </c>
      <c r="J39">
        <f>'PCPI Nominal'!K48/'CPI factors'!$P$3</f>
        <v>37056.295234721743</v>
      </c>
      <c r="K39">
        <f>'PCPI Nominal'!L48/'CPI factors'!$Q$3</f>
        <v>39317.100241038563</v>
      </c>
      <c r="L39">
        <f>'PCPI Nominal'!M48/'CPI factors'!$R$3</f>
        <v>39471.543476827974</v>
      </c>
      <c r="M39">
        <f>'PCPI Nominal'!N48/'CPI factors'!$S$3</f>
        <v>41928.894910708303</v>
      </c>
      <c r="N39">
        <f>'PCPI Nominal'!O48/'CPI factors'!$T$3</f>
        <v>37912.002457689516</v>
      </c>
      <c r="O39">
        <f>'PCPI Nominal'!P48/'CPI factors'!$U$3</f>
        <v>38360.122861125725</v>
      </c>
      <c r="P39">
        <f>'PCPI Nominal'!Q48/'CPI factors'!$V$3</f>
        <v>39831.330660196298</v>
      </c>
      <c r="Q39">
        <f>'PCPI Nominal'!R48/'CPI factors'!$W$3</f>
        <v>41699.977795547282</v>
      </c>
      <c r="R39">
        <f>'PCPI Nominal'!S48/'CPI factors'!$X$3</f>
        <v>42684</v>
      </c>
      <c r="S39">
        <f>'PCPI Nominal'!T48/'CPI factors'!$Y$3</f>
        <v>44469.182837067536</v>
      </c>
    </row>
    <row r="40" spans="1:19" x14ac:dyDescent="0.2">
      <c r="A40" t="s">
        <v>45</v>
      </c>
      <c r="B40">
        <f>'PCPI Nominal'!C49/'CPI factors'!$H$3</f>
        <v>36200.863885168452</v>
      </c>
      <c r="C40">
        <f>'PCPI Nominal'!D49/'CPI factors'!$I$3</f>
        <v>37181.319444813649</v>
      </c>
      <c r="D40">
        <f>'PCPI Nominal'!E49/'CPI factors'!$J$3</f>
        <v>37448.956408204103</v>
      </c>
      <c r="E40">
        <f>'PCPI Nominal'!F49/'CPI factors'!$K$3</f>
        <v>38686.002348158538</v>
      </c>
      <c r="F40">
        <f>'PCPI Nominal'!G49/'CPI factors'!$L$3</f>
        <v>38068.315690280062</v>
      </c>
      <c r="G40">
        <f>'PCPI Nominal'!H49/'CPI factors'!$M$3</f>
        <v>37448.394692828013</v>
      </c>
      <c r="H40">
        <f>'PCPI Nominal'!I49/'CPI factors'!$N$3</f>
        <v>37768.10914130434</v>
      </c>
      <c r="I40">
        <f>'PCPI Nominal'!J49/'CPI factors'!$O$3</f>
        <v>38764.738511623807</v>
      </c>
      <c r="J40">
        <f>'PCPI Nominal'!K49/'CPI factors'!$P$3</f>
        <v>38677.55288793103</v>
      </c>
      <c r="K40">
        <f>'PCPI Nominal'!L49/'CPI factors'!$Q$3</f>
        <v>40128.429332699372</v>
      </c>
      <c r="L40">
        <f>'PCPI Nominal'!M49/'CPI factors'!$R$3</f>
        <v>40286.073093447681</v>
      </c>
      <c r="M40">
        <f>'PCPI Nominal'!N49/'CPI factors'!$S$3</f>
        <v>40202.780225012975</v>
      </c>
      <c r="N40">
        <f>'PCPI Nominal'!O49/'CPI factors'!$T$3</f>
        <v>38442.900773892557</v>
      </c>
      <c r="O40">
        <f>'PCPI Nominal'!P49/'CPI factors'!$U$3</f>
        <v>38126.187105881188</v>
      </c>
      <c r="P40">
        <f>'PCPI Nominal'!Q49/'CPI factors'!$V$3</f>
        <v>38726.256950156268</v>
      </c>
      <c r="Q40">
        <f>'PCPI Nominal'!R49/'CPI factors'!$W$3</f>
        <v>39681.844167746814</v>
      </c>
      <c r="R40">
        <f>'PCPI Nominal'!S49/'CPI factors'!$X$3</f>
        <v>39521</v>
      </c>
      <c r="S40">
        <f>'PCPI Nominal'!T49/'CPI factors'!$Y$3</f>
        <v>41122.135281876399</v>
      </c>
    </row>
    <row r="41" spans="1:19" x14ac:dyDescent="0.2">
      <c r="A41" t="s">
        <v>43</v>
      </c>
      <c r="B41">
        <f>'PCPI Nominal'!C50/'CPI factors'!$H$3</f>
        <v>37727.493757981618</v>
      </c>
      <c r="C41">
        <f>'PCPI Nominal'!D50/'CPI factors'!$I$3</f>
        <v>39074.825796738398</v>
      </c>
      <c r="D41">
        <f>'PCPI Nominal'!E50/'CPI factors'!$J$3</f>
        <v>39795.459352676342</v>
      </c>
      <c r="E41">
        <f>'PCPI Nominal'!F50/'CPI factors'!$K$3</f>
        <v>41100.833589991766</v>
      </c>
      <c r="F41">
        <f>'PCPI Nominal'!G50/'CPI factors'!$L$3</f>
        <v>41261.727904448104</v>
      </c>
      <c r="G41">
        <f>'PCPI Nominal'!H50/'CPI factors'!$M$3</f>
        <v>41324.688841734613</v>
      </c>
      <c r="H41">
        <f>'PCPI Nominal'!I50/'CPI factors'!$N$3</f>
        <v>41732.038804800715</v>
      </c>
      <c r="I41">
        <f>'PCPI Nominal'!J50/'CPI factors'!$O$3</f>
        <v>43056.037977855223</v>
      </c>
      <c r="J41">
        <f>'PCPI Nominal'!K50/'CPI factors'!$P$3</f>
        <v>43241.8882677535</v>
      </c>
      <c r="K41">
        <f>'PCPI Nominal'!L50/'CPI factors'!$Q$3</f>
        <v>43987.443345598862</v>
      </c>
      <c r="L41">
        <f>'PCPI Nominal'!M50/'CPI factors'!$R$3</f>
        <v>45278.858771044914</v>
      </c>
      <c r="M41">
        <f>'PCPI Nominal'!N50/'CPI factors'!$S$3</f>
        <v>45378.959874969558</v>
      </c>
      <c r="N41">
        <f>'PCPI Nominal'!O50/'CPI factors'!$T$3</f>
        <v>44182.899542329105</v>
      </c>
      <c r="O41">
        <f>'PCPI Nominal'!P50/'CPI factors'!$U$3</f>
        <v>44865.459616555971</v>
      </c>
      <c r="P41">
        <f>'PCPI Nominal'!Q50/'CPI factors'!$V$3</f>
        <v>45591.799240554908</v>
      </c>
      <c r="Q41">
        <f>'PCPI Nominal'!R50/'CPI factors'!$W$3</f>
        <v>46542.889713843724</v>
      </c>
      <c r="R41">
        <f>'PCPI Nominal'!S50/'CPI factors'!$X$3</f>
        <v>46121</v>
      </c>
      <c r="S41">
        <f>'PCPI Nominal'!T50/'CPI factors'!$Y$3</f>
        <v>47215.907249457559</v>
      </c>
    </row>
    <row r="42" spans="1:19" x14ac:dyDescent="0.2">
      <c r="A42" t="s">
        <v>41</v>
      </c>
      <c r="B42">
        <f>'PCPI Nominal'!C51/'CPI factors'!$H$3</f>
        <v>37437.259941857439</v>
      </c>
      <c r="C42">
        <f>'PCPI Nominal'!D51/'CPI factors'!$I$3</f>
        <v>39186.292585757365</v>
      </c>
      <c r="D42">
        <f>'PCPI Nominal'!E51/'CPI factors'!$J$3</f>
        <v>39705.962220110057</v>
      </c>
      <c r="E42">
        <f>'PCPI Nominal'!F51/'CPI factors'!$K$3</f>
        <v>40969.607466485977</v>
      </c>
      <c r="F42">
        <f>'PCPI Nominal'!G51/'CPI factors'!$L$3</f>
        <v>41682.779370675453</v>
      </c>
      <c r="G42">
        <f>'PCPI Nominal'!H51/'CPI factors'!$M$3</f>
        <v>42389.277478687909</v>
      </c>
      <c r="H42">
        <f>'PCPI Nominal'!I51/'CPI factors'!$N$3</f>
        <v>43389.267782608687</v>
      </c>
      <c r="I42">
        <f>'PCPI Nominal'!J51/'CPI factors'!$O$3</f>
        <v>44093.102015527817</v>
      </c>
      <c r="J42">
        <f>'PCPI Nominal'!K51/'CPI factors'!$P$3</f>
        <v>44053.113583560938</v>
      </c>
      <c r="K42">
        <f>'PCPI Nominal'!L51/'CPI factors'!$Q$3</f>
        <v>45196.346806962407</v>
      </c>
      <c r="L42">
        <f>'PCPI Nominal'!M51/'CPI factors'!$R$3</f>
        <v>45964.187138131841</v>
      </c>
      <c r="M42">
        <f>'PCPI Nominal'!N51/'CPI factors'!$S$3</f>
        <v>45427.659035381024</v>
      </c>
      <c r="N42">
        <f>'PCPI Nominal'!O51/'CPI factors'!$T$3</f>
        <v>44443.463133103607</v>
      </c>
      <c r="O42">
        <f>'PCPI Nominal'!P51/'CPI factors'!$U$3</f>
        <v>45659.132064714373</v>
      </c>
      <c r="P42">
        <f>'PCPI Nominal'!Q51/'CPI factors'!$V$3</f>
        <v>45897.325711465695</v>
      </c>
      <c r="Q42">
        <f>'PCPI Nominal'!R51/'CPI factors'!$W$3</f>
        <v>46835.108157688133</v>
      </c>
      <c r="R42">
        <f>'PCPI Nominal'!S51/'CPI factors'!$X$3</f>
        <v>46316</v>
      </c>
      <c r="S42">
        <f>'PCPI Nominal'!T51/'CPI factors'!$Y$3</f>
        <v>47086.0012579006</v>
      </c>
    </row>
    <row r="43" spans="1:19" x14ac:dyDescent="0.2">
      <c r="A43" t="s">
        <v>39</v>
      </c>
      <c r="B43">
        <f>'PCPI Nominal'!C52/'CPI factors'!$H$3</f>
        <v>31307.521745314847</v>
      </c>
      <c r="C43">
        <f>'PCPI Nominal'!D52/'CPI factors'!$I$3</f>
        <v>32532.582718163681</v>
      </c>
      <c r="D43">
        <f>'PCPI Nominal'!E52/'CPI factors'!$J$3</f>
        <v>32951.725496748375</v>
      </c>
      <c r="E43">
        <f>'PCPI Nominal'!F52/'CPI factors'!$K$3</f>
        <v>33714.290967913657</v>
      </c>
      <c r="F43">
        <f>'PCPI Nominal'!G52/'CPI factors'!$L$3</f>
        <v>33588.06493245469</v>
      </c>
      <c r="G43">
        <f>'PCPI Nominal'!H52/'CPI factors'!$M$3</f>
        <v>33605.77366382505</v>
      </c>
      <c r="H43">
        <f>'PCPI Nominal'!I52/'CPI factors'!$N$3</f>
        <v>33644.66011096014</v>
      </c>
      <c r="I43">
        <f>'PCPI Nominal'!J52/'CPI factors'!$O$3</f>
        <v>34298.334297057656</v>
      </c>
      <c r="J43">
        <f>'PCPI Nominal'!K52/'CPI factors'!$P$3</f>
        <v>34546.268669341072</v>
      </c>
      <c r="K43">
        <f>'PCPI Nominal'!L52/'CPI factors'!$Q$3</f>
        <v>35339.045065117614</v>
      </c>
      <c r="L43">
        <f>'PCPI Nominal'!M52/'CPI factors'!$R$3</f>
        <v>35902.218522344083</v>
      </c>
      <c r="M43">
        <f>'PCPI Nominal'!N52/'CPI factors'!$S$3</f>
        <v>35579.606596617719</v>
      </c>
      <c r="N43">
        <f>'PCPI Nominal'!O52/'CPI factors'!$T$3</f>
        <v>34345.538308963565</v>
      </c>
      <c r="O43">
        <f>'PCPI Nominal'!P52/'CPI factors'!$U$3</f>
        <v>34353.305427690771</v>
      </c>
      <c r="P43">
        <f>'PCPI Nominal'!Q52/'CPI factors'!$V$3</f>
        <v>35010.226517519324</v>
      </c>
      <c r="Q43">
        <f>'PCPI Nominal'!R52/'CPI factors'!$W$3</f>
        <v>35764.29065495768</v>
      </c>
      <c r="R43">
        <f>'PCPI Nominal'!S52/'CPI factors'!$X$3</f>
        <v>35292</v>
      </c>
      <c r="S43">
        <f>'PCPI Nominal'!T52/'CPI factors'!$Y$3</f>
        <v>36426.820996131937</v>
      </c>
    </row>
    <row r="44" spans="1:19" x14ac:dyDescent="0.2">
      <c r="A44" t="s">
        <v>37</v>
      </c>
      <c r="B44">
        <f>'PCPI Nominal'!C53/'CPI factors'!$H$3</f>
        <v>32860.272661579191</v>
      </c>
      <c r="C44">
        <f>'PCPI Nominal'!D53/'CPI factors'!$I$3</f>
        <v>34710.472288226563</v>
      </c>
      <c r="D44">
        <f>'PCPI Nominal'!E53/'CPI factors'!$J$3</f>
        <v>35457.645208604306</v>
      </c>
      <c r="E44">
        <f>'PCPI Nominal'!F53/'CPI factors'!$K$3</f>
        <v>36267.112566423064</v>
      </c>
      <c r="F44">
        <f>'PCPI Nominal'!G53/'CPI factors'!$L$3</f>
        <v>36620.95127512356</v>
      </c>
      <c r="G44">
        <f>'PCPI Nominal'!H53/'CPI factors'!$M$3</f>
        <v>36076.862616753147</v>
      </c>
      <c r="H44">
        <f>'PCPI Nominal'!I53/'CPI factors'!$N$3</f>
        <v>38332.757058876807</v>
      </c>
      <c r="I44">
        <f>'PCPI Nominal'!J53/'CPI factors'!$O$3</f>
        <v>39667.391157969032</v>
      </c>
      <c r="J44">
        <f>'PCPI Nominal'!K53/'CPI factors'!$P$3</f>
        <v>40289.266713895522</v>
      </c>
      <c r="K44">
        <f>'PCPI Nominal'!L53/'CPI factors'!$Q$3</f>
        <v>40685.495746061926</v>
      </c>
      <c r="L44">
        <f>'PCPI Nominal'!M53/'CPI factors'!$R$3</f>
        <v>43511.610375261735</v>
      </c>
      <c r="M44">
        <f>'PCPI Nominal'!N53/'CPI factors'!$S$3</f>
        <v>44706.911461291318</v>
      </c>
      <c r="N44">
        <f>'PCPI Nominal'!O53/'CPI factors'!$T$3</f>
        <v>42910.480674046972</v>
      </c>
      <c r="O44">
        <f>'PCPI Nominal'!P53/'CPI factors'!$U$3</f>
        <v>43863.488208248324</v>
      </c>
      <c r="P44">
        <f>'PCPI Nominal'!Q53/'CPI factors'!$V$3</f>
        <v>46220.458792564561</v>
      </c>
      <c r="Q44">
        <f>'PCPI Nominal'!R53/'CPI factors'!$W$3</f>
        <v>45700.732393042126</v>
      </c>
      <c r="R44">
        <f>'PCPI Nominal'!S53/'CPI factors'!$X$3</f>
        <v>44630</v>
      </c>
      <c r="S44">
        <f>'PCPI Nominal'!T53/'CPI factors'!$Y$3</f>
        <v>45192.523017327898</v>
      </c>
    </row>
    <row r="45" spans="1:19" x14ac:dyDescent="0.2">
      <c r="A45" t="s">
        <v>35</v>
      </c>
      <c r="B45">
        <f>'PCPI Nominal'!C54/'CPI factors'!$H$3</f>
        <v>33823.848931111454</v>
      </c>
      <c r="C45">
        <f>'PCPI Nominal'!D54/'CPI factors'!$I$3</f>
        <v>36028.066896886652</v>
      </c>
      <c r="D45">
        <f>'PCPI Nominal'!E54/'CPI factors'!$J$3</f>
        <v>36219.769228114055</v>
      </c>
      <c r="E45">
        <f>'PCPI Nominal'!F54/'CPI factors'!$K$3</f>
        <v>36735.19750181483</v>
      </c>
      <c r="F45">
        <f>'PCPI Nominal'!G54/'CPI factors'!$L$3</f>
        <v>36385.425611202634</v>
      </c>
      <c r="G45">
        <f>'PCPI Nominal'!H54/'CPI factors'!$M$3</f>
        <v>36379.920695885834</v>
      </c>
      <c r="H45">
        <f>'PCPI Nominal'!I54/'CPI factors'!$N$3</f>
        <v>36766.682004981878</v>
      </c>
      <c r="I45">
        <f>'PCPI Nominal'!J54/'CPI factors'!$O$3</f>
        <v>37555.035989677534</v>
      </c>
      <c r="J45">
        <f>'PCPI Nominal'!K54/'CPI factors'!$P$3</f>
        <v>37506.048093632635</v>
      </c>
      <c r="K45">
        <f>'PCPI Nominal'!L54/'CPI factors'!$Q$3</f>
        <v>38081.614772398389</v>
      </c>
      <c r="L45">
        <f>'PCPI Nominal'!M54/'CPI factors'!$R$3</f>
        <v>38330.078524434008</v>
      </c>
      <c r="M45">
        <f>'PCPI Nominal'!N54/'CPI factors'!$S$3</f>
        <v>38225.594312307418</v>
      </c>
      <c r="N45">
        <f>'PCPI Nominal'!O54/'CPI factors'!$T$3</f>
        <v>37602.583193644794</v>
      </c>
      <c r="O45">
        <f>'PCPI Nominal'!P54/'CPI factors'!$U$3</f>
        <v>38084.527313851337</v>
      </c>
      <c r="P45">
        <f>'PCPI Nominal'!Q54/'CPI factors'!$V$3</f>
        <v>38793.576342051871</v>
      </c>
      <c r="Q45">
        <f>'PCPI Nominal'!R54/'CPI factors'!$W$3</f>
        <v>39345.995886800636</v>
      </c>
      <c r="R45">
        <f>'PCPI Nominal'!S54/'CPI factors'!$X$3</f>
        <v>38814</v>
      </c>
      <c r="S45">
        <f>'PCPI Nominal'!T54/'CPI factors'!$Y$3</f>
        <v>39491.421433316653</v>
      </c>
    </row>
    <row r="46" spans="1:19" x14ac:dyDescent="0.2">
      <c r="A46" t="s">
        <v>33</v>
      </c>
      <c r="B46">
        <f>'PCPI Nominal'!C55/'CPI factors'!$H$3</f>
        <v>34574.10334579245</v>
      </c>
      <c r="C46">
        <f>'PCPI Nominal'!D55/'CPI factors'!$I$3</f>
        <v>36348.176649966757</v>
      </c>
      <c r="D46">
        <f>'PCPI Nominal'!E55/'CPI factors'!$J$3</f>
        <v>36787.516662831418</v>
      </c>
      <c r="E46">
        <f>'PCPI Nominal'!F55/'CPI factors'!$K$3</f>
        <v>38075.868516188348</v>
      </c>
      <c r="F46">
        <f>'PCPI Nominal'!G55/'CPI factors'!$L$3</f>
        <v>38676.208744645795</v>
      </c>
      <c r="G46">
        <f>'PCPI Nominal'!H55/'CPI factors'!$M$3</f>
        <v>37822.684371756848</v>
      </c>
      <c r="H46">
        <f>'PCPI Nominal'!I55/'CPI factors'!$N$3</f>
        <v>37713.669992300718</v>
      </c>
      <c r="I46">
        <f>'PCPI Nominal'!J55/'CPI factors'!$O$3</f>
        <v>37673.416664608056</v>
      </c>
      <c r="J46">
        <f>'PCPI Nominal'!K55/'CPI factors'!$P$3</f>
        <v>39121.340854813927</v>
      </c>
      <c r="K46">
        <f>'PCPI Nominal'!L55/'CPI factors'!$Q$3</f>
        <v>40460.126553933922</v>
      </c>
      <c r="L46">
        <f>'PCPI Nominal'!M55/'CPI factors'!$R$3</f>
        <v>41153.406699006882</v>
      </c>
      <c r="M46">
        <f>'PCPI Nominal'!N55/'CPI factors'!$S$3</f>
        <v>42783.835726820718</v>
      </c>
      <c r="N46">
        <f>'PCPI Nominal'!O55/'CPI factors'!$T$3</f>
        <v>39839.087347792578</v>
      </c>
      <c r="O46">
        <f>'PCPI Nominal'!P55/'CPI factors'!$U$3</f>
        <v>40476.226656282917</v>
      </c>
      <c r="P46">
        <f>'PCPI Nominal'!Q55/'CPI factors'!$V$3</f>
        <v>42281.756525196026</v>
      </c>
      <c r="Q46">
        <f>'PCPI Nominal'!R55/'CPI factors'!$W$3</f>
        <v>43810.444334423584</v>
      </c>
      <c r="R46">
        <f>'PCPI Nominal'!S55/'CPI factors'!$X$3</f>
        <v>43399</v>
      </c>
      <c r="S46">
        <f>'PCPI Nominal'!T55/'CPI factors'!$Y$3</f>
        <v>45150.205156441916</v>
      </c>
    </row>
    <row r="47" spans="1:19" x14ac:dyDescent="0.2">
      <c r="A47" t="s">
        <v>31</v>
      </c>
      <c r="B47">
        <f>'PCPI Nominal'!C56/'CPI factors'!$H$3</f>
        <v>30809.770750661886</v>
      </c>
      <c r="C47">
        <f>'PCPI Nominal'!D56/'CPI factors'!$I$3</f>
        <v>31750.886133633241</v>
      </c>
      <c r="D47">
        <f>'PCPI Nominal'!E56/'CPI factors'!$J$3</f>
        <v>32146.251303651828</v>
      </c>
      <c r="E47">
        <f>'PCPI Nominal'!F56/'CPI factors'!$K$3</f>
        <v>32655.012053428825</v>
      </c>
      <c r="F47">
        <f>'PCPI Nominal'!G56/'CPI factors'!$L$3</f>
        <v>32627.541275123556</v>
      </c>
      <c r="G47">
        <f>'PCPI Nominal'!H56/'CPI factors'!$M$3</f>
        <v>32486.789987027423</v>
      </c>
      <c r="H47">
        <f>'PCPI Nominal'!I56/'CPI factors'!$N$3</f>
        <v>32482.447581068835</v>
      </c>
      <c r="I47">
        <f>'PCPI Nominal'!J56/'CPI factors'!$O$3</f>
        <v>33160.153432881911</v>
      </c>
      <c r="J47">
        <f>'PCPI Nominal'!K56/'CPI factors'!$P$3</f>
        <v>34308.865966626836</v>
      </c>
      <c r="K47">
        <f>'PCPI Nominal'!L56/'CPI factors'!$Q$3</f>
        <v>36005.90672592714</v>
      </c>
      <c r="L47">
        <f>'PCPI Nominal'!M56/'CPI factors'!$R$3</f>
        <v>37035.819050853446</v>
      </c>
      <c r="M47">
        <f>'PCPI Nominal'!N56/'CPI factors'!$S$3</f>
        <v>36721.331357375442</v>
      </c>
      <c r="N47">
        <f>'PCPI Nominal'!O56/'CPI factors'!$T$3</f>
        <v>34328.167402911931</v>
      </c>
      <c r="O47">
        <f>'PCPI Nominal'!P56/'CPI factors'!$U$3</f>
        <v>33843.774125171847</v>
      </c>
      <c r="P47">
        <f>'PCPI Nominal'!Q56/'CPI factors'!$V$3</f>
        <v>34907.693905247572</v>
      </c>
      <c r="Q47">
        <f>'PCPI Nominal'!R56/'CPI factors'!$W$3</f>
        <v>36065.640925172229</v>
      </c>
      <c r="R47">
        <f>'PCPI Nominal'!S56/'CPI factors'!$X$3</f>
        <v>36058</v>
      </c>
      <c r="S47">
        <f>'PCPI Nominal'!T56/'CPI factors'!$Y$3</f>
        <v>37087.176453213164</v>
      </c>
    </row>
    <row r="48" spans="1:19" x14ac:dyDescent="0.2">
      <c r="A48" t="s">
        <v>29</v>
      </c>
      <c r="B48">
        <f>'PCPI Nominal'!C57/'CPI factors'!$H$3</f>
        <v>34484.130862793951</v>
      </c>
      <c r="C48">
        <f>'PCPI Nominal'!D57/'CPI factors'!$I$3</f>
        <v>36412.484412862315</v>
      </c>
      <c r="D48">
        <f>'PCPI Nominal'!E57/'CPI factors'!$J$3</f>
        <v>37689.479951975991</v>
      </c>
      <c r="E48">
        <f>'PCPI Nominal'!F57/'CPI factors'!$K$3</f>
        <v>39102.679111455247</v>
      </c>
      <c r="F48">
        <f>'PCPI Nominal'!G57/'CPI factors'!$L$3</f>
        <v>40138.046803953868</v>
      </c>
      <c r="G48">
        <f>'PCPI Nominal'!H57/'CPI factors'!$M$3</f>
        <v>40263.985564770192</v>
      </c>
      <c r="H48">
        <f>'PCPI Nominal'!I57/'CPI factors'!$N$3</f>
        <v>40766.06041666666</v>
      </c>
      <c r="I48">
        <f>'PCPI Nominal'!J57/'CPI factors'!$O$3</f>
        <v>41981.979979266842</v>
      </c>
      <c r="J48">
        <f>'PCPI Nominal'!K57/'CPI factors'!$P$3</f>
        <v>41358.175365312389</v>
      </c>
      <c r="K48">
        <f>'PCPI Nominal'!L57/'CPI factors'!$Q$3</f>
        <v>42697.638122958604</v>
      </c>
      <c r="L48">
        <f>'PCPI Nominal'!M57/'CPI factors'!$R$3</f>
        <v>43665.528385574704</v>
      </c>
      <c r="M48">
        <f>'PCPI Nominal'!N57/'CPI factors'!$S$3</f>
        <v>44204.769007270857</v>
      </c>
      <c r="N48">
        <f>'PCPI Nominal'!O57/'CPI factors'!$T$3</f>
        <v>43667.200768921248</v>
      </c>
      <c r="O48">
        <f>'PCPI Nominal'!P57/'CPI factors'!$U$3</f>
        <v>43706.462838289663</v>
      </c>
      <c r="P48">
        <f>'PCPI Nominal'!Q57/'CPI factors'!$V$3</f>
        <v>44981.781981685577</v>
      </c>
      <c r="Q48">
        <f>'PCPI Nominal'!R57/'CPI factors'!$W$3</f>
        <v>45546.505992124235</v>
      </c>
      <c r="R48">
        <f>'PCPI Nominal'!S57/'CPI factors'!$X$3</f>
        <v>45592</v>
      </c>
      <c r="S48">
        <f>'PCPI Nominal'!T57/'CPI factors'!$Y$3</f>
        <v>46356.756259842194</v>
      </c>
    </row>
    <row r="49" spans="1:19" x14ac:dyDescent="0.2">
      <c r="A49" t="s">
        <v>27</v>
      </c>
      <c r="B49">
        <f>'PCPI Nominal'!C58/'CPI factors'!$H$3</f>
        <v>39690.925524061669</v>
      </c>
      <c r="C49">
        <f>'PCPI Nominal'!D58/'CPI factors'!$I$3</f>
        <v>41428.489918715801</v>
      </c>
      <c r="D49">
        <f>'PCPI Nominal'!E58/'CPI factors'!$J$3</f>
        <v>42832.768289144573</v>
      </c>
      <c r="E49">
        <f>'PCPI Nominal'!F58/'CPI factors'!$K$3</f>
        <v>44255.671940666885</v>
      </c>
      <c r="F49">
        <f>'PCPI Nominal'!G58/'CPI factors'!$L$3</f>
        <v>44820.928579901149</v>
      </c>
      <c r="G49">
        <f>'PCPI Nominal'!H58/'CPI factors'!$M$3</f>
        <v>44505.50355263157</v>
      </c>
      <c r="H49">
        <f>'PCPI Nominal'!I58/'CPI factors'!$N$3</f>
        <v>45587.090170289848</v>
      </c>
      <c r="I49">
        <f>'PCPI Nominal'!J58/'CPI factors'!$O$3</f>
        <v>46940.403874012969</v>
      </c>
      <c r="J49">
        <f>'PCPI Nominal'!K58/'CPI factors'!$P$3</f>
        <v>48099.696335353357</v>
      </c>
      <c r="K49">
        <f>'PCPI Nominal'!L58/'CPI factors'!$Q$3</f>
        <v>49296.910364245239</v>
      </c>
      <c r="L49">
        <f>'PCPI Nominal'!M58/'CPI factors'!$R$3</f>
        <v>50055.934536378722</v>
      </c>
      <c r="M49">
        <f>'PCPI Nominal'!N58/'CPI factors'!$S$3</f>
        <v>49464.278331709284</v>
      </c>
      <c r="N49">
        <f>'PCPI Nominal'!O58/'CPI factors'!$T$3</f>
        <v>48021.869779740053</v>
      </c>
      <c r="O49">
        <f>'PCPI Nominal'!P58/'CPI factors'!$U$3</f>
        <v>48432.178734188419</v>
      </c>
      <c r="P49">
        <f>'PCPI Nominal'!Q58/'CPI factors'!$V$3</f>
        <v>49244.65301310522</v>
      </c>
      <c r="Q49">
        <f>'PCPI Nominal'!R58/'CPI factors'!$W$3</f>
        <v>50024.144855615166</v>
      </c>
      <c r="R49">
        <f>'PCPI Nominal'!S58/'CPI factors'!$X$3</f>
        <v>48490</v>
      </c>
      <c r="S49">
        <f>'PCPI Nominal'!T58/'CPI factors'!$Y$3</f>
        <v>49361.324382746789</v>
      </c>
    </row>
    <row r="50" spans="1:19" x14ac:dyDescent="0.2">
      <c r="A50" t="s">
        <v>25</v>
      </c>
      <c r="B50">
        <f>'PCPI Nominal'!C59/'CPI factors'!$H$3</f>
        <v>39612.56239370814</v>
      </c>
      <c r="C50">
        <f>'PCPI Nominal'!D59/'CPI factors'!$I$3</f>
        <v>42048.702565308507</v>
      </c>
      <c r="D50">
        <f>'PCPI Nominal'!E59/'CPI factors'!$J$3</f>
        <v>43413.101258129063</v>
      </c>
      <c r="E50">
        <f>'PCPI Nominal'!F59/'CPI factors'!$K$3</f>
        <v>44426.130616560993</v>
      </c>
      <c r="F50">
        <f>'PCPI Nominal'!G59/'CPI factors'!$L$3</f>
        <v>43644.616046128496</v>
      </c>
      <c r="G50">
        <f>'PCPI Nominal'!H59/'CPI factors'!$M$3</f>
        <v>43392.995475815413</v>
      </c>
      <c r="H50">
        <f>'PCPI Nominal'!I59/'CPI factors'!$N$3</f>
        <v>43641.207100090571</v>
      </c>
      <c r="I50">
        <f>'PCPI Nominal'!J59/'CPI factors'!$O$3</f>
        <v>45206.620239093034</v>
      </c>
      <c r="J50">
        <f>'PCPI Nominal'!K59/'CPI factors'!$P$3</f>
        <v>45045.671617019456</v>
      </c>
      <c r="K50">
        <f>'PCPI Nominal'!L59/'CPI factors'!$Q$3</f>
        <v>46642.176854922051</v>
      </c>
      <c r="L50">
        <f>'PCPI Nominal'!M59/'CPI factors'!$R$3</f>
        <v>48525.742346260035</v>
      </c>
      <c r="M50">
        <f>'PCPI Nominal'!N59/'CPI factors'!$S$3</f>
        <v>48476.226477138851</v>
      </c>
      <c r="N50">
        <f>'PCPI Nominal'!O59/'CPI factors'!$T$3</f>
        <v>45429.262051533791</v>
      </c>
      <c r="O50">
        <f>'PCPI Nominal'!P59/'CPI factors'!$U$3</f>
        <v>45071.622177113946</v>
      </c>
      <c r="P50">
        <f>'PCPI Nominal'!Q59/'CPI factors'!$V$3</f>
        <v>45779.257854910342</v>
      </c>
      <c r="Q50">
        <f>'PCPI Nominal'!R59/'CPI factors'!$W$3</f>
        <v>48031.377412176196</v>
      </c>
      <c r="R50">
        <f>'PCPI Nominal'!S59/'CPI factors'!$X$3</f>
        <v>47814</v>
      </c>
      <c r="S50">
        <f>'PCPI Nominal'!T59/'CPI factors'!$Y$3</f>
        <v>50082.696290407803</v>
      </c>
    </row>
    <row r="51" spans="1:19" x14ac:dyDescent="0.2">
      <c r="A51" t="s">
        <v>23</v>
      </c>
      <c r="B51">
        <f>'PCPI Nominal'!C60/'CPI factors'!$H$3</f>
        <v>28318.113439235836</v>
      </c>
      <c r="C51">
        <f>'PCPI Nominal'!D60/'CPI factors'!$I$3</f>
        <v>29122.842223301457</v>
      </c>
      <c r="D51">
        <f>'PCPI Nominal'!E60/'CPI factors'!$J$3</f>
        <v>29343.872340170084</v>
      </c>
      <c r="E51">
        <f>'PCPI Nominal'!F60/'CPI factors'!$K$3</f>
        <v>30141.423007307741</v>
      </c>
      <c r="F51">
        <f>'PCPI Nominal'!G60/'CPI factors'!$L$3</f>
        <v>31020.966774299835</v>
      </c>
      <c r="G51">
        <f>'PCPI Nominal'!H60/'CPI factors'!$M$3</f>
        <v>31705.832629262412</v>
      </c>
      <c r="H51">
        <f>'PCPI Nominal'!I60/'CPI factors'!$N$3</f>
        <v>31440.507589673907</v>
      </c>
      <c r="I51">
        <f>'PCPI Nominal'!J60/'CPI factors'!$O$3</f>
        <v>31562.014321319864</v>
      </c>
      <c r="J51">
        <f>'PCPI Nominal'!K60/'CPI factors'!$P$3</f>
        <v>31724.874740099007</v>
      </c>
      <c r="K51">
        <f>'PCPI Nominal'!L60/'CPI factors'!$Q$3</f>
        <v>32829.934726092521</v>
      </c>
      <c r="L51">
        <f>'PCPI Nominal'!M60/'CPI factors'!$R$3</f>
        <v>32944.071652606573</v>
      </c>
      <c r="M51">
        <f>'PCPI Nominal'!N60/'CPI factors'!$S$3</f>
        <v>33843.752078840094</v>
      </c>
      <c r="N51">
        <f>'PCPI Nominal'!O60/'CPI factors'!$T$3</f>
        <v>34103.431305868929</v>
      </c>
      <c r="O51">
        <f>'PCPI Nominal'!P60/'CPI factors'!$U$3</f>
        <v>34269.985843631075</v>
      </c>
      <c r="P51">
        <f>'PCPI Nominal'!Q60/'CPI factors'!$V$3</f>
        <v>35212.184693206116</v>
      </c>
      <c r="Q51">
        <f>'PCPI Nominal'!R60/'CPI factors'!$W$3</f>
        <v>35317.84581019538</v>
      </c>
      <c r="R51">
        <f>'PCPI Nominal'!S60/'CPI factors'!$X$3</f>
        <v>34646</v>
      </c>
      <c r="S51">
        <f>'PCPI Nominal'!T60/'CPI factors'!$Y$3</f>
        <v>35163.189987350575</v>
      </c>
    </row>
    <row r="52" spans="1:19" x14ac:dyDescent="0.2">
      <c r="A52" t="s">
        <v>21</v>
      </c>
      <c r="B52">
        <f>'PCPI Nominal'!C61/'CPI factors'!$H$3</f>
        <v>36727.638261433829</v>
      </c>
      <c r="C52">
        <f>'PCPI Nominal'!D61/'CPI factors'!$I$3</f>
        <v>38553.21838658554</v>
      </c>
      <c r="D52">
        <f>'PCPI Nominal'!E61/'CPI factors'!$J$3</f>
        <v>39142.409963481739</v>
      </c>
      <c r="E52">
        <f>'PCPI Nominal'!F61/'CPI factors'!$K$3</f>
        <v>40155.193792769678</v>
      </c>
      <c r="F52">
        <f>'PCPI Nominal'!G61/'CPI factors'!$L$3</f>
        <v>40670.940065897856</v>
      </c>
      <c r="G52">
        <f>'PCPI Nominal'!H61/'CPI factors'!$M$3</f>
        <v>40845.494443105999</v>
      </c>
      <c r="H52">
        <f>'PCPI Nominal'!I61/'CPI factors'!$N$3</f>
        <v>40614.137210144923</v>
      </c>
      <c r="I52">
        <f>'PCPI Nominal'!J61/'CPI factors'!$O$3</f>
        <v>40996.707486876352</v>
      </c>
      <c r="J52">
        <f>'PCPI Nominal'!K61/'CPI factors'!$P$3</f>
        <v>40767.651054540795</v>
      </c>
      <c r="K52">
        <f>'PCPI Nominal'!L61/'CPI factors'!$Q$3</f>
        <v>41760.333431595471</v>
      </c>
      <c r="L52">
        <f>'PCPI Nominal'!M61/'CPI factors'!$R$3</f>
        <v>42212.856945175685</v>
      </c>
      <c r="M52">
        <f>'PCPI Nominal'!N61/'CPI factors'!$S$3</f>
        <v>42068.499170554511</v>
      </c>
      <c r="N52">
        <f>'PCPI Nominal'!O61/'CPI factors'!$T$3</f>
        <v>41268.930052167634</v>
      </c>
      <c r="O52">
        <f>'PCPI Nominal'!P61/'CPI factors'!$U$3</f>
        <v>41229.30751220711</v>
      </c>
      <c r="P52">
        <f>'PCPI Nominal'!Q61/'CPI factors'!$V$3</f>
        <v>42203.044620825793</v>
      </c>
      <c r="Q52">
        <f>'PCPI Nominal'!R61/'CPI factors'!$W$3</f>
        <v>43160.055367394882</v>
      </c>
      <c r="R52">
        <f>'PCPI Nominal'!S61/'CPI factors'!$X$3</f>
        <v>42728</v>
      </c>
      <c r="S52">
        <f>'PCPI Nominal'!T61/'CPI factors'!$Y$3</f>
        <v>43593.301530357712</v>
      </c>
    </row>
  </sheetData>
  <sortState ref="A2:S52">
    <sortCondition ref="A1"/>
  </sortState>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436</v>
      </c>
      <c r="B1" t="s">
        <v>489</v>
      </c>
      <c r="C1" t="s">
        <v>490</v>
      </c>
      <c r="D1" t="s">
        <v>491</v>
      </c>
      <c r="E1" t="s">
        <v>492</v>
      </c>
      <c r="F1" t="s">
        <v>493</v>
      </c>
      <c r="G1" t="s">
        <v>494</v>
      </c>
      <c r="H1" t="s">
        <v>495</v>
      </c>
      <c r="I1" t="s">
        <v>496</v>
      </c>
      <c r="J1" t="s">
        <v>497</v>
      </c>
      <c r="K1" t="s">
        <v>498</v>
      </c>
      <c r="L1" t="s">
        <v>499</v>
      </c>
      <c r="M1" t="s">
        <v>500</v>
      </c>
      <c r="N1" t="s">
        <v>501</v>
      </c>
      <c r="O1" t="s">
        <v>502</v>
      </c>
      <c r="P1" t="s">
        <v>503</v>
      </c>
      <c r="Q1" t="s">
        <v>504</v>
      </c>
      <c r="R1" t="s">
        <v>505</v>
      </c>
      <c r="S1" t="s">
        <v>506</v>
      </c>
    </row>
    <row r="2" spans="1:19" x14ac:dyDescent="0.2">
      <c r="A2" t="s">
        <v>121</v>
      </c>
      <c r="B2">
        <v>1.268E-3</v>
      </c>
      <c r="C2">
        <v>1.268E-3</v>
      </c>
      <c r="D2">
        <v>2.8871000000000001E-2</v>
      </c>
      <c r="E2">
        <v>2.8871000000000001E-2</v>
      </c>
      <c r="F2">
        <v>5.9504000000000001E-2</v>
      </c>
      <c r="G2">
        <v>5.9504000000000001E-2</v>
      </c>
      <c r="H2">
        <v>6.2288999999999997E-2</v>
      </c>
      <c r="I2">
        <v>6.2288999999999997E-2</v>
      </c>
      <c r="J2">
        <v>4.3887000000000002E-2</v>
      </c>
      <c r="K2">
        <v>4.3887000000000002E-2</v>
      </c>
      <c r="L2">
        <v>5.2395999999999998E-2</v>
      </c>
      <c r="M2">
        <v>5.2395999999999998E-2</v>
      </c>
      <c r="N2">
        <v>3.8170000000000001E-3</v>
      </c>
      <c r="O2">
        <v>3.8170000000000001E-3</v>
      </c>
      <c r="P2" t="s">
        <v>329</v>
      </c>
      <c r="Q2" t="s">
        <v>329</v>
      </c>
      <c r="R2" t="s">
        <v>329</v>
      </c>
      <c r="S2" t="s">
        <v>329</v>
      </c>
    </row>
    <row r="3" spans="1:19" x14ac:dyDescent="0.2">
      <c r="A3" t="s">
        <v>182</v>
      </c>
      <c r="B3">
        <v>6.3427999999999998E-2</v>
      </c>
      <c r="C3">
        <v>6.3427999999999998E-2</v>
      </c>
      <c r="D3">
        <v>1.6508999999999999E-2</v>
      </c>
      <c r="E3">
        <v>1.6508999999999999E-2</v>
      </c>
      <c r="F3">
        <v>6.1464999999999999E-2</v>
      </c>
      <c r="G3">
        <v>6.1464999999999999E-2</v>
      </c>
      <c r="H3">
        <v>3.0942999999999998E-2</v>
      </c>
      <c r="I3">
        <v>3.0942999999999998E-2</v>
      </c>
      <c r="J3">
        <v>3.8942999999999998E-2</v>
      </c>
      <c r="K3">
        <v>3.8942999999999998E-2</v>
      </c>
      <c r="L3">
        <v>0.10961700000000001</v>
      </c>
      <c r="M3">
        <v>0.10961700000000001</v>
      </c>
      <c r="N3">
        <v>7.6629999999999997E-3</v>
      </c>
      <c r="O3">
        <v>7.6629999999999997E-3</v>
      </c>
      <c r="P3" t="s">
        <v>329</v>
      </c>
      <c r="Q3" t="s">
        <v>329</v>
      </c>
      <c r="R3" t="s">
        <v>329</v>
      </c>
      <c r="S3" t="s">
        <v>329</v>
      </c>
    </row>
    <row r="4" spans="1:19" x14ac:dyDescent="0.2">
      <c r="A4" t="s">
        <v>117</v>
      </c>
      <c r="B4">
        <v>0.112495</v>
      </c>
      <c r="C4">
        <v>0.112495</v>
      </c>
      <c r="D4">
        <v>9.8674999999999999E-2</v>
      </c>
      <c r="E4">
        <v>9.8674999999999999E-2</v>
      </c>
      <c r="F4">
        <v>0.14936199999999999</v>
      </c>
      <c r="G4">
        <v>0.14936199999999999</v>
      </c>
      <c r="H4">
        <v>4.5710000000000004E-3</v>
      </c>
      <c r="I4">
        <v>4.5710000000000004E-3</v>
      </c>
      <c r="J4">
        <v>0.18476600000000001</v>
      </c>
      <c r="K4">
        <v>0.18476600000000001</v>
      </c>
      <c r="L4">
        <v>0.22117999999999999</v>
      </c>
      <c r="M4">
        <v>0.22117999999999999</v>
      </c>
      <c r="N4">
        <v>2.2221999999999999E-2</v>
      </c>
      <c r="O4">
        <v>2.2221999999999999E-2</v>
      </c>
      <c r="P4" t="s">
        <v>329</v>
      </c>
      <c r="Q4" t="s">
        <v>329</v>
      </c>
      <c r="R4" t="s">
        <v>329</v>
      </c>
      <c r="S4" t="s">
        <v>329</v>
      </c>
    </row>
    <row r="5" spans="1:19" x14ac:dyDescent="0.2">
      <c r="A5" t="s">
        <v>115</v>
      </c>
      <c r="B5">
        <v>6.6624000000000003E-2</v>
      </c>
      <c r="C5">
        <v>6.6624000000000003E-2</v>
      </c>
      <c r="D5">
        <v>8.2063999999999998E-2</v>
      </c>
      <c r="E5">
        <v>8.2063999999999998E-2</v>
      </c>
      <c r="F5">
        <v>0.120199</v>
      </c>
      <c r="G5">
        <v>0.120199</v>
      </c>
      <c r="H5">
        <v>2.9030000000000002E-3</v>
      </c>
      <c r="I5">
        <v>2.9030000000000002E-3</v>
      </c>
      <c r="J5">
        <v>9.3463000000000004E-2</v>
      </c>
      <c r="K5">
        <v>9.3463000000000004E-2</v>
      </c>
      <c r="L5">
        <v>7.1675000000000003E-2</v>
      </c>
      <c r="M5">
        <v>7.1675000000000003E-2</v>
      </c>
      <c r="N5">
        <v>3.8909999999999999E-3</v>
      </c>
      <c r="O5">
        <v>3.8909999999999999E-3</v>
      </c>
      <c r="P5" t="s">
        <v>329</v>
      </c>
      <c r="Q5" t="s">
        <v>329</v>
      </c>
      <c r="R5" t="s">
        <v>329</v>
      </c>
      <c r="S5" t="s">
        <v>329</v>
      </c>
    </row>
    <row r="6" spans="1:19" x14ac:dyDescent="0.2">
      <c r="A6" t="s">
        <v>113</v>
      </c>
      <c r="B6">
        <v>0.20932799999999999</v>
      </c>
      <c r="C6">
        <v>0.20932799999999999</v>
      </c>
      <c r="D6">
        <v>0.35645500000000002</v>
      </c>
      <c r="E6">
        <v>0.35645500000000002</v>
      </c>
      <c r="F6">
        <v>0.25333299999999997</v>
      </c>
      <c r="G6">
        <v>0.25333299999999997</v>
      </c>
      <c r="H6">
        <v>1.1627999999999999E-2</v>
      </c>
      <c r="I6">
        <v>1.1627999999999999E-2</v>
      </c>
      <c r="J6">
        <v>0</v>
      </c>
      <c r="K6">
        <v>0</v>
      </c>
      <c r="L6">
        <v>0</v>
      </c>
      <c r="M6">
        <v>0</v>
      </c>
      <c r="N6">
        <v>0</v>
      </c>
      <c r="O6">
        <v>0</v>
      </c>
      <c r="P6" t="s">
        <v>329</v>
      </c>
      <c r="Q6" t="s">
        <v>329</v>
      </c>
      <c r="R6" t="s">
        <v>329</v>
      </c>
      <c r="S6" t="s">
        <v>329</v>
      </c>
    </row>
    <row r="7" spans="1:19" x14ac:dyDescent="0.2">
      <c r="A7" t="s">
        <v>111</v>
      </c>
      <c r="B7">
        <v>4.0953000000000003E-2</v>
      </c>
      <c r="C7">
        <v>4.0953000000000003E-2</v>
      </c>
      <c r="D7">
        <v>9.3019000000000004E-2</v>
      </c>
      <c r="E7">
        <v>9.3019000000000004E-2</v>
      </c>
      <c r="F7">
        <v>9.5334000000000002E-2</v>
      </c>
      <c r="G7">
        <v>9.5334000000000002E-2</v>
      </c>
      <c r="H7">
        <v>0.111704</v>
      </c>
      <c r="I7">
        <v>0.111704</v>
      </c>
      <c r="J7">
        <v>0.21939800000000001</v>
      </c>
      <c r="K7">
        <v>0.21939800000000001</v>
      </c>
      <c r="L7">
        <v>0.10241</v>
      </c>
      <c r="M7">
        <v>0.10241</v>
      </c>
      <c r="N7">
        <v>5.8139999999999997E-3</v>
      </c>
      <c r="O7">
        <v>5.8139999999999997E-3</v>
      </c>
      <c r="P7" t="s">
        <v>329</v>
      </c>
      <c r="Q7" t="s">
        <v>329</v>
      </c>
      <c r="R7" t="s">
        <v>329</v>
      </c>
      <c r="S7" t="s">
        <v>329</v>
      </c>
    </row>
    <row r="8" spans="1:19" x14ac:dyDescent="0.2">
      <c r="A8" t="s">
        <v>109</v>
      </c>
      <c r="B8">
        <v>7.9869999999999997E-2</v>
      </c>
      <c r="C8">
        <v>7.9869999999999997E-2</v>
      </c>
      <c r="D8">
        <v>9.7491999999999995E-2</v>
      </c>
      <c r="E8">
        <v>9.7491999999999995E-2</v>
      </c>
      <c r="F8">
        <v>6.3486000000000001E-2</v>
      </c>
      <c r="G8">
        <v>6.3486000000000001E-2</v>
      </c>
      <c r="H8">
        <v>0.10473200000000001</v>
      </c>
      <c r="I8">
        <v>0.10473200000000001</v>
      </c>
      <c r="J8">
        <v>0.14175299999999999</v>
      </c>
      <c r="K8">
        <v>0.14175299999999999</v>
      </c>
      <c r="L8">
        <v>9.1410000000000005E-2</v>
      </c>
      <c r="M8">
        <v>9.1410000000000005E-2</v>
      </c>
      <c r="N8">
        <v>3.9370000000000004E-3</v>
      </c>
      <c r="O8">
        <v>3.9370000000000004E-3</v>
      </c>
      <c r="P8" t="s">
        <v>329</v>
      </c>
      <c r="Q8" t="s">
        <v>329</v>
      </c>
      <c r="R8" t="s">
        <v>329</v>
      </c>
      <c r="S8" t="s">
        <v>329</v>
      </c>
    </row>
    <row r="9" spans="1:19" x14ac:dyDescent="0.2">
      <c r="A9" t="s">
        <v>107</v>
      </c>
      <c r="B9">
        <v>3.1097E-2</v>
      </c>
      <c r="C9">
        <v>3.1097E-2</v>
      </c>
      <c r="D9">
        <v>0.11716500000000001</v>
      </c>
      <c r="E9">
        <v>0.11716500000000001</v>
      </c>
      <c r="F9">
        <v>8.9013999999999996E-2</v>
      </c>
      <c r="G9">
        <v>8.9013999999999996E-2</v>
      </c>
      <c r="H9">
        <v>0.111925</v>
      </c>
      <c r="I9">
        <v>0.111925</v>
      </c>
      <c r="J9">
        <v>0.32623200000000002</v>
      </c>
      <c r="K9">
        <v>0.32623200000000002</v>
      </c>
      <c r="L9">
        <v>8.9820000000000004E-3</v>
      </c>
      <c r="M9">
        <v>8.9820000000000004E-3</v>
      </c>
      <c r="N9">
        <v>0</v>
      </c>
      <c r="O9">
        <v>0</v>
      </c>
      <c r="P9" t="s">
        <v>329</v>
      </c>
      <c r="Q9" t="s">
        <v>329</v>
      </c>
      <c r="R9" t="s">
        <v>329</v>
      </c>
      <c r="S9" t="s">
        <v>329</v>
      </c>
    </row>
    <row r="10" spans="1:19" x14ac:dyDescent="0.2">
      <c r="A10" t="s">
        <v>105</v>
      </c>
      <c r="B10" t="s">
        <v>329</v>
      </c>
      <c r="C10" t="s">
        <v>329</v>
      </c>
      <c r="D10" t="s">
        <v>329</v>
      </c>
      <c r="E10" t="s">
        <v>329</v>
      </c>
      <c r="F10" t="s">
        <v>329</v>
      </c>
      <c r="G10" t="s">
        <v>329</v>
      </c>
      <c r="H10" t="s">
        <v>329</v>
      </c>
      <c r="I10" t="s">
        <v>329</v>
      </c>
      <c r="J10" t="s">
        <v>329</v>
      </c>
      <c r="K10" t="s">
        <v>329</v>
      </c>
      <c r="L10" t="s">
        <v>329</v>
      </c>
      <c r="M10" t="s">
        <v>329</v>
      </c>
      <c r="N10" t="s">
        <v>329</v>
      </c>
      <c r="O10" t="s">
        <v>329</v>
      </c>
      <c r="P10" t="s">
        <v>329</v>
      </c>
      <c r="Q10" t="s">
        <v>329</v>
      </c>
      <c r="R10" t="s">
        <v>329</v>
      </c>
      <c r="S10" t="s">
        <v>329</v>
      </c>
    </row>
    <row r="11" spans="1:19" x14ac:dyDescent="0.2">
      <c r="A11" t="s">
        <v>103</v>
      </c>
      <c r="B11">
        <v>0.11682099999999999</v>
      </c>
      <c r="C11">
        <v>0.11682099999999999</v>
      </c>
      <c r="D11">
        <v>8.0820000000000003E-2</v>
      </c>
      <c r="E11">
        <v>8.0820000000000003E-2</v>
      </c>
      <c r="F11">
        <v>0.113175</v>
      </c>
      <c r="G11">
        <v>0.113175</v>
      </c>
      <c r="H11">
        <v>4.7489000000000003E-2</v>
      </c>
      <c r="I11">
        <v>4.7489000000000003E-2</v>
      </c>
      <c r="J11">
        <v>0.13141</v>
      </c>
      <c r="K11">
        <v>0.13141</v>
      </c>
      <c r="L11">
        <v>9.1410000000000005E-2</v>
      </c>
      <c r="M11">
        <v>9.1410000000000005E-2</v>
      </c>
      <c r="N11">
        <v>5.7800000000000004E-3</v>
      </c>
      <c r="O11">
        <v>5.7800000000000004E-3</v>
      </c>
      <c r="P11" t="s">
        <v>329</v>
      </c>
      <c r="Q11" t="s">
        <v>329</v>
      </c>
      <c r="R11" t="s">
        <v>329</v>
      </c>
      <c r="S11" t="s">
        <v>329</v>
      </c>
    </row>
    <row r="12" spans="1:19" x14ac:dyDescent="0.2">
      <c r="A12" t="s">
        <v>101</v>
      </c>
      <c r="B12">
        <v>0.11720800000000001</v>
      </c>
      <c r="C12">
        <v>0.11720800000000001</v>
      </c>
      <c r="D12">
        <v>0.104365</v>
      </c>
      <c r="E12">
        <v>0.104365</v>
      </c>
      <c r="F12">
        <v>0.100642</v>
      </c>
      <c r="G12">
        <v>0.100642</v>
      </c>
      <c r="H12">
        <v>0.18501899999999999</v>
      </c>
      <c r="I12">
        <v>0.18501899999999999</v>
      </c>
      <c r="J12">
        <v>0.11185100000000001</v>
      </c>
      <c r="K12">
        <v>0.11185100000000001</v>
      </c>
      <c r="L12">
        <v>2.0119999999999999E-3</v>
      </c>
      <c r="M12">
        <v>2.0119999999999999E-3</v>
      </c>
      <c r="N12">
        <v>0</v>
      </c>
      <c r="O12">
        <v>0</v>
      </c>
      <c r="P12" t="s">
        <v>329</v>
      </c>
      <c r="Q12" t="s">
        <v>329</v>
      </c>
      <c r="R12" t="s">
        <v>329</v>
      </c>
      <c r="S12" t="s">
        <v>329</v>
      </c>
    </row>
    <row r="13" spans="1:19" x14ac:dyDescent="0.2">
      <c r="A13" t="s">
        <v>183</v>
      </c>
      <c r="B13">
        <v>5.8422000000000002E-2</v>
      </c>
      <c r="C13">
        <v>5.8422000000000002E-2</v>
      </c>
      <c r="D13">
        <v>0.10625</v>
      </c>
      <c r="E13">
        <v>0.10625</v>
      </c>
      <c r="F13">
        <v>8.5419999999999996E-2</v>
      </c>
      <c r="G13">
        <v>8.5419999999999996E-2</v>
      </c>
      <c r="H13">
        <v>3.4979999999999998E-3</v>
      </c>
      <c r="I13">
        <v>3.4979999999999998E-3</v>
      </c>
      <c r="J13">
        <v>0.179121</v>
      </c>
      <c r="K13">
        <v>0.179121</v>
      </c>
      <c r="L13">
        <v>0.14335100000000001</v>
      </c>
      <c r="M13">
        <v>0.14335100000000001</v>
      </c>
      <c r="N13">
        <v>1.1364000000000001E-2</v>
      </c>
      <c r="O13">
        <v>1.1364000000000001E-2</v>
      </c>
      <c r="P13" t="s">
        <v>329</v>
      </c>
      <c r="Q13" t="s">
        <v>329</v>
      </c>
      <c r="R13" t="s">
        <v>329</v>
      </c>
      <c r="S13" t="s">
        <v>329</v>
      </c>
    </row>
    <row r="14" spans="1:19" x14ac:dyDescent="0.2">
      <c r="A14" t="s">
        <v>97</v>
      </c>
      <c r="B14">
        <v>4.2865E-2</v>
      </c>
      <c r="C14">
        <v>4.2865E-2</v>
      </c>
      <c r="D14">
        <v>3.1302999999999997E-2</v>
      </c>
      <c r="E14">
        <v>3.1302999999999997E-2</v>
      </c>
      <c r="F14">
        <v>2.0643999999999999E-2</v>
      </c>
      <c r="G14">
        <v>2.0643999999999999E-2</v>
      </c>
      <c r="H14">
        <v>2.7387999999999999E-2</v>
      </c>
      <c r="I14">
        <v>2.7387999999999999E-2</v>
      </c>
      <c r="J14">
        <v>1.2459999999999999E-3</v>
      </c>
      <c r="K14">
        <v>1.2459999999999999E-3</v>
      </c>
      <c r="L14">
        <v>8.9256000000000002E-2</v>
      </c>
      <c r="M14">
        <v>8.9256000000000002E-2</v>
      </c>
      <c r="N14">
        <v>5.7800000000000004E-3</v>
      </c>
      <c r="O14">
        <v>5.7800000000000004E-3</v>
      </c>
      <c r="P14" t="s">
        <v>329</v>
      </c>
      <c r="Q14" t="s">
        <v>329</v>
      </c>
      <c r="R14" t="s">
        <v>329</v>
      </c>
      <c r="S14" t="s">
        <v>329</v>
      </c>
    </row>
    <row r="15" spans="1:19" x14ac:dyDescent="0.2">
      <c r="A15" t="s">
        <v>95</v>
      </c>
      <c r="B15">
        <v>0.101688</v>
      </c>
      <c r="C15">
        <v>0.101688</v>
      </c>
      <c r="D15">
        <v>0.19716</v>
      </c>
      <c r="E15">
        <v>0.19716</v>
      </c>
      <c r="F15">
        <v>4.0772999999999997E-2</v>
      </c>
      <c r="G15">
        <v>4.0772999999999997E-2</v>
      </c>
      <c r="H15">
        <v>0.28833900000000001</v>
      </c>
      <c r="I15">
        <v>0.28833900000000001</v>
      </c>
      <c r="J15">
        <v>0.20288100000000001</v>
      </c>
      <c r="K15">
        <v>0.20288100000000001</v>
      </c>
      <c r="L15">
        <v>0.32998</v>
      </c>
      <c r="M15">
        <v>0.32998</v>
      </c>
      <c r="N15">
        <v>2.2988999999999999E-2</v>
      </c>
      <c r="O15">
        <v>2.2988999999999999E-2</v>
      </c>
      <c r="P15" t="s">
        <v>329</v>
      </c>
      <c r="Q15" t="s">
        <v>329</v>
      </c>
      <c r="R15" t="s">
        <v>329</v>
      </c>
      <c r="S15" t="s">
        <v>329</v>
      </c>
    </row>
    <row r="16" spans="1:19" x14ac:dyDescent="0.2">
      <c r="A16" t="s">
        <v>93</v>
      </c>
      <c r="B16">
        <v>5.7536999999999998E-2</v>
      </c>
      <c r="C16">
        <v>5.7536999999999998E-2</v>
      </c>
      <c r="D16">
        <v>8.0670000000000006E-2</v>
      </c>
      <c r="E16">
        <v>8.0670000000000006E-2</v>
      </c>
      <c r="F16">
        <v>0.12379800000000001</v>
      </c>
      <c r="G16">
        <v>0.12379800000000001</v>
      </c>
      <c r="H16">
        <v>7.8023999999999996E-2</v>
      </c>
      <c r="I16">
        <v>7.8023999999999996E-2</v>
      </c>
      <c r="J16">
        <v>9.9458000000000005E-2</v>
      </c>
      <c r="K16">
        <v>9.9458000000000005E-2</v>
      </c>
      <c r="L16">
        <v>7.7209E-2</v>
      </c>
      <c r="M16">
        <v>7.7209E-2</v>
      </c>
      <c r="N16">
        <v>5.7140000000000003E-3</v>
      </c>
      <c r="O16">
        <v>5.7140000000000003E-3</v>
      </c>
      <c r="P16" t="s">
        <v>329</v>
      </c>
      <c r="Q16" t="s">
        <v>329</v>
      </c>
      <c r="R16" t="s">
        <v>329</v>
      </c>
      <c r="S16" t="s">
        <v>329</v>
      </c>
    </row>
    <row r="17" spans="1:19" x14ac:dyDescent="0.2">
      <c r="A17" t="s">
        <v>91</v>
      </c>
      <c r="B17">
        <v>4.2028000000000003E-2</v>
      </c>
      <c r="C17">
        <v>4.2028000000000003E-2</v>
      </c>
      <c r="D17">
        <v>3.4519000000000001E-2</v>
      </c>
      <c r="E17">
        <v>3.4519000000000001E-2</v>
      </c>
      <c r="F17">
        <v>2.5239999999999999E-2</v>
      </c>
      <c r="G17">
        <v>2.5239999999999999E-2</v>
      </c>
      <c r="H17">
        <v>3.3654000000000003E-2</v>
      </c>
      <c r="I17">
        <v>3.3654000000000003E-2</v>
      </c>
      <c r="J17">
        <v>7.6531000000000002E-2</v>
      </c>
      <c r="K17">
        <v>7.6531000000000002E-2</v>
      </c>
      <c r="L17">
        <v>9.9393999999999996E-2</v>
      </c>
      <c r="M17">
        <v>9.9393999999999996E-2</v>
      </c>
      <c r="N17">
        <v>5.8139999999999997E-3</v>
      </c>
      <c r="O17">
        <v>5.8139999999999997E-3</v>
      </c>
      <c r="P17" t="s">
        <v>329</v>
      </c>
      <c r="Q17" t="s">
        <v>329</v>
      </c>
      <c r="R17" t="s">
        <v>329</v>
      </c>
      <c r="S17" t="s">
        <v>329</v>
      </c>
    </row>
    <row r="18" spans="1:19" x14ac:dyDescent="0.2">
      <c r="A18" t="s">
        <v>89</v>
      </c>
      <c r="B18">
        <v>6.6656000000000007E-2</v>
      </c>
      <c r="C18">
        <v>6.6656000000000007E-2</v>
      </c>
      <c r="D18">
        <v>6.8728999999999998E-2</v>
      </c>
      <c r="E18">
        <v>6.8728999999999998E-2</v>
      </c>
      <c r="F18">
        <v>4.6447000000000002E-2</v>
      </c>
      <c r="G18">
        <v>4.6447000000000002E-2</v>
      </c>
      <c r="H18">
        <v>1.823E-3</v>
      </c>
      <c r="I18">
        <v>1.823E-3</v>
      </c>
      <c r="J18">
        <v>0.108531</v>
      </c>
      <c r="K18">
        <v>0.108531</v>
      </c>
      <c r="L18">
        <v>2.5460000000000001E-3</v>
      </c>
      <c r="M18">
        <v>2.5460000000000001E-3</v>
      </c>
      <c r="N18">
        <v>0.19103800000000001</v>
      </c>
      <c r="O18">
        <v>0.19103800000000001</v>
      </c>
      <c r="P18" t="s">
        <v>329</v>
      </c>
      <c r="Q18" t="s">
        <v>329</v>
      </c>
      <c r="R18" t="s">
        <v>329</v>
      </c>
      <c r="S18" t="s">
        <v>329</v>
      </c>
    </row>
    <row r="19" spans="1:19" x14ac:dyDescent="0.2">
      <c r="A19" t="s">
        <v>87</v>
      </c>
      <c r="B19">
        <v>4.8999000000000001E-2</v>
      </c>
      <c r="C19">
        <v>4.8999000000000001E-2</v>
      </c>
      <c r="D19">
        <v>8.7311E-2</v>
      </c>
      <c r="E19">
        <v>8.7311E-2</v>
      </c>
      <c r="F19">
        <v>4.5418E-2</v>
      </c>
      <c r="G19">
        <v>4.5418E-2</v>
      </c>
      <c r="H19">
        <v>6.6532999999999995E-2</v>
      </c>
      <c r="I19">
        <v>6.6532999999999995E-2</v>
      </c>
      <c r="J19">
        <v>9.9099000000000007E-2</v>
      </c>
      <c r="K19">
        <v>9.9099000000000007E-2</v>
      </c>
      <c r="L19">
        <v>6.7044000000000006E-2</v>
      </c>
      <c r="M19">
        <v>6.7044000000000006E-2</v>
      </c>
      <c r="N19">
        <v>3.8760000000000001E-3</v>
      </c>
      <c r="O19">
        <v>3.8760000000000001E-3</v>
      </c>
      <c r="P19" t="s">
        <v>329</v>
      </c>
      <c r="Q19" t="s">
        <v>329</v>
      </c>
      <c r="R19" t="s">
        <v>329</v>
      </c>
      <c r="S19" t="s">
        <v>329</v>
      </c>
    </row>
    <row r="20" spans="1:19" x14ac:dyDescent="0.2">
      <c r="A20" t="s">
        <v>85</v>
      </c>
      <c r="B20">
        <v>7.0723999999999995E-2</v>
      </c>
      <c r="C20">
        <v>7.0723999999999995E-2</v>
      </c>
      <c r="D20">
        <v>6.9690000000000002E-2</v>
      </c>
      <c r="E20">
        <v>6.9690000000000002E-2</v>
      </c>
      <c r="F20">
        <v>0.155894</v>
      </c>
      <c r="G20">
        <v>0.155894</v>
      </c>
      <c r="H20">
        <v>0.10131900000000001</v>
      </c>
      <c r="I20">
        <v>0.10131900000000001</v>
      </c>
      <c r="J20">
        <v>0.100119</v>
      </c>
      <c r="K20">
        <v>0.100119</v>
      </c>
      <c r="L20">
        <v>0.112011</v>
      </c>
      <c r="M20">
        <v>0.112011</v>
      </c>
      <c r="N20">
        <v>0.47953200000000001</v>
      </c>
      <c r="O20">
        <v>0.47953200000000001</v>
      </c>
      <c r="P20" t="s">
        <v>329</v>
      </c>
      <c r="Q20" t="s">
        <v>329</v>
      </c>
      <c r="R20" t="s">
        <v>329</v>
      </c>
      <c r="S20" t="s">
        <v>329</v>
      </c>
    </row>
    <row r="21" spans="1:19" x14ac:dyDescent="0.2">
      <c r="A21" t="s">
        <v>83</v>
      </c>
      <c r="B21">
        <v>4.5733000000000003E-2</v>
      </c>
      <c r="C21">
        <v>4.5733000000000003E-2</v>
      </c>
      <c r="D21">
        <v>0.14202500000000001</v>
      </c>
      <c r="E21">
        <v>0.14202500000000001</v>
      </c>
      <c r="F21">
        <v>0.23052300000000001</v>
      </c>
      <c r="G21">
        <v>0.23052300000000001</v>
      </c>
      <c r="H21">
        <v>0.120763</v>
      </c>
      <c r="I21">
        <v>0.120763</v>
      </c>
      <c r="J21">
        <v>0.22237000000000001</v>
      </c>
      <c r="K21">
        <v>0.22237000000000001</v>
      </c>
      <c r="L21">
        <v>0.59178699999999995</v>
      </c>
      <c r="M21">
        <v>0.59178699999999995</v>
      </c>
      <c r="N21" t="s">
        <v>329</v>
      </c>
      <c r="O21" t="s">
        <v>329</v>
      </c>
      <c r="P21" t="s">
        <v>329</v>
      </c>
      <c r="Q21" t="s">
        <v>329</v>
      </c>
      <c r="R21" t="s">
        <v>329</v>
      </c>
      <c r="S21" t="s">
        <v>329</v>
      </c>
    </row>
    <row r="22" spans="1:19" x14ac:dyDescent="0.2">
      <c r="A22" t="s">
        <v>81</v>
      </c>
      <c r="B22">
        <v>6.1595999999999998E-2</v>
      </c>
      <c r="C22">
        <v>6.1595999999999998E-2</v>
      </c>
      <c r="D22">
        <v>7.0718000000000003E-2</v>
      </c>
      <c r="E22">
        <v>7.0718000000000003E-2</v>
      </c>
      <c r="F22">
        <v>0.14499999999999999</v>
      </c>
      <c r="G22">
        <v>0.14499999999999999</v>
      </c>
      <c r="H22">
        <v>0.13547300000000001</v>
      </c>
      <c r="I22">
        <v>0.13547300000000001</v>
      </c>
      <c r="J22">
        <v>4.006E-3</v>
      </c>
      <c r="K22">
        <v>4.006E-3</v>
      </c>
      <c r="L22">
        <v>0.17821799999999999</v>
      </c>
      <c r="M22">
        <v>0.17821799999999999</v>
      </c>
      <c r="N22">
        <v>7.8740000000000008E-3</v>
      </c>
      <c r="O22">
        <v>7.8740000000000008E-3</v>
      </c>
      <c r="P22" t="s">
        <v>329</v>
      </c>
      <c r="Q22" t="s">
        <v>329</v>
      </c>
      <c r="R22" t="s">
        <v>329</v>
      </c>
      <c r="S22" t="s">
        <v>329</v>
      </c>
    </row>
    <row r="23" spans="1:19" x14ac:dyDescent="0.2">
      <c r="A23" t="s">
        <v>79</v>
      </c>
      <c r="B23">
        <v>8.5000000000000006E-2</v>
      </c>
      <c r="C23">
        <v>8.5000000000000006E-2</v>
      </c>
      <c r="D23">
        <v>3.6582999999999997E-2</v>
      </c>
      <c r="E23">
        <v>3.6582999999999997E-2</v>
      </c>
      <c r="F23">
        <v>4.8444000000000001E-2</v>
      </c>
      <c r="G23">
        <v>4.8444000000000001E-2</v>
      </c>
      <c r="H23">
        <v>3.4826000000000003E-2</v>
      </c>
      <c r="I23">
        <v>3.4826000000000003E-2</v>
      </c>
      <c r="J23">
        <v>4.5455000000000002E-2</v>
      </c>
      <c r="K23">
        <v>4.5455000000000002E-2</v>
      </c>
      <c r="L23">
        <v>6.6075999999999996E-2</v>
      </c>
      <c r="M23">
        <v>6.6075999999999996E-2</v>
      </c>
      <c r="N23">
        <v>2.9499999999999999E-3</v>
      </c>
      <c r="O23">
        <v>2.9499999999999999E-3</v>
      </c>
      <c r="P23" t="s">
        <v>329</v>
      </c>
      <c r="Q23" t="s">
        <v>329</v>
      </c>
      <c r="R23" t="s">
        <v>329</v>
      </c>
      <c r="S23" t="s">
        <v>329</v>
      </c>
    </row>
    <row r="24" spans="1:19" x14ac:dyDescent="0.2">
      <c r="A24" t="s">
        <v>77</v>
      </c>
      <c r="B24">
        <v>4.7142999999999997E-2</v>
      </c>
      <c r="C24">
        <v>4.7142999999999997E-2</v>
      </c>
      <c r="D24">
        <v>7.3072999999999999E-2</v>
      </c>
      <c r="E24">
        <v>7.3072999999999999E-2</v>
      </c>
      <c r="F24">
        <v>1.6230000000000001E-3</v>
      </c>
      <c r="G24">
        <v>1.6230000000000001E-3</v>
      </c>
      <c r="H24">
        <v>3.4039E-2</v>
      </c>
      <c r="I24">
        <v>3.4039E-2</v>
      </c>
      <c r="J24">
        <v>4.4070999999999999E-2</v>
      </c>
      <c r="K24">
        <v>4.4070999999999999E-2</v>
      </c>
      <c r="L24">
        <v>0.14063800000000001</v>
      </c>
      <c r="M24">
        <v>0.14063800000000001</v>
      </c>
      <c r="N24">
        <v>1.1364000000000001E-2</v>
      </c>
      <c r="O24">
        <v>1.1364000000000001E-2</v>
      </c>
      <c r="P24" t="s">
        <v>329</v>
      </c>
      <c r="Q24" t="s">
        <v>329</v>
      </c>
      <c r="R24" t="s">
        <v>329</v>
      </c>
      <c r="S24" t="s">
        <v>329</v>
      </c>
    </row>
    <row r="25" spans="1:19" x14ac:dyDescent="0.2">
      <c r="A25" t="s">
        <v>75</v>
      </c>
      <c r="B25">
        <v>0.100701</v>
      </c>
      <c r="C25">
        <v>0.100701</v>
      </c>
      <c r="D25">
        <v>0.13553699999999999</v>
      </c>
      <c r="E25">
        <v>0.13553699999999999</v>
      </c>
      <c r="F25">
        <v>2.7469999999999999E-3</v>
      </c>
      <c r="G25">
        <v>2.7469999999999999E-3</v>
      </c>
      <c r="H25">
        <v>3.7945E-2</v>
      </c>
      <c r="I25">
        <v>3.7945E-2</v>
      </c>
      <c r="J25">
        <v>5.1235999999999997E-2</v>
      </c>
      <c r="K25">
        <v>5.1235999999999997E-2</v>
      </c>
      <c r="L25">
        <v>0.227907</v>
      </c>
      <c r="M25">
        <v>0.227907</v>
      </c>
      <c r="N25">
        <v>0.48</v>
      </c>
      <c r="O25">
        <v>0.48</v>
      </c>
      <c r="P25" t="s">
        <v>329</v>
      </c>
      <c r="Q25" t="s">
        <v>329</v>
      </c>
      <c r="R25" t="s">
        <v>329</v>
      </c>
      <c r="S25" t="s">
        <v>329</v>
      </c>
    </row>
    <row r="26" spans="1:19" x14ac:dyDescent="0.2">
      <c r="A26" t="s">
        <v>73</v>
      </c>
      <c r="B26">
        <v>6.8118999999999999E-2</v>
      </c>
      <c r="C26">
        <v>6.8118999999999999E-2</v>
      </c>
      <c r="D26">
        <v>2.7348999999999998E-2</v>
      </c>
      <c r="E26">
        <v>2.7348999999999998E-2</v>
      </c>
      <c r="F26">
        <v>3.6549999999999999E-2</v>
      </c>
      <c r="G26">
        <v>3.6549999999999999E-2</v>
      </c>
      <c r="H26">
        <v>1.5809999999999999E-3</v>
      </c>
      <c r="I26">
        <v>1.5809999999999999E-3</v>
      </c>
      <c r="J26">
        <v>9.7708000000000003E-2</v>
      </c>
      <c r="K26">
        <v>9.7708000000000003E-2</v>
      </c>
      <c r="L26">
        <v>1.908E-3</v>
      </c>
      <c r="M26">
        <v>1.908E-3</v>
      </c>
      <c r="N26">
        <v>0</v>
      </c>
      <c r="O26">
        <v>0</v>
      </c>
      <c r="P26" t="s">
        <v>329</v>
      </c>
      <c r="Q26" t="s">
        <v>329</v>
      </c>
      <c r="R26" t="s">
        <v>329</v>
      </c>
      <c r="S26" t="s">
        <v>329</v>
      </c>
    </row>
    <row r="27" spans="1:19" x14ac:dyDescent="0.2">
      <c r="A27" t="s">
        <v>71</v>
      </c>
      <c r="B27">
        <v>3.9109999999999999E-2</v>
      </c>
      <c r="C27">
        <v>3.9109999999999999E-2</v>
      </c>
      <c r="D27">
        <v>8.8813000000000003E-2</v>
      </c>
      <c r="E27">
        <v>8.8813000000000003E-2</v>
      </c>
      <c r="F27">
        <v>8.6410000000000001E-2</v>
      </c>
      <c r="G27">
        <v>8.6410000000000001E-2</v>
      </c>
      <c r="H27">
        <v>2.7650000000000001E-3</v>
      </c>
      <c r="I27">
        <v>2.7650000000000001E-3</v>
      </c>
      <c r="J27">
        <v>0.10881200000000001</v>
      </c>
      <c r="K27">
        <v>0.10881200000000001</v>
      </c>
      <c r="L27">
        <v>7.1736999999999995E-2</v>
      </c>
      <c r="M27">
        <v>7.1736999999999995E-2</v>
      </c>
      <c r="N27">
        <v>2.3869999999999998E-3</v>
      </c>
      <c r="O27">
        <v>2.3869999999999998E-3</v>
      </c>
      <c r="P27" t="s">
        <v>329</v>
      </c>
      <c r="Q27" t="s">
        <v>329</v>
      </c>
      <c r="R27" t="s">
        <v>329</v>
      </c>
      <c r="S27" t="s">
        <v>329</v>
      </c>
    </row>
    <row r="28" spans="1:19" x14ac:dyDescent="0.2">
      <c r="A28" t="s">
        <v>69</v>
      </c>
      <c r="B28">
        <v>5.1692000000000002E-2</v>
      </c>
      <c r="C28">
        <v>5.1692000000000002E-2</v>
      </c>
      <c r="D28">
        <v>2.9818999999999998E-2</v>
      </c>
      <c r="E28">
        <v>2.9818999999999998E-2</v>
      </c>
      <c r="F28">
        <v>4.0521000000000001E-2</v>
      </c>
      <c r="G28">
        <v>4.0521000000000001E-2</v>
      </c>
      <c r="H28">
        <v>2.9574E-2</v>
      </c>
      <c r="I28">
        <v>2.9574E-2</v>
      </c>
      <c r="J28">
        <v>0.12349400000000001</v>
      </c>
      <c r="K28">
        <v>0.12349400000000001</v>
      </c>
      <c r="L28">
        <v>0.152919</v>
      </c>
      <c r="M28">
        <v>0.152919</v>
      </c>
      <c r="N28">
        <v>1.1429E-2</v>
      </c>
      <c r="O28">
        <v>1.1429E-2</v>
      </c>
      <c r="P28" t="s">
        <v>329</v>
      </c>
      <c r="Q28" t="s">
        <v>329</v>
      </c>
      <c r="R28" t="s">
        <v>329</v>
      </c>
      <c r="S28" t="s">
        <v>329</v>
      </c>
    </row>
    <row r="29" spans="1:19" x14ac:dyDescent="0.2">
      <c r="A29" t="s">
        <v>67</v>
      </c>
      <c r="B29">
        <v>7.6161000000000006E-2</v>
      </c>
      <c r="C29">
        <v>7.6161000000000006E-2</v>
      </c>
      <c r="D29">
        <v>7.5672000000000003E-2</v>
      </c>
      <c r="E29">
        <v>7.5672000000000003E-2</v>
      </c>
      <c r="F29">
        <v>6.3781000000000004E-2</v>
      </c>
      <c r="G29">
        <v>6.3781000000000004E-2</v>
      </c>
      <c r="H29">
        <v>3.2932999999999997E-2</v>
      </c>
      <c r="I29">
        <v>3.2932999999999997E-2</v>
      </c>
      <c r="J29">
        <v>4.3978999999999997E-2</v>
      </c>
      <c r="K29">
        <v>4.3978999999999997E-2</v>
      </c>
      <c r="L29">
        <v>0.12424200000000001</v>
      </c>
      <c r="M29">
        <v>0.12424200000000001</v>
      </c>
      <c r="N29">
        <v>0.85567000000000004</v>
      </c>
      <c r="O29">
        <v>0.85567000000000004</v>
      </c>
      <c r="P29" t="s">
        <v>329</v>
      </c>
      <c r="Q29" t="s">
        <v>329</v>
      </c>
      <c r="R29" t="s">
        <v>329</v>
      </c>
      <c r="S29" t="s">
        <v>329</v>
      </c>
    </row>
    <row r="30" spans="1:19" x14ac:dyDescent="0.2">
      <c r="A30" t="s">
        <v>65</v>
      </c>
      <c r="B30">
        <v>8.7146000000000001E-2</v>
      </c>
      <c r="C30">
        <v>8.7146000000000001E-2</v>
      </c>
      <c r="D30">
        <v>8.6938000000000001E-2</v>
      </c>
      <c r="E30">
        <v>8.6938000000000001E-2</v>
      </c>
      <c r="F30">
        <v>0.16931199999999999</v>
      </c>
      <c r="G30">
        <v>0.16931199999999999</v>
      </c>
      <c r="H30">
        <v>0.173097</v>
      </c>
      <c r="I30">
        <v>0.173097</v>
      </c>
      <c r="J30">
        <v>7.2650000000000006E-2</v>
      </c>
      <c r="K30">
        <v>7.2650000000000006E-2</v>
      </c>
      <c r="L30" s="61">
        <v>9.3400000000000004E-4</v>
      </c>
      <c r="M30" s="61">
        <v>9.3400000000000004E-4</v>
      </c>
      <c r="N30">
        <v>0</v>
      </c>
      <c r="O30">
        <v>0</v>
      </c>
      <c r="P30" t="s">
        <v>329</v>
      </c>
      <c r="Q30" t="s">
        <v>329</v>
      </c>
      <c r="R30" t="s">
        <v>329</v>
      </c>
      <c r="S30" t="s">
        <v>329</v>
      </c>
    </row>
    <row r="31" spans="1:19" x14ac:dyDescent="0.2">
      <c r="A31" t="s">
        <v>63</v>
      </c>
      <c r="B31">
        <v>1.4883E-2</v>
      </c>
      <c r="C31">
        <v>1.4883E-2</v>
      </c>
      <c r="D31">
        <v>0.122618</v>
      </c>
      <c r="E31">
        <v>0.122618</v>
      </c>
      <c r="F31">
        <v>2.7002999999999999E-2</v>
      </c>
      <c r="G31">
        <v>2.7002999999999999E-2</v>
      </c>
      <c r="H31">
        <v>3.4854999999999997E-2</v>
      </c>
      <c r="I31">
        <v>3.4854999999999997E-2</v>
      </c>
      <c r="J31">
        <v>9.4663999999999998E-2</v>
      </c>
      <c r="K31">
        <v>9.4663999999999998E-2</v>
      </c>
      <c r="L31">
        <v>0.15227499999999999</v>
      </c>
      <c r="M31">
        <v>0.15227499999999999</v>
      </c>
      <c r="N31">
        <v>7.8130000000000005E-3</v>
      </c>
      <c r="O31">
        <v>7.8130000000000005E-3</v>
      </c>
      <c r="P31" t="s">
        <v>329</v>
      </c>
      <c r="Q31" t="s">
        <v>329</v>
      </c>
      <c r="R31" t="s">
        <v>329</v>
      </c>
      <c r="S31" t="s">
        <v>329</v>
      </c>
    </row>
    <row r="32" spans="1:19" x14ac:dyDescent="0.2">
      <c r="A32" t="s">
        <v>61</v>
      </c>
      <c r="B32">
        <v>7.9295000000000004E-2</v>
      </c>
      <c r="C32">
        <v>7.9295000000000004E-2</v>
      </c>
      <c r="D32">
        <v>0.11096200000000001</v>
      </c>
      <c r="E32">
        <v>0.11096200000000001</v>
      </c>
      <c r="F32">
        <v>0.149672</v>
      </c>
      <c r="G32">
        <v>0.149672</v>
      </c>
      <c r="H32">
        <v>6.313E-3</v>
      </c>
      <c r="I32">
        <v>6.313E-3</v>
      </c>
      <c r="J32">
        <v>0.406219</v>
      </c>
      <c r="K32">
        <v>0.406219</v>
      </c>
      <c r="L32">
        <v>1.0019999999999999E-2</v>
      </c>
      <c r="M32">
        <v>1.0019999999999999E-2</v>
      </c>
      <c r="N32">
        <v>0</v>
      </c>
      <c r="O32">
        <v>0</v>
      </c>
      <c r="P32" t="s">
        <v>329</v>
      </c>
      <c r="Q32" t="s">
        <v>329</v>
      </c>
      <c r="R32" t="s">
        <v>329</v>
      </c>
      <c r="S32" t="s">
        <v>329</v>
      </c>
    </row>
    <row r="33" spans="1:19" x14ac:dyDescent="0.2">
      <c r="A33" t="s">
        <v>59</v>
      </c>
      <c r="B33">
        <v>3.0907E-2</v>
      </c>
      <c r="C33">
        <v>3.0907E-2</v>
      </c>
      <c r="D33">
        <v>6.8901000000000004E-2</v>
      </c>
      <c r="E33">
        <v>6.8901000000000004E-2</v>
      </c>
      <c r="F33">
        <v>0.124096</v>
      </c>
      <c r="G33">
        <v>0.124096</v>
      </c>
      <c r="H33">
        <v>0.134856</v>
      </c>
      <c r="I33">
        <v>0.134856</v>
      </c>
      <c r="J33">
        <v>4.9680000000000002E-3</v>
      </c>
      <c r="K33">
        <v>4.9680000000000002E-3</v>
      </c>
      <c r="L33">
        <v>0.39203900000000003</v>
      </c>
      <c r="M33">
        <v>0.39203900000000003</v>
      </c>
      <c r="N33">
        <v>0.49418600000000001</v>
      </c>
      <c r="O33">
        <v>0.49418600000000001</v>
      </c>
      <c r="P33" t="s">
        <v>329</v>
      </c>
      <c r="Q33" t="s">
        <v>329</v>
      </c>
      <c r="R33" t="s">
        <v>329</v>
      </c>
      <c r="S33" t="s">
        <v>329</v>
      </c>
    </row>
    <row r="34" spans="1:19" x14ac:dyDescent="0.2">
      <c r="A34" t="s">
        <v>57</v>
      </c>
      <c r="B34" s="61">
        <v>9.1399999999999999E-4</v>
      </c>
      <c r="C34" s="61">
        <v>9.1399999999999999E-4</v>
      </c>
      <c r="D34">
        <v>3.3974999999999998E-2</v>
      </c>
      <c r="E34">
        <v>3.3974999999999998E-2</v>
      </c>
      <c r="F34">
        <v>9.6736000000000003E-2</v>
      </c>
      <c r="G34">
        <v>9.6736000000000003E-2</v>
      </c>
      <c r="H34">
        <v>0.14122999999999999</v>
      </c>
      <c r="I34">
        <v>0.14122999999999999</v>
      </c>
      <c r="J34">
        <v>7.2040999999999994E-2</v>
      </c>
      <c r="K34">
        <v>7.2040999999999994E-2</v>
      </c>
      <c r="L34">
        <v>1.103E-3</v>
      </c>
      <c r="M34">
        <v>1.103E-3</v>
      </c>
      <c r="N34">
        <v>0</v>
      </c>
      <c r="O34">
        <v>0</v>
      </c>
      <c r="P34" t="s">
        <v>329</v>
      </c>
      <c r="Q34" t="s">
        <v>329</v>
      </c>
      <c r="R34" t="s">
        <v>329</v>
      </c>
      <c r="S34" t="s">
        <v>329</v>
      </c>
    </row>
    <row r="35" spans="1:19" x14ac:dyDescent="0.2">
      <c r="A35" t="s">
        <v>55</v>
      </c>
      <c r="B35">
        <v>5.2081000000000002E-2</v>
      </c>
      <c r="C35">
        <v>5.2081000000000002E-2</v>
      </c>
      <c r="D35">
        <v>0.14447499999999999</v>
      </c>
      <c r="E35">
        <v>0.14447499999999999</v>
      </c>
      <c r="F35">
        <v>0.15900400000000001</v>
      </c>
      <c r="G35">
        <v>0.15900400000000001</v>
      </c>
      <c r="H35">
        <v>6.9599999999999995E-2</v>
      </c>
      <c r="I35">
        <v>6.9599999999999995E-2</v>
      </c>
      <c r="J35">
        <v>0.19567799999999999</v>
      </c>
      <c r="K35">
        <v>0.19567799999999999</v>
      </c>
      <c r="L35">
        <v>3.0300000000000001E-3</v>
      </c>
      <c r="M35">
        <v>3.0300000000000001E-3</v>
      </c>
      <c r="N35">
        <v>0</v>
      </c>
      <c r="O35">
        <v>0</v>
      </c>
      <c r="P35" t="s">
        <v>329</v>
      </c>
      <c r="Q35" t="s">
        <v>329</v>
      </c>
      <c r="R35" t="s">
        <v>329</v>
      </c>
      <c r="S35" t="s">
        <v>329</v>
      </c>
    </row>
    <row r="36" spans="1:19" x14ac:dyDescent="0.2">
      <c r="A36" t="s">
        <v>53</v>
      </c>
      <c r="B36">
        <v>4.9173000000000001E-2</v>
      </c>
      <c r="C36">
        <v>4.9173000000000001E-2</v>
      </c>
      <c r="D36">
        <v>7.1528999999999995E-2</v>
      </c>
      <c r="E36">
        <v>7.1528999999999995E-2</v>
      </c>
      <c r="F36">
        <v>1.2520000000000001E-3</v>
      </c>
      <c r="G36">
        <v>1.2520000000000001E-3</v>
      </c>
      <c r="H36" s="61">
        <v>9.7599999999999998E-4</v>
      </c>
      <c r="I36" s="61">
        <v>9.7599999999999998E-4</v>
      </c>
      <c r="J36">
        <v>0.100956</v>
      </c>
      <c r="K36">
        <v>0.100956</v>
      </c>
      <c r="L36">
        <v>1.73E-3</v>
      </c>
      <c r="M36">
        <v>1.73E-3</v>
      </c>
      <c r="N36">
        <v>0</v>
      </c>
      <c r="O36">
        <v>0</v>
      </c>
      <c r="P36" t="s">
        <v>329</v>
      </c>
      <c r="Q36" t="s">
        <v>329</v>
      </c>
      <c r="R36" t="s">
        <v>329</v>
      </c>
      <c r="S36" t="s">
        <v>329</v>
      </c>
    </row>
    <row r="37" spans="1:19" x14ac:dyDescent="0.2">
      <c r="A37" t="s">
        <v>51</v>
      </c>
      <c r="B37">
        <v>0.104647</v>
      </c>
      <c r="C37">
        <v>0.104647</v>
      </c>
      <c r="D37">
        <v>5.7031999999999999E-2</v>
      </c>
      <c r="E37">
        <v>5.7031999999999999E-2</v>
      </c>
      <c r="F37">
        <v>2.4684000000000001E-2</v>
      </c>
      <c r="G37">
        <v>2.4684000000000001E-2</v>
      </c>
      <c r="H37">
        <v>6.8435999999999997E-2</v>
      </c>
      <c r="I37">
        <v>6.8435999999999997E-2</v>
      </c>
      <c r="J37">
        <v>9.9218000000000001E-2</v>
      </c>
      <c r="K37">
        <v>9.9218000000000001E-2</v>
      </c>
      <c r="L37">
        <v>7.1860999999999994E-2</v>
      </c>
      <c r="M37">
        <v>7.1860999999999994E-2</v>
      </c>
      <c r="N37">
        <v>1.0526000000000001E-2</v>
      </c>
      <c r="O37">
        <v>1.0526000000000001E-2</v>
      </c>
      <c r="P37" t="s">
        <v>329</v>
      </c>
      <c r="Q37" t="s">
        <v>329</v>
      </c>
      <c r="R37" t="s">
        <v>329</v>
      </c>
      <c r="S37" t="s">
        <v>329</v>
      </c>
    </row>
    <row r="38" spans="1:19" x14ac:dyDescent="0.2">
      <c r="A38" t="s">
        <v>49</v>
      </c>
      <c r="B38">
        <v>7.0305000000000006E-2</v>
      </c>
      <c r="C38">
        <v>7.0305000000000006E-2</v>
      </c>
      <c r="D38">
        <v>0.11551599999999999</v>
      </c>
      <c r="E38">
        <v>0.11551599999999999</v>
      </c>
      <c r="F38">
        <v>5.5231000000000002E-2</v>
      </c>
      <c r="G38">
        <v>5.5231000000000002E-2</v>
      </c>
      <c r="H38">
        <v>4.7891000000000003E-2</v>
      </c>
      <c r="I38">
        <v>4.7891000000000003E-2</v>
      </c>
      <c r="J38">
        <v>6.2406000000000003E-2</v>
      </c>
      <c r="K38">
        <v>6.2406000000000003E-2</v>
      </c>
      <c r="L38">
        <v>7.6563999999999993E-2</v>
      </c>
      <c r="M38">
        <v>7.6563999999999993E-2</v>
      </c>
      <c r="N38">
        <v>5.7140000000000003E-3</v>
      </c>
      <c r="O38">
        <v>5.7140000000000003E-3</v>
      </c>
      <c r="P38" t="s">
        <v>329</v>
      </c>
      <c r="Q38" t="s">
        <v>329</v>
      </c>
      <c r="R38" t="s">
        <v>329</v>
      </c>
      <c r="S38" t="s">
        <v>329</v>
      </c>
    </row>
    <row r="39" spans="1:19" x14ac:dyDescent="0.2">
      <c r="A39" t="s">
        <v>47</v>
      </c>
      <c r="B39">
        <v>6.0967E-2</v>
      </c>
      <c r="C39">
        <v>6.0967E-2</v>
      </c>
      <c r="D39">
        <v>0.14943100000000001</v>
      </c>
      <c r="E39">
        <v>0.14943100000000001</v>
      </c>
      <c r="F39">
        <v>0.12920699999999999</v>
      </c>
      <c r="G39">
        <v>0.12920699999999999</v>
      </c>
      <c r="H39">
        <v>9.5591999999999996E-2</v>
      </c>
      <c r="I39">
        <v>9.5591999999999996E-2</v>
      </c>
      <c r="J39">
        <v>6.7362000000000005E-2</v>
      </c>
      <c r="K39">
        <v>6.7362000000000005E-2</v>
      </c>
      <c r="L39">
        <v>9.1309000000000001E-2</v>
      </c>
      <c r="M39">
        <v>9.1309000000000001E-2</v>
      </c>
      <c r="N39">
        <v>0.32283499999999998</v>
      </c>
      <c r="O39">
        <v>0.32283499999999998</v>
      </c>
      <c r="P39" t="s">
        <v>329</v>
      </c>
      <c r="Q39" t="s">
        <v>329</v>
      </c>
      <c r="R39" t="s">
        <v>329</v>
      </c>
      <c r="S39" t="s">
        <v>329</v>
      </c>
    </row>
    <row r="40" spans="1:19" x14ac:dyDescent="0.2">
      <c r="A40" t="s">
        <v>45</v>
      </c>
      <c r="B40">
        <v>3.1178000000000001E-2</v>
      </c>
      <c r="C40">
        <v>3.1178000000000001E-2</v>
      </c>
      <c r="D40">
        <v>8.6579000000000003E-2</v>
      </c>
      <c r="E40">
        <v>8.6579000000000003E-2</v>
      </c>
      <c r="F40">
        <v>5.2096000000000003E-2</v>
      </c>
      <c r="G40">
        <v>5.2096000000000003E-2</v>
      </c>
      <c r="H40">
        <v>7.0446999999999996E-2</v>
      </c>
      <c r="I40">
        <v>7.0446999999999996E-2</v>
      </c>
      <c r="J40">
        <v>1.7179999999999999E-3</v>
      </c>
      <c r="K40">
        <v>1.7179999999999999E-3</v>
      </c>
      <c r="L40">
        <v>5.7815999999999999E-2</v>
      </c>
      <c r="M40">
        <v>5.7815999999999999E-2</v>
      </c>
      <c r="N40">
        <v>3.846E-3</v>
      </c>
      <c r="O40">
        <v>3.846E-3</v>
      </c>
      <c r="P40" t="s">
        <v>329</v>
      </c>
      <c r="Q40" t="s">
        <v>329</v>
      </c>
      <c r="R40" t="s">
        <v>329</v>
      </c>
      <c r="S40" t="s">
        <v>329</v>
      </c>
    </row>
    <row r="41" spans="1:19" x14ac:dyDescent="0.2">
      <c r="A41" t="s">
        <v>43</v>
      </c>
      <c r="B41">
        <v>5.4711000000000003E-2</v>
      </c>
      <c r="C41">
        <v>5.4711000000000003E-2</v>
      </c>
      <c r="D41">
        <v>9.9057999999999993E-2</v>
      </c>
      <c r="E41">
        <v>9.9057999999999993E-2</v>
      </c>
      <c r="F41">
        <v>6.3462000000000005E-2</v>
      </c>
      <c r="G41">
        <v>6.3462000000000005E-2</v>
      </c>
      <c r="H41">
        <v>9.6274999999999999E-2</v>
      </c>
      <c r="I41">
        <v>9.6274999999999999E-2</v>
      </c>
      <c r="J41">
        <v>0.32698100000000002</v>
      </c>
      <c r="K41">
        <v>0.32698100000000002</v>
      </c>
      <c r="L41">
        <v>1.1868999999999999E-2</v>
      </c>
      <c r="M41">
        <v>1.1868999999999999E-2</v>
      </c>
      <c r="N41">
        <v>0</v>
      </c>
      <c r="O41">
        <v>0</v>
      </c>
      <c r="P41" t="s">
        <v>329</v>
      </c>
      <c r="Q41" t="s">
        <v>329</v>
      </c>
      <c r="R41" t="s">
        <v>329</v>
      </c>
      <c r="S41" t="s">
        <v>329</v>
      </c>
    </row>
    <row r="42" spans="1:19" x14ac:dyDescent="0.2">
      <c r="A42" t="s">
        <v>41</v>
      </c>
      <c r="B42">
        <v>5.4045000000000003E-2</v>
      </c>
      <c r="C42">
        <v>5.4045000000000003E-2</v>
      </c>
      <c r="D42">
        <v>7.6366000000000003E-2</v>
      </c>
      <c r="E42">
        <v>7.6366000000000003E-2</v>
      </c>
      <c r="F42">
        <v>4.7754999999999999E-2</v>
      </c>
      <c r="G42">
        <v>4.7754999999999999E-2</v>
      </c>
      <c r="H42">
        <v>1.2030000000000001E-3</v>
      </c>
      <c r="I42">
        <v>1.2030000000000001E-3</v>
      </c>
      <c r="J42">
        <v>4.7564000000000002E-2</v>
      </c>
      <c r="K42">
        <v>4.7564000000000002E-2</v>
      </c>
      <c r="L42">
        <v>0.14088200000000001</v>
      </c>
      <c r="M42">
        <v>0.14088200000000001</v>
      </c>
      <c r="N42">
        <v>1.1364000000000001E-2</v>
      </c>
      <c r="O42">
        <v>1.1364000000000001E-2</v>
      </c>
      <c r="P42" t="s">
        <v>329</v>
      </c>
      <c r="Q42" t="s">
        <v>329</v>
      </c>
      <c r="R42" t="s">
        <v>329</v>
      </c>
      <c r="S42" t="s">
        <v>329</v>
      </c>
    </row>
    <row r="43" spans="1:19" x14ac:dyDescent="0.2">
      <c r="A43" t="s">
        <v>39</v>
      </c>
      <c r="B43">
        <v>4.6719999999999998E-2</v>
      </c>
      <c r="C43">
        <v>4.6719999999999998E-2</v>
      </c>
      <c r="D43">
        <v>4.2268E-2</v>
      </c>
      <c r="E43">
        <v>4.2268E-2</v>
      </c>
      <c r="F43">
        <v>3.6372000000000002E-2</v>
      </c>
      <c r="G43">
        <v>3.6372000000000002E-2</v>
      </c>
      <c r="H43">
        <v>2.7522999999999999E-2</v>
      </c>
      <c r="I43">
        <v>2.7522999999999999E-2</v>
      </c>
      <c r="J43">
        <v>0.13966500000000001</v>
      </c>
      <c r="K43">
        <v>0.13966500000000001</v>
      </c>
      <c r="L43">
        <v>2.8839999999999998E-3</v>
      </c>
      <c r="M43">
        <v>2.8839999999999998E-3</v>
      </c>
      <c r="N43">
        <v>0.190141</v>
      </c>
      <c r="O43">
        <v>0.190141</v>
      </c>
      <c r="P43" t="s">
        <v>329</v>
      </c>
      <c r="Q43" t="s">
        <v>329</v>
      </c>
      <c r="R43" t="s">
        <v>329</v>
      </c>
      <c r="S43" t="s">
        <v>329</v>
      </c>
    </row>
    <row r="44" spans="1:19" x14ac:dyDescent="0.2">
      <c r="A44" t="s">
        <v>37</v>
      </c>
      <c r="B44">
        <v>3.1404000000000001E-2</v>
      </c>
      <c r="C44">
        <v>3.1404000000000001E-2</v>
      </c>
      <c r="D44">
        <v>6.6048999999999997E-2</v>
      </c>
      <c r="E44">
        <v>6.6048999999999997E-2</v>
      </c>
      <c r="F44">
        <v>5.0495999999999999E-2</v>
      </c>
      <c r="G44">
        <v>5.0495999999999999E-2</v>
      </c>
      <c r="H44">
        <v>7.4421000000000001E-2</v>
      </c>
      <c r="I44">
        <v>7.4421000000000001E-2</v>
      </c>
      <c r="J44">
        <v>0.174929</v>
      </c>
      <c r="K44">
        <v>0.174929</v>
      </c>
      <c r="L44">
        <v>0.247748</v>
      </c>
      <c r="M44">
        <v>0.247748</v>
      </c>
      <c r="N44">
        <v>2.2471999999999999E-2</v>
      </c>
      <c r="O44">
        <v>2.2471999999999999E-2</v>
      </c>
      <c r="P44" t="s">
        <v>329</v>
      </c>
      <c r="Q44" t="s">
        <v>329</v>
      </c>
      <c r="R44" t="s">
        <v>329</v>
      </c>
      <c r="S44" t="s">
        <v>329</v>
      </c>
    </row>
    <row r="45" spans="1:19" x14ac:dyDescent="0.2">
      <c r="A45" t="s">
        <v>35</v>
      </c>
      <c r="B45">
        <v>5.7778999999999997E-2</v>
      </c>
      <c r="C45">
        <v>5.7778999999999997E-2</v>
      </c>
      <c r="D45">
        <v>0.120291</v>
      </c>
      <c r="E45">
        <v>0.120291</v>
      </c>
      <c r="F45">
        <v>0.187581</v>
      </c>
      <c r="G45">
        <v>0.187581</v>
      </c>
      <c r="H45">
        <v>0.14391799999999999</v>
      </c>
      <c r="I45">
        <v>0.14391799999999999</v>
      </c>
      <c r="J45">
        <v>0.15207399999999999</v>
      </c>
      <c r="K45">
        <v>0.15207399999999999</v>
      </c>
      <c r="L45">
        <v>3.3040000000000001E-3</v>
      </c>
      <c r="M45">
        <v>3.3040000000000001E-3</v>
      </c>
      <c r="N45">
        <v>0.24179100000000001</v>
      </c>
      <c r="O45">
        <v>0.24179100000000001</v>
      </c>
      <c r="P45" t="s">
        <v>329</v>
      </c>
      <c r="Q45" t="s">
        <v>329</v>
      </c>
      <c r="R45" t="s">
        <v>329</v>
      </c>
      <c r="S45" t="s">
        <v>329</v>
      </c>
    </row>
    <row r="46" spans="1:19" x14ac:dyDescent="0.2">
      <c r="A46" t="s">
        <v>33</v>
      </c>
      <c r="B46">
        <v>7.2327000000000002E-2</v>
      </c>
      <c r="C46">
        <v>7.2327000000000002E-2</v>
      </c>
      <c r="D46">
        <v>5.0694000000000003E-2</v>
      </c>
      <c r="E46">
        <v>5.0694000000000003E-2</v>
      </c>
      <c r="F46">
        <v>9.3696000000000002E-2</v>
      </c>
      <c r="G46">
        <v>9.3696000000000002E-2</v>
      </c>
      <c r="H46">
        <v>2.1450000000000002E-3</v>
      </c>
      <c r="I46">
        <v>2.1450000000000002E-3</v>
      </c>
      <c r="J46">
        <v>4.6990999999999998E-2</v>
      </c>
      <c r="K46">
        <v>4.6990999999999998E-2</v>
      </c>
      <c r="L46">
        <v>6.2121000000000003E-2</v>
      </c>
      <c r="M46">
        <v>6.2121000000000003E-2</v>
      </c>
      <c r="N46">
        <v>3.8609999999999998E-3</v>
      </c>
      <c r="O46">
        <v>3.8609999999999998E-3</v>
      </c>
      <c r="P46" t="s">
        <v>329</v>
      </c>
      <c r="Q46" t="s">
        <v>329</v>
      </c>
      <c r="R46" t="s">
        <v>329</v>
      </c>
      <c r="S46" t="s">
        <v>329</v>
      </c>
    </row>
    <row r="47" spans="1:19" x14ac:dyDescent="0.2">
      <c r="A47" t="s">
        <v>31</v>
      </c>
      <c r="B47">
        <v>2.9284999999999999E-2</v>
      </c>
      <c r="C47">
        <v>2.9284999999999999E-2</v>
      </c>
      <c r="D47">
        <v>6.6008999999999998E-2</v>
      </c>
      <c r="E47">
        <v>6.6008999999999998E-2</v>
      </c>
      <c r="F47">
        <v>5.1676E-2</v>
      </c>
      <c r="G47">
        <v>5.1676E-2</v>
      </c>
      <c r="H47">
        <v>6.2217000000000001E-2</v>
      </c>
      <c r="I47">
        <v>6.2217000000000001E-2</v>
      </c>
      <c r="J47">
        <v>4.7455999999999998E-2</v>
      </c>
      <c r="K47">
        <v>4.7455999999999998E-2</v>
      </c>
      <c r="L47" s="61">
        <v>7.5799999999999999E-4</v>
      </c>
      <c r="M47" s="61">
        <v>7.5799999999999999E-4</v>
      </c>
      <c r="N47">
        <v>0</v>
      </c>
      <c r="O47">
        <v>0</v>
      </c>
      <c r="P47" t="s">
        <v>329</v>
      </c>
      <c r="Q47" t="s">
        <v>329</v>
      </c>
      <c r="R47" t="s">
        <v>329</v>
      </c>
      <c r="S47" t="s">
        <v>329</v>
      </c>
    </row>
    <row r="48" spans="1:19" x14ac:dyDescent="0.2">
      <c r="A48" t="s">
        <v>29</v>
      </c>
      <c r="B48">
        <v>0.122237</v>
      </c>
      <c r="C48">
        <v>0.122237</v>
      </c>
      <c r="D48">
        <v>6.2177000000000003E-2</v>
      </c>
      <c r="E48">
        <v>6.2177000000000003E-2</v>
      </c>
      <c r="F48">
        <v>5.7123E-2</v>
      </c>
      <c r="G48">
        <v>5.7123E-2</v>
      </c>
      <c r="H48">
        <v>4.5354999999999999E-2</v>
      </c>
      <c r="I48">
        <v>4.5354999999999999E-2</v>
      </c>
      <c r="J48">
        <v>2.7680000000000001E-3</v>
      </c>
      <c r="K48">
        <v>2.7680000000000001E-3</v>
      </c>
      <c r="L48">
        <v>0.21879199999999999</v>
      </c>
      <c r="M48">
        <v>0.21879199999999999</v>
      </c>
      <c r="N48">
        <v>0.32936500000000002</v>
      </c>
      <c r="O48">
        <v>0.32936500000000002</v>
      </c>
      <c r="P48" t="s">
        <v>329</v>
      </c>
      <c r="Q48" t="s">
        <v>329</v>
      </c>
      <c r="R48" t="s">
        <v>329</v>
      </c>
      <c r="S48" t="s">
        <v>329</v>
      </c>
    </row>
    <row r="49" spans="1:19" x14ac:dyDescent="0.2">
      <c r="A49" t="s">
        <v>27</v>
      </c>
      <c r="B49">
        <v>3.0440999999999999E-2</v>
      </c>
      <c r="C49">
        <v>3.0440999999999999E-2</v>
      </c>
      <c r="D49">
        <v>0.148006</v>
      </c>
      <c r="E49">
        <v>0.148006</v>
      </c>
      <c r="F49">
        <v>0.108082</v>
      </c>
      <c r="G49">
        <v>0.108082</v>
      </c>
      <c r="H49">
        <v>3.5000000000000001E-3</v>
      </c>
      <c r="I49">
        <v>3.5000000000000001E-3</v>
      </c>
      <c r="J49">
        <v>0.15745999999999999</v>
      </c>
      <c r="K49">
        <v>0.15745999999999999</v>
      </c>
      <c r="L49">
        <v>0.41128999999999999</v>
      </c>
      <c r="M49">
        <v>0.41128999999999999</v>
      </c>
      <c r="N49">
        <v>5.3762999999999998E-2</v>
      </c>
      <c r="O49">
        <v>5.3762999999999998E-2</v>
      </c>
      <c r="P49" t="s">
        <v>329</v>
      </c>
      <c r="Q49" t="s">
        <v>329</v>
      </c>
      <c r="R49" t="s">
        <v>329</v>
      </c>
      <c r="S49" t="s">
        <v>329</v>
      </c>
    </row>
    <row r="50" spans="1:19" x14ac:dyDescent="0.2">
      <c r="A50" t="s">
        <v>25</v>
      </c>
      <c r="B50">
        <v>5.2005000000000003E-2</v>
      </c>
      <c r="C50">
        <v>5.2005000000000003E-2</v>
      </c>
      <c r="D50">
        <v>4.6221999999999999E-2</v>
      </c>
      <c r="E50">
        <v>4.6221999999999999E-2</v>
      </c>
      <c r="F50">
        <v>4.4639999999999999E-2</v>
      </c>
      <c r="G50">
        <v>4.4639999999999999E-2</v>
      </c>
      <c r="H50">
        <v>6.3640000000000002E-2</v>
      </c>
      <c r="I50">
        <v>6.3640000000000002E-2</v>
      </c>
      <c r="J50">
        <v>1.7149999999999999E-3</v>
      </c>
      <c r="K50">
        <v>1.7149999999999999E-3</v>
      </c>
      <c r="L50">
        <v>5.7775E-2</v>
      </c>
      <c r="M50">
        <v>5.7775E-2</v>
      </c>
      <c r="N50">
        <v>2.9329999999999998E-3</v>
      </c>
      <c r="O50">
        <v>2.9329999999999998E-3</v>
      </c>
      <c r="P50" t="s">
        <v>329</v>
      </c>
      <c r="Q50" t="s">
        <v>329</v>
      </c>
      <c r="R50" t="s">
        <v>329</v>
      </c>
      <c r="S50" t="s">
        <v>329</v>
      </c>
    </row>
    <row r="51" spans="1:19" x14ac:dyDescent="0.2">
      <c r="A51" t="s">
        <v>23</v>
      </c>
      <c r="B51">
        <v>8.4140999999999994E-2</v>
      </c>
      <c r="C51">
        <v>8.4140999999999994E-2</v>
      </c>
      <c r="D51">
        <v>6.6558999999999993E-2</v>
      </c>
      <c r="E51">
        <v>6.6558999999999993E-2</v>
      </c>
      <c r="F51">
        <v>2.4327000000000001E-2</v>
      </c>
      <c r="G51">
        <v>2.4327000000000001E-2</v>
      </c>
      <c r="H51">
        <v>1.879E-3</v>
      </c>
      <c r="I51">
        <v>1.879E-3</v>
      </c>
      <c r="J51">
        <v>0.14477200000000001</v>
      </c>
      <c r="K51">
        <v>0.14477200000000001</v>
      </c>
      <c r="L51">
        <v>3.1830000000000001E-3</v>
      </c>
      <c r="M51">
        <v>3.1830000000000001E-3</v>
      </c>
      <c r="N51">
        <v>0.19103800000000001</v>
      </c>
      <c r="O51">
        <v>0.19103800000000001</v>
      </c>
      <c r="P51" t="s">
        <v>329</v>
      </c>
      <c r="Q51" t="s">
        <v>329</v>
      </c>
      <c r="R51" t="s">
        <v>329</v>
      </c>
      <c r="S51" t="s">
        <v>329</v>
      </c>
    </row>
    <row r="52" spans="1:19" x14ac:dyDescent="0.2">
      <c r="A52" t="s">
        <v>21</v>
      </c>
      <c r="B52">
        <v>7.0813000000000001E-2</v>
      </c>
      <c r="C52">
        <v>7.0813000000000001E-2</v>
      </c>
      <c r="D52">
        <v>4.1889999999999997E-2</v>
      </c>
      <c r="E52">
        <v>4.1889999999999997E-2</v>
      </c>
      <c r="F52">
        <v>1.9439999999999999E-2</v>
      </c>
      <c r="G52">
        <v>1.9439999999999999E-2</v>
      </c>
      <c r="H52" s="61">
        <v>9.7499999999999996E-4</v>
      </c>
      <c r="I52" s="61">
        <v>9.7499999999999996E-4</v>
      </c>
      <c r="J52">
        <v>6.8135000000000001E-2</v>
      </c>
      <c r="K52">
        <v>6.8135000000000001E-2</v>
      </c>
      <c r="L52">
        <v>9.4578999999999996E-2</v>
      </c>
      <c r="M52">
        <v>9.4578999999999996E-2</v>
      </c>
      <c r="N52">
        <v>5.7970000000000001E-3</v>
      </c>
      <c r="O52">
        <v>5.7970000000000001E-3</v>
      </c>
      <c r="P52" t="s">
        <v>329</v>
      </c>
      <c r="Q52" t="s">
        <v>329</v>
      </c>
      <c r="R52" t="s">
        <v>329</v>
      </c>
      <c r="S52" t="s">
        <v>329</v>
      </c>
    </row>
  </sheetData>
  <sortState ref="A2:S52">
    <sortCondition ref="A1"/>
  </sortState>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pane ySplit="12" topLeftCell="A13" activePane="bottomLeft" state="frozen"/>
      <selection pane="bottomLeft" activeCell="O13" sqref="O13"/>
    </sheetView>
  </sheetViews>
  <sheetFormatPr baseColWidth="10" defaultColWidth="8.83203125" defaultRowHeight="15" x14ac:dyDescent="0.2"/>
  <cols>
    <col min="1" max="1" width="20" style="3" customWidth="1"/>
    <col min="2" max="252" width="8" style="3" customWidth="1"/>
    <col min="253" max="16384" width="8.83203125" style="3"/>
  </cols>
  <sheetData>
    <row r="1" spans="1:25" ht="17" thickBot="1" x14ac:dyDescent="0.25">
      <c r="A1" s="88" t="s">
        <v>180</v>
      </c>
      <c r="B1" s="89"/>
      <c r="C1" s="89"/>
      <c r="D1" s="89"/>
      <c r="E1" s="89"/>
      <c r="F1" s="89"/>
    </row>
    <row r="2" spans="1:25" ht="16" x14ac:dyDescent="0.2">
      <c r="A2" s="88" t="s">
        <v>179</v>
      </c>
      <c r="B2" s="89"/>
      <c r="C2" s="89"/>
      <c r="D2" s="89"/>
      <c r="E2" s="89"/>
      <c r="F2" s="89"/>
      <c r="H2" s="14">
        <v>1997</v>
      </c>
      <c r="I2" s="15">
        <v>1998</v>
      </c>
      <c r="J2" s="15">
        <v>1999</v>
      </c>
      <c r="K2" s="15">
        <v>2000</v>
      </c>
      <c r="L2" s="15">
        <v>2001</v>
      </c>
      <c r="M2" s="15">
        <v>2002</v>
      </c>
      <c r="N2" s="15">
        <v>2003</v>
      </c>
      <c r="O2" s="15">
        <v>2004</v>
      </c>
      <c r="P2" s="15">
        <v>2005</v>
      </c>
      <c r="Q2" s="15">
        <v>2006</v>
      </c>
      <c r="R2" s="15">
        <v>2007</v>
      </c>
      <c r="S2" s="15">
        <v>2008</v>
      </c>
      <c r="T2" s="15">
        <v>2009</v>
      </c>
      <c r="U2" s="15">
        <v>2010</v>
      </c>
      <c r="V2" s="15">
        <v>2011</v>
      </c>
      <c r="W2" s="15">
        <v>2012</v>
      </c>
      <c r="X2" s="15">
        <v>2013</v>
      </c>
      <c r="Y2" s="16">
        <v>2014</v>
      </c>
    </row>
    <row r="3" spans="1:25" ht="16" thickBot="1" x14ac:dyDescent="0.25">
      <c r="A3" s="89"/>
      <c r="B3" s="89"/>
      <c r="C3" s="89"/>
      <c r="D3" s="89"/>
      <c r="E3" s="89"/>
      <c r="F3" s="89"/>
      <c r="H3" s="17">
        <v>0.68909957726783455</v>
      </c>
      <c r="I3" s="18">
        <v>0.69975999745294681</v>
      </c>
      <c r="J3" s="18">
        <v>0.71510670973285628</v>
      </c>
      <c r="K3" s="18">
        <v>0.73918208820460296</v>
      </c>
      <c r="L3" s="18">
        <v>0.76000210346545938</v>
      </c>
      <c r="M3" s="18">
        <v>0.77212922575657694</v>
      </c>
      <c r="N3" s="18">
        <v>0.78987274391703199</v>
      </c>
      <c r="O3" s="18">
        <v>0.81094317173257224</v>
      </c>
      <c r="P3" s="18">
        <v>0.83823814019311105</v>
      </c>
      <c r="Q3" s="18">
        <v>0.86524692287686844</v>
      </c>
      <c r="R3" s="18">
        <v>0.89008427097929566</v>
      </c>
      <c r="S3" s="18">
        <v>0.9240405711266455</v>
      </c>
      <c r="T3" s="18">
        <v>0.92108033699806169</v>
      </c>
      <c r="U3" s="18">
        <v>0.93615445732558711</v>
      </c>
      <c r="V3" s="18">
        <v>0.96554645206549228</v>
      </c>
      <c r="W3" s="18">
        <v>0.98556407395469736</v>
      </c>
      <c r="X3" s="18">
        <v>1</v>
      </c>
      <c r="Y3" s="19">
        <v>1.01611941387722</v>
      </c>
    </row>
    <row r="4" spans="1:25" x14ac:dyDescent="0.2">
      <c r="A4" s="9" t="s">
        <v>178</v>
      </c>
      <c r="B4" s="90" t="s">
        <v>177</v>
      </c>
      <c r="C4" s="89"/>
      <c r="D4" s="89"/>
      <c r="E4" s="89"/>
      <c r="F4" s="89"/>
    </row>
    <row r="5" spans="1:25" x14ac:dyDescent="0.2">
      <c r="A5" s="91" t="s">
        <v>176</v>
      </c>
      <c r="B5" s="89"/>
      <c r="C5" s="89"/>
      <c r="D5" s="89"/>
      <c r="E5" s="89"/>
      <c r="F5" s="89"/>
    </row>
    <row r="6" spans="1:25" x14ac:dyDescent="0.2">
      <c r="A6" s="9" t="s">
        <v>175</v>
      </c>
      <c r="B6" s="90" t="s">
        <v>174</v>
      </c>
      <c r="C6" s="89"/>
      <c r="D6" s="89"/>
      <c r="E6" s="89"/>
      <c r="F6" s="89"/>
    </row>
    <row r="7" spans="1:25" x14ac:dyDescent="0.2">
      <c r="A7" s="9" t="s">
        <v>173</v>
      </c>
      <c r="B7" s="90" t="s">
        <v>172</v>
      </c>
      <c r="C7" s="89"/>
      <c r="D7" s="89"/>
      <c r="E7" s="89"/>
      <c r="F7" s="89"/>
    </row>
    <row r="8" spans="1:25" x14ac:dyDescent="0.2">
      <c r="A8" s="9" t="s">
        <v>171</v>
      </c>
      <c r="B8" s="90" t="s">
        <v>170</v>
      </c>
      <c r="C8" s="89"/>
      <c r="D8" s="89"/>
      <c r="E8" s="89"/>
      <c r="F8" s="89"/>
    </row>
    <row r="9" spans="1:25" x14ac:dyDescent="0.2">
      <c r="A9" s="9" t="s">
        <v>169</v>
      </c>
      <c r="B9" s="90" t="s">
        <v>168</v>
      </c>
      <c r="C9" s="89"/>
      <c r="D9" s="89"/>
      <c r="E9" s="89"/>
      <c r="F9" s="89"/>
    </row>
    <row r="10" spans="1:25" x14ac:dyDescent="0.2">
      <c r="A10" s="9" t="s">
        <v>167</v>
      </c>
      <c r="B10" s="92" t="s">
        <v>166</v>
      </c>
      <c r="C10" s="89"/>
      <c r="D10" s="89"/>
      <c r="E10" s="89"/>
      <c r="F10" s="89"/>
    </row>
    <row r="12" spans="1:25" ht="16" thickBot="1" x14ac:dyDescent="0.25">
      <c r="A12" s="8" t="s">
        <v>165</v>
      </c>
      <c r="B12" s="8" t="s">
        <v>164</v>
      </c>
      <c r="C12" s="8" t="s">
        <v>163</v>
      </c>
      <c r="D12" s="8" t="s">
        <v>162</v>
      </c>
      <c r="E12" s="8" t="s">
        <v>161</v>
      </c>
      <c r="F12" s="8" t="s">
        <v>160</v>
      </c>
      <c r="G12" s="8" t="s">
        <v>159</v>
      </c>
      <c r="H12" s="8" t="s">
        <v>158</v>
      </c>
      <c r="I12" s="8" t="s">
        <v>157</v>
      </c>
      <c r="J12" s="8" t="s">
        <v>156</v>
      </c>
      <c r="K12" s="8" t="s">
        <v>155</v>
      </c>
      <c r="L12" s="8" t="s">
        <v>154</v>
      </c>
      <c r="M12" s="8" t="s">
        <v>153</v>
      </c>
      <c r="N12" s="8" t="s">
        <v>152</v>
      </c>
      <c r="O12" s="13" t="s">
        <v>181</v>
      </c>
    </row>
    <row r="13" spans="1:25" ht="16" thickTop="1" x14ac:dyDescent="0.2">
      <c r="A13" s="5">
        <v>1997</v>
      </c>
      <c r="B13" s="7">
        <v>159.4</v>
      </c>
      <c r="C13" s="7">
        <v>159.69999999999999</v>
      </c>
      <c r="D13" s="7">
        <v>159.80000000000001</v>
      </c>
      <c r="E13" s="7">
        <v>159.9</v>
      </c>
      <c r="F13" s="7">
        <v>159.9</v>
      </c>
      <c r="G13" s="7">
        <v>160.19999999999999</v>
      </c>
      <c r="H13" s="7">
        <v>160.4</v>
      </c>
      <c r="I13" s="7">
        <v>160.80000000000001</v>
      </c>
      <c r="J13" s="7">
        <v>161.19999999999999</v>
      </c>
      <c r="K13" s="7">
        <v>161.5</v>
      </c>
      <c r="L13" s="7">
        <v>161.69999999999999</v>
      </c>
      <c r="M13" s="7">
        <v>161.80000000000001</v>
      </c>
      <c r="N13" s="10">
        <f>AVERAGE(B13:M13)</f>
        <v>160.52500000000001</v>
      </c>
      <c r="O13" s="3">
        <f>N13/$N$29</f>
        <v>0.68909957726783455</v>
      </c>
    </row>
    <row r="14" spans="1:25" x14ac:dyDescent="0.2">
      <c r="A14" s="5">
        <v>1998</v>
      </c>
      <c r="B14" s="7">
        <v>162</v>
      </c>
      <c r="C14" s="7">
        <v>162</v>
      </c>
      <c r="D14" s="7">
        <v>162</v>
      </c>
      <c r="E14" s="7">
        <v>162.19999999999999</v>
      </c>
      <c r="F14" s="7">
        <v>162.6</v>
      </c>
      <c r="G14" s="7">
        <v>162.80000000000001</v>
      </c>
      <c r="H14" s="7">
        <v>163.19999999999999</v>
      </c>
      <c r="I14" s="7">
        <v>163.4</v>
      </c>
      <c r="J14" s="7">
        <v>163.5</v>
      </c>
      <c r="K14" s="7">
        <v>163.9</v>
      </c>
      <c r="L14" s="7">
        <v>164.1</v>
      </c>
      <c r="M14" s="7">
        <v>164.4</v>
      </c>
      <c r="N14" s="10">
        <f t="shared" ref="N14:N30" si="0">AVERAGE(B14:M14)</f>
        <v>163.00833333333335</v>
      </c>
      <c r="O14" s="11">
        <f t="shared" ref="O14:O30" si="1">N14/$N$29</f>
        <v>0.69975999745294681</v>
      </c>
    </row>
    <row r="15" spans="1:25" x14ac:dyDescent="0.2">
      <c r="A15" s="5">
        <v>1999</v>
      </c>
      <c r="B15" s="7">
        <v>164.7</v>
      </c>
      <c r="C15" s="7">
        <v>164.7</v>
      </c>
      <c r="D15" s="7">
        <v>164.8</v>
      </c>
      <c r="E15" s="7">
        <v>165.9</v>
      </c>
      <c r="F15" s="7">
        <v>166</v>
      </c>
      <c r="G15" s="7">
        <v>166</v>
      </c>
      <c r="H15" s="7">
        <v>166.7</v>
      </c>
      <c r="I15" s="7">
        <v>167.1</v>
      </c>
      <c r="J15" s="7">
        <v>167.8</v>
      </c>
      <c r="K15" s="7">
        <v>168.1</v>
      </c>
      <c r="L15" s="7">
        <v>168.4</v>
      </c>
      <c r="M15" s="7">
        <v>168.8</v>
      </c>
      <c r="N15" s="10">
        <f t="shared" si="0"/>
        <v>166.58333333333331</v>
      </c>
      <c r="O15" s="11">
        <f t="shared" si="1"/>
        <v>0.71510670973285628</v>
      </c>
    </row>
    <row r="16" spans="1:25" x14ac:dyDescent="0.2">
      <c r="A16" s="5">
        <v>2000</v>
      </c>
      <c r="B16" s="7">
        <v>169.3</v>
      </c>
      <c r="C16" s="7">
        <v>170</v>
      </c>
      <c r="D16" s="7">
        <v>171</v>
      </c>
      <c r="E16" s="7">
        <v>170.9</v>
      </c>
      <c r="F16" s="7">
        <v>171.2</v>
      </c>
      <c r="G16" s="7">
        <v>172.2</v>
      </c>
      <c r="H16" s="7">
        <v>172.7</v>
      </c>
      <c r="I16" s="7">
        <v>172.7</v>
      </c>
      <c r="J16" s="7">
        <v>173.6</v>
      </c>
      <c r="K16" s="7">
        <v>173.9</v>
      </c>
      <c r="L16" s="7">
        <v>174.2</v>
      </c>
      <c r="M16" s="7">
        <v>174.6</v>
      </c>
      <c r="N16" s="10">
        <f t="shared" si="0"/>
        <v>172.19166666666669</v>
      </c>
      <c r="O16" s="11">
        <f t="shared" si="1"/>
        <v>0.73918208820460296</v>
      </c>
    </row>
    <row r="17" spans="1:15" x14ac:dyDescent="0.2">
      <c r="A17" s="5">
        <v>2001</v>
      </c>
      <c r="B17" s="7">
        <v>175.6</v>
      </c>
      <c r="C17" s="7">
        <v>176</v>
      </c>
      <c r="D17" s="7">
        <v>176.1</v>
      </c>
      <c r="E17" s="7">
        <v>176.4</v>
      </c>
      <c r="F17" s="7">
        <v>177.3</v>
      </c>
      <c r="G17" s="7">
        <v>177.7</v>
      </c>
      <c r="H17" s="7">
        <v>177.4</v>
      </c>
      <c r="I17" s="7">
        <v>177.4</v>
      </c>
      <c r="J17" s="7">
        <v>178.1</v>
      </c>
      <c r="K17" s="7">
        <v>177.6</v>
      </c>
      <c r="L17" s="7">
        <v>177.5</v>
      </c>
      <c r="M17" s="7">
        <v>177.4</v>
      </c>
      <c r="N17" s="10">
        <f t="shared" si="0"/>
        <v>177.04166666666666</v>
      </c>
      <c r="O17" s="11">
        <f t="shared" si="1"/>
        <v>0.76000210346545938</v>
      </c>
    </row>
    <row r="18" spans="1:15" x14ac:dyDescent="0.2">
      <c r="A18" s="5">
        <v>2002</v>
      </c>
      <c r="B18" s="6">
        <v>177.7</v>
      </c>
      <c r="C18" s="6">
        <v>178</v>
      </c>
      <c r="D18" s="6">
        <v>178.5</v>
      </c>
      <c r="E18" s="6">
        <v>179.3</v>
      </c>
      <c r="F18" s="6">
        <v>179.5</v>
      </c>
      <c r="G18" s="6">
        <v>179.6</v>
      </c>
      <c r="H18" s="6">
        <v>180</v>
      </c>
      <c r="I18" s="6">
        <v>180.5</v>
      </c>
      <c r="J18" s="6">
        <v>180.8</v>
      </c>
      <c r="K18" s="6">
        <v>181.2</v>
      </c>
      <c r="L18" s="6">
        <v>181.5</v>
      </c>
      <c r="M18" s="6">
        <v>181.8</v>
      </c>
      <c r="N18" s="10">
        <f t="shared" si="0"/>
        <v>179.86666666666667</v>
      </c>
      <c r="O18" s="11">
        <f t="shared" si="1"/>
        <v>0.77212922575657694</v>
      </c>
    </row>
    <row r="19" spans="1:15" x14ac:dyDescent="0.2">
      <c r="A19" s="5">
        <v>2003</v>
      </c>
      <c r="B19" s="6">
        <v>182.6</v>
      </c>
      <c r="C19" s="6">
        <v>183.6</v>
      </c>
      <c r="D19" s="6">
        <v>183.9</v>
      </c>
      <c r="E19" s="6">
        <v>183.2</v>
      </c>
      <c r="F19" s="6">
        <v>182.9</v>
      </c>
      <c r="G19" s="6">
        <v>183.1</v>
      </c>
      <c r="H19" s="6">
        <v>183.7</v>
      </c>
      <c r="I19" s="6">
        <v>184.5</v>
      </c>
      <c r="J19" s="6">
        <v>185.1</v>
      </c>
      <c r="K19" s="6">
        <v>184.9</v>
      </c>
      <c r="L19" s="6">
        <v>185</v>
      </c>
      <c r="M19" s="6">
        <v>185.5</v>
      </c>
      <c r="N19" s="10">
        <f t="shared" si="0"/>
        <v>184</v>
      </c>
      <c r="O19" s="11">
        <f t="shared" si="1"/>
        <v>0.78987274391703199</v>
      </c>
    </row>
    <row r="20" spans="1:15" x14ac:dyDescent="0.2">
      <c r="A20" s="5">
        <v>2004</v>
      </c>
      <c r="B20" s="6">
        <v>186.3</v>
      </c>
      <c r="C20" s="6">
        <v>186.7</v>
      </c>
      <c r="D20" s="6">
        <v>187.1</v>
      </c>
      <c r="E20" s="6">
        <v>187.4</v>
      </c>
      <c r="F20" s="6">
        <v>188.2</v>
      </c>
      <c r="G20" s="6">
        <v>188.9</v>
      </c>
      <c r="H20" s="6">
        <v>189.1</v>
      </c>
      <c r="I20" s="6">
        <v>189.2</v>
      </c>
      <c r="J20" s="6">
        <v>189.8</v>
      </c>
      <c r="K20" s="6">
        <v>190.8</v>
      </c>
      <c r="L20" s="6">
        <v>191.7</v>
      </c>
      <c r="M20" s="6">
        <v>191.7</v>
      </c>
      <c r="N20" s="10">
        <f t="shared" si="0"/>
        <v>188.9083333333333</v>
      </c>
      <c r="O20" s="11">
        <f t="shared" si="1"/>
        <v>0.81094317173257224</v>
      </c>
    </row>
    <row r="21" spans="1:15" x14ac:dyDescent="0.2">
      <c r="A21" s="5">
        <v>2005</v>
      </c>
      <c r="B21" s="6">
        <v>191.6</v>
      </c>
      <c r="C21" s="6">
        <v>192.4</v>
      </c>
      <c r="D21" s="6">
        <v>193.1</v>
      </c>
      <c r="E21" s="6">
        <v>193.7</v>
      </c>
      <c r="F21" s="6">
        <v>193.6</v>
      </c>
      <c r="G21" s="6">
        <v>193.7</v>
      </c>
      <c r="H21" s="6">
        <v>194.9</v>
      </c>
      <c r="I21" s="6">
        <v>196.1</v>
      </c>
      <c r="J21" s="6">
        <v>198.8</v>
      </c>
      <c r="K21" s="6">
        <v>199.1</v>
      </c>
      <c r="L21" s="6">
        <v>198.1</v>
      </c>
      <c r="M21" s="6">
        <v>198.1</v>
      </c>
      <c r="N21" s="10">
        <f>AVERAGE(B21:M21)</f>
        <v>195.26666666666665</v>
      </c>
      <c r="O21" s="11">
        <f t="shared" si="1"/>
        <v>0.83823814019311105</v>
      </c>
    </row>
    <row r="22" spans="1:15" x14ac:dyDescent="0.2">
      <c r="A22" s="5">
        <v>2006</v>
      </c>
      <c r="B22" s="6">
        <v>199.3</v>
      </c>
      <c r="C22" s="6">
        <v>199.4</v>
      </c>
      <c r="D22" s="6">
        <v>199.7</v>
      </c>
      <c r="E22" s="6">
        <v>200.7</v>
      </c>
      <c r="F22" s="6">
        <v>201.3</v>
      </c>
      <c r="G22" s="6">
        <v>201.8</v>
      </c>
      <c r="H22" s="6">
        <v>202.9</v>
      </c>
      <c r="I22" s="6">
        <v>203.8</v>
      </c>
      <c r="J22" s="6">
        <v>202.8</v>
      </c>
      <c r="K22" s="6">
        <v>201.9</v>
      </c>
      <c r="L22" s="6">
        <v>202</v>
      </c>
      <c r="M22" s="6">
        <v>203.1</v>
      </c>
      <c r="N22" s="10">
        <f t="shared" si="0"/>
        <v>201.55833333333337</v>
      </c>
      <c r="O22" s="11">
        <f t="shared" si="1"/>
        <v>0.86524692287686844</v>
      </c>
    </row>
    <row r="23" spans="1:15" x14ac:dyDescent="0.2">
      <c r="A23" s="5">
        <v>2007</v>
      </c>
      <c r="B23" s="4">
        <v>203.43700000000001</v>
      </c>
      <c r="C23" s="4">
        <v>204.226</v>
      </c>
      <c r="D23" s="4">
        <v>205.28800000000001</v>
      </c>
      <c r="E23" s="4">
        <v>205.904</v>
      </c>
      <c r="F23" s="4">
        <v>206.755</v>
      </c>
      <c r="G23" s="4">
        <v>207.23400000000001</v>
      </c>
      <c r="H23" s="4">
        <v>207.60300000000001</v>
      </c>
      <c r="I23" s="4">
        <v>207.667</v>
      </c>
      <c r="J23" s="4">
        <v>208.547</v>
      </c>
      <c r="K23" s="4">
        <v>209.19</v>
      </c>
      <c r="L23" s="4">
        <v>210.834</v>
      </c>
      <c r="M23" s="4">
        <v>211.44499999999999</v>
      </c>
      <c r="N23" s="10">
        <f t="shared" si="0"/>
        <v>207.34416666666667</v>
      </c>
      <c r="O23" s="11">
        <f t="shared" si="1"/>
        <v>0.89008427097929566</v>
      </c>
    </row>
    <row r="24" spans="1:15" x14ac:dyDescent="0.2">
      <c r="A24" s="5">
        <v>2008</v>
      </c>
      <c r="B24" s="4">
        <v>212.17400000000001</v>
      </c>
      <c r="C24" s="4">
        <v>212.68700000000001</v>
      </c>
      <c r="D24" s="4">
        <v>213.44800000000001</v>
      </c>
      <c r="E24" s="4">
        <v>213.94200000000001</v>
      </c>
      <c r="F24" s="4">
        <v>215.208</v>
      </c>
      <c r="G24" s="4">
        <v>217.46299999999999</v>
      </c>
      <c r="H24" s="4">
        <v>219.01599999999999</v>
      </c>
      <c r="I24" s="4">
        <v>218.69</v>
      </c>
      <c r="J24" s="4">
        <v>218.87700000000001</v>
      </c>
      <c r="K24" s="4">
        <v>216.995</v>
      </c>
      <c r="L24" s="4">
        <v>213.15299999999999</v>
      </c>
      <c r="M24" s="4">
        <v>211.398</v>
      </c>
      <c r="N24" s="10">
        <f t="shared" si="0"/>
        <v>215.25424999999998</v>
      </c>
      <c r="O24" s="11">
        <f t="shared" si="1"/>
        <v>0.9240405711266455</v>
      </c>
    </row>
    <row r="25" spans="1:15" x14ac:dyDescent="0.2">
      <c r="A25" s="5">
        <v>2009</v>
      </c>
      <c r="B25" s="4">
        <v>211.93299999999999</v>
      </c>
      <c r="C25" s="4">
        <v>212.70500000000001</v>
      </c>
      <c r="D25" s="4">
        <v>212.495</v>
      </c>
      <c r="E25" s="4">
        <v>212.709</v>
      </c>
      <c r="F25" s="4">
        <v>213.02199999999999</v>
      </c>
      <c r="G25" s="4">
        <v>214.79</v>
      </c>
      <c r="H25" s="4">
        <v>214.726</v>
      </c>
      <c r="I25" s="4">
        <v>215.44499999999999</v>
      </c>
      <c r="J25" s="4">
        <v>215.86099999999999</v>
      </c>
      <c r="K25" s="4">
        <v>216.50899999999999</v>
      </c>
      <c r="L25" s="4">
        <v>217.23400000000001</v>
      </c>
      <c r="M25" s="4">
        <v>217.34700000000001</v>
      </c>
      <c r="N25" s="10">
        <f t="shared" si="0"/>
        <v>214.56466666666668</v>
      </c>
      <c r="O25" s="11">
        <f t="shared" si="1"/>
        <v>0.92108033699806169</v>
      </c>
    </row>
    <row r="26" spans="1:15" x14ac:dyDescent="0.2">
      <c r="A26" s="5">
        <v>2010</v>
      </c>
      <c r="B26" s="4">
        <v>217.488</v>
      </c>
      <c r="C26" s="4">
        <v>217.28100000000001</v>
      </c>
      <c r="D26" s="4">
        <v>217.35300000000001</v>
      </c>
      <c r="E26" s="4">
        <v>217.40299999999999</v>
      </c>
      <c r="F26" s="4">
        <v>217.29</v>
      </c>
      <c r="G26" s="4">
        <v>217.19900000000001</v>
      </c>
      <c r="H26" s="4">
        <v>217.60499999999999</v>
      </c>
      <c r="I26" s="4">
        <v>217.923</v>
      </c>
      <c r="J26" s="4">
        <v>218.27500000000001</v>
      </c>
      <c r="K26" s="4">
        <v>219.035</v>
      </c>
      <c r="L26" s="4">
        <v>219.59</v>
      </c>
      <c r="M26" s="4">
        <v>220.47200000000001</v>
      </c>
      <c r="N26" s="10">
        <f t="shared" si="0"/>
        <v>218.07616666666672</v>
      </c>
      <c r="O26" s="11">
        <f t="shared" si="1"/>
        <v>0.93615445732558711</v>
      </c>
    </row>
    <row r="27" spans="1:15" x14ac:dyDescent="0.2">
      <c r="A27" s="5">
        <v>2011</v>
      </c>
      <c r="B27" s="4">
        <v>221.18700000000001</v>
      </c>
      <c r="C27" s="4">
        <v>221.898</v>
      </c>
      <c r="D27" s="4">
        <v>223.04599999999999</v>
      </c>
      <c r="E27" s="4">
        <v>224.09299999999999</v>
      </c>
      <c r="F27" s="4">
        <v>224.80600000000001</v>
      </c>
      <c r="G27" s="4">
        <v>224.80600000000001</v>
      </c>
      <c r="H27" s="4">
        <v>225.39500000000001</v>
      </c>
      <c r="I27" s="4">
        <v>226.10599999999999</v>
      </c>
      <c r="J27" s="4">
        <v>226.59700000000001</v>
      </c>
      <c r="K27" s="4">
        <v>226.75</v>
      </c>
      <c r="L27" s="4">
        <v>227.16900000000001</v>
      </c>
      <c r="M27" s="4">
        <v>227.22300000000001</v>
      </c>
      <c r="N27" s="10">
        <f t="shared" si="0"/>
        <v>224.923</v>
      </c>
      <c r="O27" s="11">
        <f t="shared" si="1"/>
        <v>0.96554645206549228</v>
      </c>
    </row>
    <row r="28" spans="1:15" x14ac:dyDescent="0.2">
      <c r="A28" s="5">
        <v>2012</v>
      </c>
      <c r="B28" s="4">
        <v>227.84200000000001</v>
      </c>
      <c r="C28" s="4">
        <v>228.32900000000001</v>
      </c>
      <c r="D28" s="4">
        <v>228.80699999999999</v>
      </c>
      <c r="E28" s="4">
        <v>229.18700000000001</v>
      </c>
      <c r="F28" s="4">
        <v>228.71299999999999</v>
      </c>
      <c r="G28" s="4">
        <v>228.524</v>
      </c>
      <c r="H28" s="4">
        <v>228.59</v>
      </c>
      <c r="I28" s="4">
        <v>229.91800000000001</v>
      </c>
      <c r="J28" s="4">
        <v>231.01499999999999</v>
      </c>
      <c r="K28" s="4">
        <v>231.63800000000001</v>
      </c>
      <c r="L28" s="4">
        <v>231.249</v>
      </c>
      <c r="M28" s="4">
        <v>231.221</v>
      </c>
      <c r="N28" s="10">
        <f t="shared" si="0"/>
        <v>229.58608333333328</v>
      </c>
      <c r="O28" s="11">
        <f t="shared" si="1"/>
        <v>0.98556407395469736</v>
      </c>
    </row>
    <row r="29" spans="1:15" x14ac:dyDescent="0.2">
      <c r="A29" s="5">
        <v>2013</v>
      </c>
      <c r="B29" s="4">
        <v>231.61199999999999</v>
      </c>
      <c r="C29" s="4">
        <v>232.98500000000001</v>
      </c>
      <c r="D29" s="4">
        <v>232.29900000000001</v>
      </c>
      <c r="E29" s="4">
        <v>231.79499999999999</v>
      </c>
      <c r="F29" s="4">
        <v>231.916</v>
      </c>
      <c r="G29" s="4">
        <v>232.374</v>
      </c>
      <c r="H29" s="4">
        <v>232.88900000000001</v>
      </c>
      <c r="I29" s="4">
        <v>233.32300000000001</v>
      </c>
      <c r="J29" s="4">
        <v>233.63200000000001</v>
      </c>
      <c r="K29" s="4">
        <v>233.71799999999999</v>
      </c>
      <c r="L29" s="4">
        <v>234.12100000000001</v>
      </c>
      <c r="M29" s="4">
        <v>234.72300000000001</v>
      </c>
      <c r="N29" s="10">
        <f t="shared" si="0"/>
        <v>232.94891666666663</v>
      </c>
      <c r="O29" s="11">
        <f t="shared" si="1"/>
        <v>1</v>
      </c>
    </row>
    <row r="30" spans="1:15" x14ac:dyDescent="0.2">
      <c r="A30" s="5">
        <v>2014</v>
      </c>
      <c r="B30" s="4">
        <v>235.38499999999999</v>
      </c>
      <c r="C30" s="4">
        <v>235.672</v>
      </c>
      <c r="D30" s="4">
        <v>235.97800000000001</v>
      </c>
      <c r="E30" s="4">
        <v>236.471</v>
      </c>
      <c r="F30" s="4">
        <v>236.83199999999999</v>
      </c>
      <c r="G30" s="4">
        <v>237.029</v>
      </c>
      <c r="H30" s="4">
        <v>237.42400000000001</v>
      </c>
      <c r="I30" s="4">
        <v>237.256</v>
      </c>
      <c r="J30" s="4">
        <v>237.48599999999999</v>
      </c>
      <c r="K30" s="4">
        <v>237.506</v>
      </c>
      <c r="L30" s="4">
        <v>237.11799999999999</v>
      </c>
      <c r="M30" s="4">
        <v>236.29</v>
      </c>
      <c r="N30" s="10">
        <f t="shared" si="0"/>
        <v>236.70391666666669</v>
      </c>
      <c r="O30" s="11">
        <f t="shared" si="1"/>
        <v>1.01611941387722</v>
      </c>
    </row>
  </sheetData>
  <mergeCells count="10">
    <mergeCell ref="B6:F6"/>
    <mergeCell ref="B7:F7"/>
    <mergeCell ref="B8:F8"/>
    <mergeCell ref="B9:F9"/>
    <mergeCell ref="B10:F10"/>
    <mergeCell ref="A1:F1"/>
    <mergeCell ref="A2:F2"/>
    <mergeCell ref="A3:F3"/>
    <mergeCell ref="B4:F4"/>
    <mergeCell ref="A5:F5"/>
  </mergeCells>
  <pageMargins left="0.7" right="0.7" top="0.75" bottom="0.75" header="0.3" footer="0.3"/>
  <pageSetup orientation="landscape"/>
  <headerFooter>
    <oddHeader>&amp;CBureau of Labor Statistics</oddHeader>
    <oddFooter>&amp;LSource: Bureau of Labor Statistics&amp;RGenerated on: September 30, 2017 (07:38:23 AM)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5"/>
  <sheetViews>
    <sheetView workbookViewId="0">
      <pane ySplit="10" topLeftCell="A17" activePane="bottomLeft" state="frozen"/>
      <selection pane="bottomLeft" activeCell="B1" sqref="B1"/>
    </sheetView>
  </sheetViews>
  <sheetFormatPr baseColWidth="10" defaultColWidth="8.83203125" defaultRowHeight="13" x14ac:dyDescent="0.15"/>
  <cols>
    <col min="1" max="16384" width="8.83203125" style="1"/>
  </cols>
  <sheetData>
    <row r="1" spans="1:20" s="2" customFormat="1" x14ac:dyDescent="0.15">
      <c r="A1" s="2" t="s">
        <v>150</v>
      </c>
      <c r="B1" s="2" t="s">
        <v>149</v>
      </c>
    </row>
    <row r="5" spans="1:20" ht="18" x14ac:dyDescent="0.2">
      <c r="A5" s="97" t="s">
        <v>148</v>
      </c>
      <c r="B5" s="95"/>
      <c r="C5" s="95"/>
      <c r="D5" s="95"/>
      <c r="E5" s="95"/>
      <c r="F5" s="95"/>
      <c r="G5" s="95"/>
      <c r="H5" s="95"/>
      <c r="I5" s="95"/>
      <c r="J5" s="95"/>
      <c r="K5" s="95"/>
      <c r="L5" s="95"/>
      <c r="M5" s="95"/>
      <c r="N5" s="95"/>
      <c r="O5" s="95"/>
      <c r="P5" s="95"/>
      <c r="Q5" s="95"/>
      <c r="R5" s="95"/>
      <c r="S5" s="95"/>
      <c r="T5" s="95"/>
    </row>
    <row r="6" spans="1:20" ht="17" x14ac:dyDescent="0.2">
      <c r="A6" s="98" t="s">
        <v>147</v>
      </c>
      <c r="B6" s="95"/>
      <c r="C6" s="95"/>
      <c r="D6" s="95"/>
      <c r="E6" s="95"/>
      <c r="F6" s="95"/>
      <c r="G6" s="95"/>
      <c r="H6" s="95"/>
      <c r="I6" s="95"/>
      <c r="J6" s="95"/>
      <c r="K6" s="95"/>
      <c r="L6" s="95"/>
      <c r="M6" s="95"/>
      <c r="N6" s="95"/>
      <c r="O6" s="95"/>
      <c r="P6" s="95"/>
      <c r="Q6" s="95"/>
      <c r="R6" s="95"/>
      <c r="S6" s="95"/>
      <c r="T6" s="95"/>
    </row>
    <row r="7" spans="1:20" x14ac:dyDescent="0.15">
      <c r="A7" s="95" t="s">
        <v>146</v>
      </c>
      <c r="B7" s="95"/>
      <c r="C7" s="95"/>
      <c r="D7" s="95"/>
      <c r="E7" s="95"/>
      <c r="F7" s="95"/>
      <c r="G7" s="95"/>
      <c r="H7" s="95"/>
      <c r="I7" s="95"/>
      <c r="J7" s="95"/>
      <c r="K7" s="95"/>
      <c r="L7" s="95"/>
      <c r="M7" s="95"/>
      <c r="N7" s="95"/>
      <c r="O7" s="95"/>
      <c r="P7" s="95"/>
      <c r="Q7" s="95"/>
      <c r="R7" s="95"/>
      <c r="S7" s="95"/>
      <c r="T7" s="95"/>
    </row>
    <row r="8" spans="1:20" x14ac:dyDescent="0.15">
      <c r="A8" s="95" t="s">
        <v>145</v>
      </c>
      <c r="B8" s="95"/>
      <c r="C8" s="95"/>
      <c r="D8" s="95"/>
      <c r="E8" s="95"/>
      <c r="F8" s="95"/>
      <c r="G8" s="95"/>
      <c r="H8" s="95"/>
      <c r="I8" s="95"/>
      <c r="J8" s="95"/>
      <c r="K8" s="95"/>
      <c r="L8" s="95"/>
      <c r="M8" s="95"/>
      <c r="N8" s="95"/>
      <c r="O8" s="95"/>
      <c r="P8" s="95"/>
      <c r="Q8" s="95"/>
      <c r="R8" s="95"/>
      <c r="S8" s="95"/>
      <c r="T8" s="95"/>
    </row>
    <row r="10" spans="1:20" x14ac:dyDescent="0.15">
      <c r="A10" s="93" t="s">
        <v>144</v>
      </c>
      <c r="B10" s="93" t="s">
        <v>143</v>
      </c>
      <c r="C10" s="93" t="s">
        <v>142</v>
      </c>
      <c r="D10" s="93" t="s">
        <v>141</v>
      </c>
      <c r="E10" s="93" t="s">
        <v>140</v>
      </c>
      <c r="F10" s="93" t="s">
        <v>139</v>
      </c>
      <c r="G10" s="93" t="s">
        <v>138</v>
      </c>
      <c r="H10" s="93" t="s">
        <v>137</v>
      </c>
      <c r="I10" s="93" t="s">
        <v>136</v>
      </c>
      <c r="J10" s="93" t="s">
        <v>135</v>
      </c>
      <c r="K10" s="93" t="s">
        <v>134</v>
      </c>
      <c r="L10" s="93" t="s">
        <v>133</v>
      </c>
      <c r="M10" s="93" t="s">
        <v>132</v>
      </c>
      <c r="N10" s="93" t="s">
        <v>131</v>
      </c>
      <c r="O10" s="93" t="s">
        <v>130</v>
      </c>
      <c r="P10" s="93" t="s">
        <v>129</v>
      </c>
      <c r="Q10" s="93" t="s">
        <v>128</v>
      </c>
      <c r="R10" s="93" t="s">
        <v>127</v>
      </c>
      <c r="S10" s="93" t="s">
        <v>126</v>
      </c>
      <c r="T10" s="93" t="s">
        <v>125</v>
      </c>
    </row>
    <row r="11" spans="1:20" x14ac:dyDescent="0.15">
      <c r="A11" s="1" t="s">
        <v>124</v>
      </c>
      <c r="B11" s="1" t="s">
        <v>123</v>
      </c>
      <c r="C11" s="1">
        <v>25950</v>
      </c>
      <c r="D11" s="1">
        <v>27510</v>
      </c>
      <c r="E11" s="1">
        <v>28627</v>
      </c>
      <c r="F11" s="1">
        <v>30602</v>
      </c>
      <c r="G11" s="1">
        <v>31540</v>
      </c>
      <c r="H11" s="1">
        <v>31815</v>
      </c>
      <c r="I11" s="1">
        <v>32692</v>
      </c>
      <c r="J11" s="1">
        <v>34316</v>
      </c>
      <c r="K11" s="1">
        <v>35904</v>
      </c>
      <c r="L11" s="1">
        <v>38144</v>
      </c>
      <c r="M11" s="1">
        <v>39821</v>
      </c>
      <c r="N11" s="1">
        <v>41082</v>
      </c>
      <c r="O11" s="1">
        <v>39376</v>
      </c>
      <c r="P11" s="1">
        <v>40277</v>
      </c>
      <c r="Q11" s="1">
        <v>42461</v>
      </c>
      <c r="R11" s="1">
        <v>44282</v>
      </c>
      <c r="S11" s="1">
        <v>44493</v>
      </c>
      <c r="T11" s="1">
        <v>46494</v>
      </c>
    </row>
    <row r="12" spans="1:20" x14ac:dyDescent="0.15">
      <c r="A12" s="1" t="s">
        <v>122</v>
      </c>
      <c r="B12" s="1" t="s">
        <v>121</v>
      </c>
      <c r="C12" s="1">
        <v>21480</v>
      </c>
      <c r="D12" s="1">
        <v>22650</v>
      </c>
      <c r="E12" s="1">
        <v>23274</v>
      </c>
      <c r="F12" s="1">
        <v>24258</v>
      </c>
      <c r="G12" s="1">
        <v>25001</v>
      </c>
      <c r="H12" s="1">
        <v>25485</v>
      </c>
      <c r="I12" s="1">
        <v>26513</v>
      </c>
      <c r="J12" s="1">
        <v>28371</v>
      </c>
      <c r="K12" s="1">
        <v>29802</v>
      </c>
      <c r="L12" s="1">
        <v>31315</v>
      </c>
      <c r="M12" s="1">
        <v>32581</v>
      </c>
      <c r="N12" s="1">
        <v>33430</v>
      </c>
      <c r="O12" s="1">
        <v>32685</v>
      </c>
      <c r="P12" s="1">
        <v>33697</v>
      </c>
      <c r="Q12" s="1">
        <v>34708</v>
      </c>
      <c r="R12" s="1">
        <v>35482</v>
      </c>
      <c r="S12" s="1">
        <v>35778</v>
      </c>
      <c r="T12" s="1">
        <v>36879</v>
      </c>
    </row>
    <row r="13" spans="1:20" x14ac:dyDescent="0.15">
      <c r="A13" s="1" t="s">
        <v>120</v>
      </c>
      <c r="B13" s="1" t="s">
        <v>119</v>
      </c>
      <c r="C13" s="1">
        <v>27812</v>
      </c>
      <c r="D13" s="1">
        <v>28771</v>
      </c>
      <c r="E13" s="1">
        <v>29498</v>
      </c>
      <c r="F13" s="1">
        <v>31651</v>
      </c>
      <c r="G13" s="1">
        <v>33108</v>
      </c>
      <c r="H13" s="1">
        <v>34271</v>
      </c>
      <c r="I13" s="1">
        <v>35591</v>
      </c>
      <c r="J13" s="1">
        <v>36791</v>
      </c>
      <c r="K13" s="1">
        <v>38876</v>
      </c>
      <c r="L13" s="1">
        <v>40845</v>
      </c>
      <c r="M13" s="1">
        <v>43723</v>
      </c>
      <c r="N13" s="1">
        <v>47791</v>
      </c>
      <c r="O13" s="1">
        <v>46834</v>
      </c>
      <c r="P13" s="1">
        <v>48613</v>
      </c>
      <c r="Q13" s="1">
        <v>51405</v>
      </c>
      <c r="R13" s="1">
        <v>52648</v>
      </c>
      <c r="S13" s="1">
        <v>51455</v>
      </c>
      <c r="T13" s="1">
        <v>54625</v>
      </c>
    </row>
    <row r="14" spans="1:20" x14ac:dyDescent="0.15">
      <c r="A14" s="1" t="s">
        <v>118</v>
      </c>
      <c r="B14" s="1" t="s">
        <v>117</v>
      </c>
      <c r="C14" s="1">
        <v>22680</v>
      </c>
      <c r="D14" s="1">
        <v>24072</v>
      </c>
      <c r="E14" s="1">
        <v>24785</v>
      </c>
      <c r="F14" s="1">
        <v>26232</v>
      </c>
      <c r="G14" s="1">
        <v>26766</v>
      </c>
      <c r="H14" s="1">
        <v>27154</v>
      </c>
      <c r="I14" s="1">
        <v>28166</v>
      </c>
      <c r="J14" s="1">
        <v>29978</v>
      </c>
      <c r="K14" s="1">
        <v>32288</v>
      </c>
      <c r="L14" s="1">
        <v>34705</v>
      </c>
      <c r="M14" s="1">
        <v>35751</v>
      </c>
      <c r="N14" s="1">
        <v>35717</v>
      </c>
      <c r="O14" s="1">
        <v>33746</v>
      </c>
      <c r="P14" s="1">
        <v>33558</v>
      </c>
      <c r="Q14" s="1">
        <v>34921</v>
      </c>
      <c r="R14" s="1">
        <v>36066</v>
      </c>
      <c r="S14" s="1">
        <v>36558</v>
      </c>
      <c r="T14" s="1">
        <v>38050</v>
      </c>
    </row>
    <row r="15" spans="1:20" x14ac:dyDescent="0.15">
      <c r="A15" s="1" t="s">
        <v>116</v>
      </c>
      <c r="B15" s="1" t="s">
        <v>115</v>
      </c>
      <c r="C15" s="1">
        <v>20149</v>
      </c>
      <c r="D15" s="1">
        <v>21189</v>
      </c>
      <c r="E15" s="1">
        <v>21832</v>
      </c>
      <c r="F15" s="1">
        <v>22784</v>
      </c>
      <c r="G15" s="1">
        <v>23854</v>
      </c>
      <c r="H15" s="1">
        <v>24237</v>
      </c>
      <c r="I15" s="1">
        <v>25467</v>
      </c>
      <c r="J15" s="1">
        <v>26807</v>
      </c>
      <c r="K15" s="1">
        <v>27952</v>
      </c>
      <c r="L15" s="1">
        <v>29308</v>
      </c>
      <c r="M15" s="1">
        <v>30972</v>
      </c>
      <c r="N15" s="1">
        <v>32141</v>
      </c>
      <c r="O15" s="1">
        <v>31372</v>
      </c>
      <c r="P15" s="1">
        <v>31798</v>
      </c>
      <c r="Q15" s="1">
        <v>33780</v>
      </c>
      <c r="R15" s="1">
        <v>36149</v>
      </c>
      <c r="S15" s="1">
        <v>35985</v>
      </c>
      <c r="T15" s="1">
        <v>37980</v>
      </c>
    </row>
    <row r="16" spans="1:20" x14ac:dyDescent="0.15">
      <c r="A16" s="1" t="s">
        <v>114</v>
      </c>
      <c r="B16" s="1" t="s">
        <v>113</v>
      </c>
      <c r="C16" s="1">
        <v>27147</v>
      </c>
      <c r="D16" s="1">
        <v>29031</v>
      </c>
      <c r="E16" s="1">
        <v>30474</v>
      </c>
      <c r="F16" s="1">
        <v>33095</v>
      </c>
      <c r="G16" s="1">
        <v>33671</v>
      </c>
      <c r="H16" s="1">
        <v>33901</v>
      </c>
      <c r="I16" s="1">
        <v>35234</v>
      </c>
      <c r="J16" s="1">
        <v>37551</v>
      </c>
      <c r="K16" s="1">
        <v>39521</v>
      </c>
      <c r="L16" s="1">
        <v>42334</v>
      </c>
      <c r="M16" s="1">
        <v>43692</v>
      </c>
      <c r="N16" s="1">
        <v>44162</v>
      </c>
      <c r="O16" s="1">
        <v>42224</v>
      </c>
      <c r="P16" s="1">
        <v>43317</v>
      </c>
      <c r="Q16" s="1">
        <v>45849</v>
      </c>
      <c r="R16" s="1">
        <v>48369</v>
      </c>
      <c r="S16" s="1">
        <v>48570</v>
      </c>
      <c r="T16" s="1">
        <v>51344</v>
      </c>
    </row>
    <row r="17" spans="1:20" x14ac:dyDescent="0.15">
      <c r="A17" s="1" t="s">
        <v>112</v>
      </c>
      <c r="B17" s="1" t="s">
        <v>111</v>
      </c>
      <c r="C17" s="1">
        <v>27388</v>
      </c>
      <c r="D17" s="1">
        <v>29670</v>
      </c>
      <c r="E17" s="1">
        <v>31263</v>
      </c>
      <c r="F17" s="1">
        <v>34026</v>
      </c>
      <c r="G17" s="1">
        <v>34931</v>
      </c>
      <c r="H17" s="1">
        <v>34805</v>
      </c>
      <c r="I17" s="1">
        <v>35132</v>
      </c>
      <c r="J17" s="1">
        <v>35947</v>
      </c>
      <c r="K17" s="1">
        <v>38025</v>
      </c>
      <c r="L17" s="1">
        <v>40143</v>
      </c>
      <c r="M17" s="1">
        <v>41996</v>
      </c>
      <c r="N17" s="1">
        <v>42663</v>
      </c>
      <c r="O17" s="1">
        <v>39838</v>
      </c>
      <c r="P17" s="1">
        <v>39926</v>
      </c>
      <c r="Q17" s="1">
        <v>42955</v>
      </c>
      <c r="R17" s="1">
        <v>45089</v>
      </c>
      <c r="S17" s="1">
        <v>46824</v>
      </c>
      <c r="T17" s="1">
        <v>49952</v>
      </c>
    </row>
    <row r="18" spans="1:20" x14ac:dyDescent="0.15">
      <c r="A18" s="1" t="s">
        <v>110</v>
      </c>
      <c r="B18" s="1" t="s">
        <v>109</v>
      </c>
      <c r="C18" s="1">
        <v>35214</v>
      </c>
      <c r="D18" s="1">
        <v>37870</v>
      </c>
      <c r="E18" s="1">
        <v>39825</v>
      </c>
      <c r="F18" s="1">
        <v>43287</v>
      </c>
      <c r="G18" s="1">
        <v>45272</v>
      </c>
      <c r="H18" s="1">
        <v>45017</v>
      </c>
      <c r="I18" s="1">
        <v>45468</v>
      </c>
      <c r="J18" s="1">
        <v>47710</v>
      </c>
      <c r="K18" s="1">
        <v>50226</v>
      </c>
      <c r="L18" s="1">
        <v>54191</v>
      </c>
      <c r="M18" s="1">
        <v>57919</v>
      </c>
      <c r="N18" s="1">
        <v>61232</v>
      </c>
      <c r="O18" s="1">
        <v>60428</v>
      </c>
      <c r="P18" s="1">
        <v>62126</v>
      </c>
      <c r="Q18" s="1">
        <v>63849</v>
      </c>
      <c r="R18" s="1">
        <v>65032</v>
      </c>
      <c r="S18" s="1">
        <v>64131</v>
      </c>
      <c r="T18" s="1">
        <v>66558</v>
      </c>
    </row>
    <row r="19" spans="1:20" x14ac:dyDescent="0.15">
      <c r="A19" s="1" t="s">
        <v>108</v>
      </c>
      <c r="B19" s="1" t="s">
        <v>107</v>
      </c>
      <c r="C19" s="1">
        <v>27097</v>
      </c>
      <c r="D19" s="1">
        <v>29643</v>
      </c>
      <c r="E19" s="1">
        <v>31496</v>
      </c>
      <c r="F19" s="1">
        <v>34430</v>
      </c>
      <c r="G19" s="1">
        <v>37417</v>
      </c>
      <c r="H19" s="1">
        <v>37850</v>
      </c>
      <c r="I19" s="1">
        <v>38187</v>
      </c>
      <c r="J19" s="1">
        <v>39000</v>
      </c>
      <c r="K19" s="1">
        <v>39469</v>
      </c>
      <c r="L19" s="1">
        <v>41343</v>
      </c>
      <c r="M19" s="1">
        <v>41834</v>
      </c>
      <c r="N19" s="1">
        <v>41832</v>
      </c>
      <c r="O19" s="1">
        <v>41317</v>
      </c>
      <c r="P19" s="1">
        <v>41088</v>
      </c>
      <c r="Q19" s="1">
        <v>43712</v>
      </c>
      <c r="R19" s="1">
        <v>43571</v>
      </c>
      <c r="S19" s="1">
        <v>43836</v>
      </c>
      <c r="T19" s="1">
        <v>45110</v>
      </c>
    </row>
    <row r="20" spans="1:20" x14ac:dyDescent="0.15">
      <c r="A20" s="1" t="s">
        <v>106</v>
      </c>
      <c r="B20" s="1" t="s">
        <v>105</v>
      </c>
      <c r="C20" s="1">
        <v>35596</v>
      </c>
      <c r="D20" s="1">
        <v>37960</v>
      </c>
      <c r="E20" s="1">
        <v>39182</v>
      </c>
      <c r="F20" s="1">
        <v>42903</v>
      </c>
      <c r="G20" s="1">
        <v>44752</v>
      </c>
      <c r="H20" s="1">
        <v>45551</v>
      </c>
      <c r="I20" s="1">
        <v>46452</v>
      </c>
      <c r="J20" s="1">
        <v>51060</v>
      </c>
      <c r="K20" s="1">
        <v>53870</v>
      </c>
      <c r="L20" s="1">
        <v>57025</v>
      </c>
      <c r="M20" s="1">
        <v>60325</v>
      </c>
      <c r="N20" s="1">
        <v>62103</v>
      </c>
      <c r="O20" s="1">
        <v>59998</v>
      </c>
      <c r="P20" s="1">
        <v>61860</v>
      </c>
      <c r="Q20" s="1">
        <v>65775</v>
      </c>
      <c r="R20" s="1">
        <v>66595</v>
      </c>
      <c r="S20" s="1">
        <v>66540</v>
      </c>
      <c r="T20" s="1">
        <v>70041</v>
      </c>
    </row>
    <row r="21" spans="1:20" x14ac:dyDescent="0.15">
      <c r="A21" s="1" t="s">
        <v>104</v>
      </c>
      <c r="B21" s="1" t="s">
        <v>103</v>
      </c>
      <c r="C21" s="1">
        <v>25551</v>
      </c>
      <c r="D21" s="1">
        <v>27092</v>
      </c>
      <c r="E21" s="1">
        <v>27995</v>
      </c>
      <c r="F21" s="1">
        <v>29744</v>
      </c>
      <c r="G21" s="1">
        <v>30790</v>
      </c>
      <c r="H21" s="1">
        <v>31319</v>
      </c>
      <c r="I21" s="1">
        <v>32144</v>
      </c>
      <c r="J21" s="1">
        <v>34063</v>
      </c>
      <c r="K21" s="1">
        <v>36268</v>
      </c>
      <c r="L21" s="1">
        <v>38738</v>
      </c>
      <c r="M21" s="1">
        <v>39788</v>
      </c>
      <c r="N21" s="1">
        <v>39655</v>
      </c>
      <c r="O21" s="1">
        <v>37065</v>
      </c>
      <c r="P21" s="1">
        <v>38626</v>
      </c>
      <c r="Q21" s="1">
        <v>40494</v>
      </c>
      <c r="R21" s="1">
        <v>41000</v>
      </c>
      <c r="S21" s="1">
        <v>40797</v>
      </c>
      <c r="T21" s="1">
        <v>43064</v>
      </c>
    </row>
    <row r="22" spans="1:20" x14ac:dyDescent="0.15">
      <c r="A22" s="1" t="s">
        <v>102</v>
      </c>
      <c r="B22" s="1" t="s">
        <v>101</v>
      </c>
      <c r="C22" s="1">
        <v>24289</v>
      </c>
      <c r="D22" s="1">
        <v>26043</v>
      </c>
      <c r="E22" s="1">
        <v>27144</v>
      </c>
      <c r="F22" s="1">
        <v>28740</v>
      </c>
      <c r="G22" s="1">
        <v>29666</v>
      </c>
      <c r="H22" s="1">
        <v>29930</v>
      </c>
      <c r="I22" s="1">
        <v>30647</v>
      </c>
      <c r="J22" s="1">
        <v>31856</v>
      </c>
      <c r="K22" s="1">
        <v>33266</v>
      </c>
      <c r="L22" s="1">
        <v>34665</v>
      </c>
      <c r="M22" s="1">
        <v>35516</v>
      </c>
      <c r="N22" s="1">
        <v>35306</v>
      </c>
      <c r="O22" s="1">
        <v>34361</v>
      </c>
      <c r="P22" s="1">
        <v>34643</v>
      </c>
      <c r="Q22" s="1">
        <v>36669</v>
      </c>
      <c r="R22" s="1">
        <v>36863</v>
      </c>
      <c r="S22" s="1">
        <v>37172</v>
      </c>
      <c r="T22" s="1">
        <v>39129</v>
      </c>
    </row>
    <row r="23" spans="1:20" x14ac:dyDescent="0.15">
      <c r="A23" s="1" t="s">
        <v>100</v>
      </c>
      <c r="B23" s="1" t="s">
        <v>99</v>
      </c>
      <c r="C23" s="1">
        <v>26239</v>
      </c>
      <c r="D23" s="1">
        <v>26703</v>
      </c>
      <c r="E23" s="1">
        <v>27799</v>
      </c>
      <c r="F23" s="1">
        <v>29403</v>
      </c>
      <c r="G23" s="1">
        <v>30356</v>
      </c>
      <c r="H23" s="1">
        <v>31399</v>
      </c>
      <c r="I23" s="1">
        <v>32581</v>
      </c>
      <c r="J23" s="1">
        <v>34511</v>
      </c>
      <c r="K23" s="1">
        <v>36528</v>
      </c>
      <c r="L23" s="1">
        <v>38648</v>
      </c>
      <c r="M23" s="1">
        <v>40441</v>
      </c>
      <c r="N23" s="1">
        <v>42073</v>
      </c>
      <c r="O23" s="1">
        <v>41473</v>
      </c>
      <c r="P23" s="1">
        <v>41724</v>
      </c>
      <c r="Q23" s="1">
        <v>42872</v>
      </c>
      <c r="R23" s="1">
        <v>44428</v>
      </c>
      <c r="S23" s="1">
        <v>44639</v>
      </c>
      <c r="T23" s="1">
        <v>46685</v>
      </c>
    </row>
    <row r="24" spans="1:20" x14ac:dyDescent="0.15">
      <c r="A24" s="1" t="s">
        <v>98</v>
      </c>
      <c r="B24" s="1" t="s">
        <v>97</v>
      </c>
      <c r="C24" s="1">
        <v>21300</v>
      </c>
      <c r="D24" s="1">
        <v>22635</v>
      </c>
      <c r="E24" s="1">
        <v>23645</v>
      </c>
      <c r="F24" s="1">
        <v>25087</v>
      </c>
      <c r="G24" s="1">
        <v>25808</v>
      </c>
      <c r="H24" s="1">
        <v>26182</v>
      </c>
      <c r="I24" s="1">
        <v>26689</v>
      </c>
      <c r="J24" s="1">
        <v>28355</v>
      </c>
      <c r="K24" s="1">
        <v>29311</v>
      </c>
      <c r="L24" s="1">
        <v>31357</v>
      </c>
      <c r="M24" s="1">
        <v>32580</v>
      </c>
      <c r="N24" s="1">
        <v>33031</v>
      </c>
      <c r="O24" s="1">
        <v>31436</v>
      </c>
      <c r="P24" s="1">
        <v>31726</v>
      </c>
      <c r="Q24" s="1">
        <v>33296</v>
      </c>
      <c r="R24" s="1">
        <v>34695</v>
      </c>
      <c r="S24" s="1">
        <v>35720</v>
      </c>
      <c r="T24" s="1">
        <v>37186</v>
      </c>
    </row>
    <row r="25" spans="1:20" x14ac:dyDescent="0.15">
      <c r="A25" s="1" t="s">
        <v>96</v>
      </c>
      <c r="B25" s="1" t="s">
        <v>95</v>
      </c>
      <c r="C25" s="1">
        <v>28423</v>
      </c>
      <c r="D25" s="1">
        <v>29952</v>
      </c>
      <c r="E25" s="1">
        <v>31023</v>
      </c>
      <c r="F25" s="1">
        <v>33202</v>
      </c>
      <c r="G25" s="1">
        <v>34133</v>
      </c>
      <c r="H25" s="1">
        <v>34483</v>
      </c>
      <c r="I25" s="1">
        <v>34984</v>
      </c>
      <c r="J25" s="1">
        <v>36228</v>
      </c>
      <c r="K25" s="1">
        <v>37648</v>
      </c>
      <c r="L25" s="1">
        <v>40124</v>
      </c>
      <c r="M25" s="1">
        <v>42265</v>
      </c>
      <c r="N25" s="1">
        <v>43358</v>
      </c>
      <c r="O25" s="1">
        <v>40994</v>
      </c>
      <c r="P25" s="1">
        <v>41698</v>
      </c>
      <c r="Q25" s="1">
        <v>43724</v>
      </c>
      <c r="R25" s="1">
        <v>45654</v>
      </c>
      <c r="S25" s="1">
        <v>46646</v>
      </c>
      <c r="T25" s="1">
        <v>48866</v>
      </c>
    </row>
    <row r="26" spans="1:20" x14ac:dyDescent="0.15">
      <c r="A26" s="1" t="s">
        <v>94</v>
      </c>
      <c r="B26" s="1" t="s">
        <v>93</v>
      </c>
      <c r="C26" s="1">
        <v>23968</v>
      </c>
      <c r="D26" s="1">
        <v>25699</v>
      </c>
      <c r="E26" s="1">
        <v>26573</v>
      </c>
      <c r="F26" s="1">
        <v>28159</v>
      </c>
      <c r="G26" s="1">
        <v>28704</v>
      </c>
      <c r="H26" s="1">
        <v>28941</v>
      </c>
      <c r="I26" s="1">
        <v>29406</v>
      </c>
      <c r="J26" s="1">
        <v>30479</v>
      </c>
      <c r="K26" s="1">
        <v>31077</v>
      </c>
      <c r="L26" s="1">
        <v>32747</v>
      </c>
      <c r="M26" s="1">
        <v>33717</v>
      </c>
      <c r="N26" s="1">
        <v>35139</v>
      </c>
      <c r="O26" s="1">
        <v>34084</v>
      </c>
      <c r="P26" s="1">
        <v>35081</v>
      </c>
      <c r="Q26" s="1">
        <v>37259</v>
      </c>
      <c r="R26" s="1">
        <v>38816</v>
      </c>
      <c r="S26" s="1">
        <v>39148</v>
      </c>
      <c r="T26" s="1">
        <v>40469</v>
      </c>
    </row>
    <row r="27" spans="1:20" x14ac:dyDescent="0.15">
      <c r="A27" s="1" t="s">
        <v>92</v>
      </c>
      <c r="B27" s="1" t="s">
        <v>91</v>
      </c>
      <c r="C27" s="1">
        <v>24253</v>
      </c>
      <c r="D27" s="1">
        <v>25300</v>
      </c>
      <c r="E27" s="1">
        <v>25837</v>
      </c>
      <c r="F27" s="1">
        <v>27512</v>
      </c>
      <c r="G27" s="1">
        <v>28276</v>
      </c>
      <c r="H27" s="1">
        <v>28956</v>
      </c>
      <c r="I27" s="1">
        <v>29478</v>
      </c>
      <c r="J27" s="1">
        <v>31866</v>
      </c>
      <c r="K27" s="1">
        <v>32609</v>
      </c>
      <c r="L27" s="1">
        <v>34434</v>
      </c>
      <c r="M27" s="1">
        <v>36681</v>
      </c>
      <c r="N27" s="1">
        <v>38787</v>
      </c>
      <c r="O27" s="1">
        <v>37365</v>
      </c>
      <c r="P27" s="1">
        <v>37946</v>
      </c>
      <c r="Q27" s="1">
        <v>40857</v>
      </c>
      <c r="R27" s="1">
        <v>42580</v>
      </c>
      <c r="S27" s="1">
        <v>43189</v>
      </c>
      <c r="T27" s="1">
        <v>44315</v>
      </c>
    </row>
    <row r="28" spans="1:20" x14ac:dyDescent="0.15">
      <c r="A28" s="1" t="s">
        <v>90</v>
      </c>
      <c r="B28" s="1" t="s">
        <v>89</v>
      </c>
      <c r="C28" s="1">
        <v>24986</v>
      </c>
      <c r="D28" s="1">
        <v>26321</v>
      </c>
      <c r="E28" s="1">
        <v>27032</v>
      </c>
      <c r="F28" s="1">
        <v>28404</v>
      </c>
      <c r="G28" s="1">
        <v>29268</v>
      </c>
      <c r="H28" s="1">
        <v>29385</v>
      </c>
      <c r="I28" s="1">
        <v>30147</v>
      </c>
      <c r="J28" s="1">
        <v>30669</v>
      </c>
      <c r="K28" s="1">
        <v>32268</v>
      </c>
      <c r="L28" s="1">
        <v>35353</v>
      </c>
      <c r="M28" s="1">
        <v>37865</v>
      </c>
      <c r="N28" s="1">
        <v>41179</v>
      </c>
      <c r="O28" s="1">
        <v>39204</v>
      </c>
      <c r="P28" s="1">
        <v>39206</v>
      </c>
      <c r="Q28" s="1">
        <v>42521</v>
      </c>
      <c r="R28" s="1">
        <v>44811</v>
      </c>
      <c r="S28" s="1">
        <v>45867</v>
      </c>
      <c r="T28" s="1">
        <v>46568</v>
      </c>
    </row>
    <row r="29" spans="1:20" x14ac:dyDescent="0.15">
      <c r="A29" s="1" t="s">
        <v>88</v>
      </c>
      <c r="B29" s="1" t="s">
        <v>87</v>
      </c>
      <c r="C29" s="1">
        <v>21325</v>
      </c>
      <c r="D29" s="1">
        <v>22405</v>
      </c>
      <c r="E29" s="1">
        <v>23162</v>
      </c>
      <c r="F29" s="1">
        <v>24819</v>
      </c>
      <c r="G29" s="1">
        <v>25535</v>
      </c>
      <c r="H29" s="1">
        <v>25965</v>
      </c>
      <c r="I29" s="1">
        <v>26483</v>
      </c>
      <c r="J29" s="1">
        <v>27906</v>
      </c>
      <c r="K29" s="1">
        <v>29013</v>
      </c>
      <c r="L29" s="1">
        <v>30440</v>
      </c>
      <c r="M29" s="1">
        <v>31583</v>
      </c>
      <c r="N29" s="1">
        <v>32966</v>
      </c>
      <c r="O29" s="1">
        <v>32304</v>
      </c>
      <c r="P29" s="1">
        <v>33026</v>
      </c>
      <c r="Q29" s="1">
        <v>34483</v>
      </c>
      <c r="R29" s="1">
        <v>35577</v>
      </c>
      <c r="S29" s="1">
        <v>35585</v>
      </c>
      <c r="T29" s="1">
        <v>36999</v>
      </c>
    </row>
    <row r="30" spans="1:20" x14ac:dyDescent="0.15">
      <c r="A30" s="1" t="s">
        <v>86</v>
      </c>
      <c r="B30" s="1" t="s">
        <v>85</v>
      </c>
      <c r="C30" s="1">
        <v>21173</v>
      </c>
      <c r="D30" s="1">
        <v>22079</v>
      </c>
      <c r="E30" s="1">
        <v>22486</v>
      </c>
      <c r="F30" s="1">
        <v>23692</v>
      </c>
      <c r="G30" s="1">
        <v>25290</v>
      </c>
      <c r="H30" s="1">
        <v>25868</v>
      </c>
      <c r="I30" s="1">
        <v>26503</v>
      </c>
      <c r="J30" s="1">
        <v>27493</v>
      </c>
      <c r="K30" s="1">
        <v>29422</v>
      </c>
      <c r="L30" s="1">
        <v>33276</v>
      </c>
      <c r="M30" s="1">
        <v>35776</v>
      </c>
      <c r="N30" s="1">
        <v>37796</v>
      </c>
      <c r="O30" s="1">
        <v>36284</v>
      </c>
      <c r="P30" s="1">
        <v>37226</v>
      </c>
      <c r="Q30" s="1">
        <v>38148</v>
      </c>
      <c r="R30" s="1">
        <v>40019</v>
      </c>
      <c r="S30" s="1">
        <v>40103</v>
      </c>
      <c r="T30" s="1">
        <v>42012</v>
      </c>
    </row>
    <row r="31" spans="1:20" x14ac:dyDescent="0.15">
      <c r="A31" s="1" t="s">
        <v>84</v>
      </c>
      <c r="B31" s="1" t="s">
        <v>83</v>
      </c>
      <c r="C31" s="1">
        <v>22999</v>
      </c>
      <c r="D31" s="1">
        <v>24522</v>
      </c>
      <c r="E31" s="1">
        <v>25622</v>
      </c>
      <c r="F31" s="1">
        <v>27345</v>
      </c>
      <c r="G31" s="1">
        <v>28661</v>
      </c>
      <c r="H31" s="1">
        <v>29442</v>
      </c>
      <c r="I31" s="1">
        <v>30668</v>
      </c>
      <c r="J31" s="1">
        <v>32072</v>
      </c>
      <c r="K31" s="1">
        <v>32669</v>
      </c>
      <c r="L31" s="1">
        <v>34302</v>
      </c>
      <c r="M31" s="1">
        <v>35558</v>
      </c>
      <c r="N31" s="1">
        <v>36998</v>
      </c>
      <c r="O31" s="1">
        <v>36952</v>
      </c>
      <c r="P31" s="1">
        <v>37528</v>
      </c>
      <c r="Q31" s="1">
        <v>38935</v>
      </c>
      <c r="R31" s="1">
        <v>39791</v>
      </c>
      <c r="S31" s="1">
        <v>39670</v>
      </c>
      <c r="T31" s="1">
        <v>41153</v>
      </c>
    </row>
    <row r="32" spans="1:20" x14ac:dyDescent="0.15">
      <c r="A32" s="1" t="s">
        <v>82</v>
      </c>
      <c r="B32" s="1" t="s">
        <v>81</v>
      </c>
      <c r="C32" s="1">
        <v>29335</v>
      </c>
      <c r="D32" s="1">
        <v>31336</v>
      </c>
      <c r="E32" s="1">
        <v>32990</v>
      </c>
      <c r="F32" s="1">
        <v>35487</v>
      </c>
      <c r="G32" s="1">
        <v>37025</v>
      </c>
      <c r="H32" s="1">
        <v>37792</v>
      </c>
      <c r="I32" s="1">
        <v>39069</v>
      </c>
      <c r="J32" s="1">
        <v>41550</v>
      </c>
      <c r="K32" s="1">
        <v>43302</v>
      </c>
      <c r="L32" s="1">
        <v>45832</v>
      </c>
      <c r="M32" s="1">
        <v>47365</v>
      </c>
      <c r="N32" s="1">
        <v>49428</v>
      </c>
      <c r="O32" s="1">
        <v>48845</v>
      </c>
      <c r="P32" s="1">
        <v>49880</v>
      </c>
      <c r="Q32" s="1">
        <v>52089</v>
      </c>
      <c r="R32" s="1">
        <v>53341</v>
      </c>
      <c r="S32" s="1">
        <v>52666</v>
      </c>
      <c r="T32" s="1">
        <v>54063</v>
      </c>
    </row>
    <row r="33" spans="1:20" x14ac:dyDescent="0.15">
      <c r="A33" s="1" t="s">
        <v>80</v>
      </c>
      <c r="B33" s="1" t="s">
        <v>79</v>
      </c>
      <c r="C33" s="1">
        <v>31152</v>
      </c>
      <c r="D33" s="1">
        <v>32909</v>
      </c>
      <c r="E33" s="1">
        <v>34849</v>
      </c>
      <c r="F33" s="1">
        <v>38547</v>
      </c>
      <c r="G33" s="1">
        <v>39944</v>
      </c>
      <c r="H33" s="1">
        <v>39856</v>
      </c>
      <c r="I33" s="1">
        <v>40805</v>
      </c>
      <c r="J33" s="1">
        <v>42856</v>
      </c>
      <c r="K33" s="1">
        <v>44842</v>
      </c>
      <c r="L33" s="1">
        <v>48307</v>
      </c>
      <c r="M33" s="1">
        <v>50417</v>
      </c>
      <c r="N33" s="1">
        <v>52283</v>
      </c>
      <c r="O33" s="1">
        <v>51412</v>
      </c>
      <c r="P33" s="1">
        <v>53054</v>
      </c>
      <c r="Q33" s="1">
        <v>55232</v>
      </c>
      <c r="R33" s="1">
        <v>57192</v>
      </c>
      <c r="S33" s="1">
        <v>57182</v>
      </c>
      <c r="T33" s="1">
        <v>59296</v>
      </c>
    </row>
    <row r="34" spans="1:20" x14ac:dyDescent="0.15">
      <c r="A34" s="1" t="s">
        <v>78</v>
      </c>
      <c r="B34" s="1" t="s">
        <v>77</v>
      </c>
      <c r="C34" s="1">
        <v>25874</v>
      </c>
      <c r="D34" s="1">
        <v>27348</v>
      </c>
      <c r="E34" s="1">
        <v>28640</v>
      </c>
      <c r="F34" s="1">
        <v>30391</v>
      </c>
      <c r="G34" s="1">
        <v>30786</v>
      </c>
      <c r="H34" s="1">
        <v>30729</v>
      </c>
      <c r="I34" s="1">
        <v>31306</v>
      </c>
      <c r="J34" s="1">
        <v>32167</v>
      </c>
      <c r="K34" s="1">
        <v>32813</v>
      </c>
      <c r="L34" s="1">
        <v>33638</v>
      </c>
      <c r="M34" s="1">
        <v>34691</v>
      </c>
      <c r="N34" s="1">
        <v>35644</v>
      </c>
      <c r="O34" s="1">
        <v>33966</v>
      </c>
      <c r="P34" s="1">
        <v>35204</v>
      </c>
      <c r="Q34" s="1">
        <v>37400</v>
      </c>
      <c r="R34" s="1">
        <v>38699</v>
      </c>
      <c r="S34" s="1">
        <v>39214</v>
      </c>
      <c r="T34" s="1">
        <v>40830</v>
      </c>
    </row>
    <row r="35" spans="1:20" x14ac:dyDescent="0.15">
      <c r="A35" s="1" t="s">
        <v>76</v>
      </c>
      <c r="B35" s="1" t="s">
        <v>75</v>
      </c>
      <c r="C35" s="1">
        <v>26938</v>
      </c>
      <c r="D35" s="1">
        <v>29010</v>
      </c>
      <c r="E35" s="1">
        <v>30134</v>
      </c>
      <c r="F35" s="1">
        <v>32247</v>
      </c>
      <c r="G35" s="1">
        <v>33204</v>
      </c>
      <c r="H35" s="1">
        <v>33754</v>
      </c>
      <c r="I35" s="1">
        <v>35174</v>
      </c>
      <c r="J35" s="1">
        <v>37048</v>
      </c>
      <c r="K35" s="1">
        <v>37775</v>
      </c>
      <c r="L35" s="1">
        <v>39407</v>
      </c>
      <c r="M35" s="1">
        <v>41258</v>
      </c>
      <c r="N35" s="1">
        <v>42980</v>
      </c>
      <c r="O35" s="1">
        <v>40739</v>
      </c>
      <c r="P35" s="1">
        <v>42119</v>
      </c>
      <c r="Q35" s="1">
        <v>44617</v>
      </c>
      <c r="R35" s="1">
        <v>47213</v>
      </c>
      <c r="S35" s="1">
        <v>47253</v>
      </c>
      <c r="T35" s="1">
        <v>49243</v>
      </c>
    </row>
    <row r="36" spans="1:20" x14ac:dyDescent="0.15">
      <c r="A36" s="1" t="s">
        <v>74</v>
      </c>
      <c r="B36" s="1" t="s">
        <v>73</v>
      </c>
      <c r="C36" s="1">
        <v>19129</v>
      </c>
      <c r="D36" s="1">
        <v>20069</v>
      </c>
      <c r="E36" s="1">
        <v>20563</v>
      </c>
      <c r="F36" s="1">
        <v>21535</v>
      </c>
      <c r="G36" s="1">
        <v>22752</v>
      </c>
      <c r="H36" s="1">
        <v>23055</v>
      </c>
      <c r="I36" s="1">
        <v>23862</v>
      </c>
      <c r="J36" s="1">
        <v>25061</v>
      </c>
      <c r="K36" s="1">
        <v>26574</v>
      </c>
      <c r="L36" s="1">
        <v>27711</v>
      </c>
      <c r="M36" s="1">
        <v>29237</v>
      </c>
      <c r="N36" s="1">
        <v>30563</v>
      </c>
      <c r="O36" s="1">
        <v>29801</v>
      </c>
      <c r="P36" s="1">
        <v>30569</v>
      </c>
      <c r="Q36" s="1">
        <v>31757</v>
      </c>
      <c r="R36" s="1">
        <v>32920</v>
      </c>
      <c r="S36" s="1">
        <v>33327</v>
      </c>
      <c r="T36" s="1">
        <v>34213</v>
      </c>
    </row>
    <row r="37" spans="1:20" x14ac:dyDescent="0.15">
      <c r="A37" s="1" t="s">
        <v>72</v>
      </c>
      <c r="B37" s="1" t="s">
        <v>71</v>
      </c>
      <c r="C37" s="1">
        <v>24496</v>
      </c>
      <c r="D37" s="1">
        <v>25524</v>
      </c>
      <c r="E37" s="1">
        <v>26382</v>
      </c>
      <c r="F37" s="1">
        <v>27982</v>
      </c>
      <c r="G37" s="1">
        <v>28733</v>
      </c>
      <c r="H37" s="1">
        <v>29162</v>
      </c>
      <c r="I37" s="1">
        <v>30138</v>
      </c>
      <c r="J37" s="1">
        <v>31586</v>
      </c>
      <c r="K37" s="1">
        <v>32430</v>
      </c>
      <c r="L37" s="1">
        <v>34144</v>
      </c>
      <c r="M37" s="1">
        <v>35562</v>
      </c>
      <c r="N37" s="1">
        <v>37289</v>
      </c>
      <c r="O37" s="1">
        <v>36425</v>
      </c>
      <c r="P37" s="1">
        <v>36732</v>
      </c>
      <c r="Q37" s="1">
        <v>38117</v>
      </c>
      <c r="R37" s="1">
        <v>39851</v>
      </c>
      <c r="S37" s="1">
        <v>39854</v>
      </c>
      <c r="T37" s="1">
        <v>41122</v>
      </c>
    </row>
    <row r="38" spans="1:20" x14ac:dyDescent="0.15">
      <c r="A38" s="1" t="s">
        <v>70</v>
      </c>
      <c r="B38" s="1" t="s">
        <v>69</v>
      </c>
      <c r="C38" s="1">
        <v>20278</v>
      </c>
      <c r="D38" s="1">
        <v>21602</v>
      </c>
      <c r="E38" s="1">
        <v>22020</v>
      </c>
      <c r="F38" s="1">
        <v>23315</v>
      </c>
      <c r="G38" s="1">
        <v>24316</v>
      </c>
      <c r="H38" s="1">
        <v>24928</v>
      </c>
      <c r="I38" s="1">
        <v>26383</v>
      </c>
      <c r="J38" s="1">
        <v>28128</v>
      </c>
      <c r="K38" s="1">
        <v>29765</v>
      </c>
      <c r="L38" s="1">
        <v>31809</v>
      </c>
      <c r="M38" s="1">
        <v>33803</v>
      </c>
      <c r="N38" s="1">
        <v>35448</v>
      </c>
      <c r="O38" s="1">
        <v>34318</v>
      </c>
      <c r="P38" s="1">
        <v>35458</v>
      </c>
      <c r="Q38" s="1">
        <v>37781</v>
      </c>
      <c r="R38" s="1">
        <v>39820</v>
      </c>
      <c r="S38" s="1">
        <v>39509</v>
      </c>
      <c r="T38" s="1">
        <v>40745</v>
      </c>
    </row>
    <row r="39" spans="1:20" x14ac:dyDescent="0.15">
      <c r="A39" s="1" t="s">
        <v>68</v>
      </c>
      <c r="B39" s="1" t="s">
        <v>67</v>
      </c>
      <c r="C39" s="1">
        <v>24868</v>
      </c>
      <c r="D39" s="1">
        <v>26396</v>
      </c>
      <c r="E39" s="1">
        <v>27449</v>
      </c>
      <c r="F39" s="1">
        <v>28890</v>
      </c>
      <c r="G39" s="1">
        <v>30032</v>
      </c>
      <c r="H39" s="1">
        <v>30534</v>
      </c>
      <c r="I39" s="1">
        <v>32253</v>
      </c>
      <c r="J39" s="1">
        <v>33444</v>
      </c>
      <c r="K39" s="1">
        <v>34130</v>
      </c>
      <c r="L39" s="1">
        <v>35512</v>
      </c>
      <c r="M39" s="1">
        <v>38082</v>
      </c>
      <c r="N39" s="1">
        <v>40248</v>
      </c>
      <c r="O39" s="1">
        <v>39226</v>
      </c>
      <c r="P39" s="1">
        <v>40518</v>
      </c>
      <c r="Q39" s="1">
        <v>44866</v>
      </c>
      <c r="R39" s="1">
        <v>46066</v>
      </c>
      <c r="S39" s="1">
        <v>45876</v>
      </c>
      <c r="T39" s="1">
        <v>48419</v>
      </c>
    </row>
    <row r="40" spans="1:20" x14ac:dyDescent="0.15">
      <c r="A40" s="1" t="s">
        <v>66</v>
      </c>
      <c r="B40" s="1" t="s">
        <v>65</v>
      </c>
      <c r="C40" s="1">
        <v>27500</v>
      </c>
      <c r="D40" s="1">
        <v>29071</v>
      </c>
      <c r="E40" s="1">
        <v>30259</v>
      </c>
      <c r="F40" s="1">
        <v>31903</v>
      </c>
      <c r="G40" s="1">
        <v>32552</v>
      </c>
      <c r="H40" s="1">
        <v>32441</v>
      </c>
      <c r="I40" s="1">
        <v>33405</v>
      </c>
      <c r="J40" s="1">
        <v>35679</v>
      </c>
      <c r="K40" s="1">
        <v>38637</v>
      </c>
      <c r="L40" s="1">
        <v>39930</v>
      </c>
      <c r="M40" s="1">
        <v>40137</v>
      </c>
      <c r="N40" s="1">
        <v>38815</v>
      </c>
      <c r="O40" s="1">
        <v>36280</v>
      </c>
      <c r="P40" s="1">
        <v>36820</v>
      </c>
      <c r="Q40" s="1">
        <v>37986</v>
      </c>
      <c r="R40" s="1">
        <v>39211</v>
      </c>
      <c r="S40" s="1">
        <v>38939</v>
      </c>
      <c r="T40" s="1">
        <v>40718</v>
      </c>
    </row>
    <row r="41" spans="1:20" x14ac:dyDescent="0.15">
      <c r="A41" s="1" t="s">
        <v>64</v>
      </c>
      <c r="B41" s="1" t="s">
        <v>63</v>
      </c>
      <c r="C41" s="1">
        <v>28027</v>
      </c>
      <c r="D41" s="1">
        <v>30342</v>
      </c>
      <c r="E41" s="1">
        <v>31923</v>
      </c>
      <c r="F41" s="1">
        <v>35460</v>
      </c>
      <c r="G41" s="1">
        <v>36820</v>
      </c>
      <c r="H41" s="1">
        <v>37131</v>
      </c>
      <c r="I41" s="1">
        <v>37603</v>
      </c>
      <c r="J41" s="1">
        <v>39613</v>
      </c>
      <c r="K41" s="1">
        <v>40922</v>
      </c>
      <c r="L41" s="1">
        <v>43763</v>
      </c>
      <c r="M41" s="1">
        <v>45199</v>
      </c>
      <c r="N41" s="1">
        <v>46365</v>
      </c>
      <c r="O41" s="1">
        <v>45742</v>
      </c>
      <c r="P41" s="1">
        <v>47148</v>
      </c>
      <c r="Q41" s="1">
        <v>49557</v>
      </c>
      <c r="R41" s="1">
        <v>51834</v>
      </c>
      <c r="S41" s="1">
        <v>51608</v>
      </c>
      <c r="T41" s="1">
        <v>52398</v>
      </c>
    </row>
    <row r="42" spans="1:20" x14ac:dyDescent="0.15">
      <c r="A42" s="1" t="s">
        <v>62</v>
      </c>
      <c r="B42" s="1" t="s">
        <v>61</v>
      </c>
      <c r="C42" s="1">
        <v>32830</v>
      </c>
      <c r="D42" s="1">
        <v>34711</v>
      </c>
      <c r="E42" s="1">
        <v>36075</v>
      </c>
      <c r="F42" s="1">
        <v>39411</v>
      </c>
      <c r="G42" s="1">
        <v>40585</v>
      </c>
      <c r="H42" s="1">
        <v>41308</v>
      </c>
      <c r="I42" s="1">
        <v>42211</v>
      </c>
      <c r="J42" s="1">
        <v>43907</v>
      </c>
      <c r="K42" s="1">
        <v>45354</v>
      </c>
      <c r="L42" s="1">
        <v>48360</v>
      </c>
      <c r="M42" s="1">
        <v>50570</v>
      </c>
      <c r="N42" s="1">
        <v>52330</v>
      </c>
      <c r="O42" s="1">
        <v>50567</v>
      </c>
      <c r="P42" s="1">
        <v>51330</v>
      </c>
      <c r="Q42" s="1">
        <v>53583</v>
      </c>
      <c r="R42" s="1">
        <v>55291</v>
      </c>
      <c r="S42" s="1">
        <v>55515</v>
      </c>
      <c r="T42" s="1">
        <v>57634</v>
      </c>
    </row>
    <row r="43" spans="1:20" x14ac:dyDescent="0.15">
      <c r="A43" s="1" t="s">
        <v>60</v>
      </c>
      <c r="B43" s="1" t="s">
        <v>59</v>
      </c>
      <c r="C43" s="1">
        <v>20356</v>
      </c>
      <c r="D43" s="1">
        <v>21165</v>
      </c>
      <c r="E43" s="1">
        <v>21476</v>
      </c>
      <c r="F43" s="1">
        <v>22973</v>
      </c>
      <c r="G43" s="1">
        <v>24613</v>
      </c>
      <c r="H43" s="1">
        <v>25074</v>
      </c>
      <c r="I43" s="1">
        <v>25861</v>
      </c>
      <c r="J43" s="1">
        <v>27182</v>
      </c>
      <c r="K43" s="1">
        <v>28755</v>
      </c>
      <c r="L43" s="1">
        <v>30364</v>
      </c>
      <c r="M43" s="1">
        <v>31703</v>
      </c>
      <c r="N43" s="1">
        <v>33447</v>
      </c>
      <c r="O43" s="1">
        <v>32523</v>
      </c>
      <c r="P43" s="1">
        <v>33109</v>
      </c>
      <c r="Q43" s="1">
        <v>34737</v>
      </c>
      <c r="R43" s="1">
        <v>35427</v>
      </c>
      <c r="S43" s="1">
        <v>34752</v>
      </c>
      <c r="T43" s="1">
        <v>36770</v>
      </c>
    </row>
    <row r="44" spans="1:20" x14ac:dyDescent="0.15">
      <c r="A44" s="1" t="s">
        <v>58</v>
      </c>
      <c r="B44" s="1" t="s">
        <v>57</v>
      </c>
      <c r="C44" s="1">
        <v>30462</v>
      </c>
      <c r="D44" s="1">
        <v>31985</v>
      </c>
      <c r="E44" s="1">
        <v>33634</v>
      </c>
      <c r="F44" s="1">
        <v>35924</v>
      </c>
      <c r="G44" s="1">
        <v>37185</v>
      </c>
      <c r="H44" s="1">
        <v>37096</v>
      </c>
      <c r="I44" s="1">
        <v>37755</v>
      </c>
      <c r="J44" s="1">
        <v>39622</v>
      </c>
      <c r="K44" s="1">
        <v>41457</v>
      </c>
      <c r="L44" s="1">
        <v>44448</v>
      </c>
      <c r="M44" s="1">
        <v>47467</v>
      </c>
      <c r="N44" s="1">
        <v>48296</v>
      </c>
      <c r="O44" s="1">
        <v>46916</v>
      </c>
      <c r="P44" s="1">
        <v>48152</v>
      </c>
      <c r="Q44" s="1">
        <v>50788</v>
      </c>
      <c r="R44" s="1">
        <v>53751</v>
      </c>
      <c r="S44" s="1">
        <v>54496</v>
      </c>
      <c r="T44" s="1">
        <v>56268</v>
      </c>
    </row>
    <row r="45" spans="1:20" x14ac:dyDescent="0.15">
      <c r="A45" s="1" t="s">
        <v>56</v>
      </c>
      <c r="B45" s="1" t="s">
        <v>55</v>
      </c>
      <c r="C45" s="1">
        <v>24138</v>
      </c>
      <c r="D45" s="1">
        <v>25323</v>
      </c>
      <c r="E45" s="1">
        <v>26149</v>
      </c>
      <c r="F45" s="1">
        <v>27373</v>
      </c>
      <c r="G45" s="1">
        <v>27759</v>
      </c>
      <c r="H45" s="1">
        <v>27777</v>
      </c>
      <c r="I45" s="1">
        <v>28535</v>
      </c>
      <c r="J45" s="1">
        <v>30611</v>
      </c>
      <c r="K45" s="1">
        <v>32238</v>
      </c>
      <c r="L45" s="1">
        <v>34112</v>
      </c>
      <c r="M45" s="1">
        <v>36013</v>
      </c>
      <c r="N45" s="1">
        <v>37810</v>
      </c>
      <c r="O45" s="1">
        <v>35840</v>
      </c>
      <c r="P45" s="1">
        <v>35331</v>
      </c>
      <c r="Q45" s="1">
        <v>36474</v>
      </c>
      <c r="R45" s="1">
        <v>38600</v>
      </c>
      <c r="S45" s="1">
        <v>37813</v>
      </c>
      <c r="T45" s="1">
        <v>39558</v>
      </c>
    </row>
    <row r="46" spans="1:20" x14ac:dyDescent="0.15">
      <c r="A46" s="1" t="s">
        <v>54</v>
      </c>
      <c r="B46" s="1" t="s">
        <v>53</v>
      </c>
      <c r="C46" s="1">
        <v>21253</v>
      </c>
      <c r="D46" s="1">
        <v>23392</v>
      </c>
      <c r="E46" s="1">
        <v>23803</v>
      </c>
      <c r="F46" s="1">
        <v>26004</v>
      </c>
      <c r="G46" s="1">
        <v>26659</v>
      </c>
      <c r="H46" s="1">
        <v>27309</v>
      </c>
      <c r="I46" s="1">
        <v>29616</v>
      </c>
      <c r="J46" s="1">
        <v>29775</v>
      </c>
      <c r="K46" s="1">
        <v>31521</v>
      </c>
      <c r="L46" s="1">
        <v>32801</v>
      </c>
      <c r="M46" s="1">
        <v>36325</v>
      </c>
      <c r="N46" s="1">
        <v>41213</v>
      </c>
      <c r="O46" s="1">
        <v>40134</v>
      </c>
      <c r="P46" s="1">
        <v>43661</v>
      </c>
      <c r="Q46" s="1">
        <v>48589</v>
      </c>
      <c r="R46" s="1">
        <v>56188</v>
      </c>
      <c r="S46" s="1">
        <v>55657</v>
      </c>
      <c r="T46" s="1">
        <v>58104</v>
      </c>
    </row>
    <row r="47" spans="1:20" x14ac:dyDescent="0.15">
      <c r="A47" s="1" t="s">
        <v>52</v>
      </c>
      <c r="B47" s="1" t="s">
        <v>51</v>
      </c>
      <c r="C47" s="1">
        <v>25037</v>
      </c>
      <c r="D47" s="1">
        <v>26376</v>
      </c>
      <c r="E47" s="1">
        <v>27179</v>
      </c>
      <c r="F47" s="1">
        <v>28509</v>
      </c>
      <c r="G47" s="1">
        <v>29237</v>
      </c>
      <c r="H47" s="1">
        <v>29577</v>
      </c>
      <c r="I47" s="1">
        <v>30393</v>
      </c>
      <c r="J47" s="1">
        <v>31671</v>
      </c>
      <c r="K47" s="1">
        <v>32523</v>
      </c>
      <c r="L47" s="1">
        <v>34148</v>
      </c>
      <c r="M47" s="1">
        <v>35488</v>
      </c>
      <c r="N47" s="1">
        <v>36681</v>
      </c>
      <c r="O47" s="1">
        <v>35610</v>
      </c>
      <c r="P47" s="1">
        <v>36355</v>
      </c>
      <c r="Q47" s="1">
        <v>38816</v>
      </c>
      <c r="R47" s="1">
        <v>40269</v>
      </c>
      <c r="S47" s="1">
        <v>40687</v>
      </c>
      <c r="T47" s="1">
        <v>42197</v>
      </c>
    </row>
    <row r="48" spans="1:20" x14ac:dyDescent="0.15">
      <c r="A48" s="1" t="s">
        <v>50</v>
      </c>
      <c r="B48" s="1" t="s">
        <v>49</v>
      </c>
      <c r="C48" s="1">
        <v>21011</v>
      </c>
      <c r="D48" s="1">
        <v>21910</v>
      </c>
      <c r="E48" s="1">
        <v>22282</v>
      </c>
      <c r="F48" s="1">
        <v>23983</v>
      </c>
      <c r="G48" s="1">
        <v>25355</v>
      </c>
      <c r="H48" s="1">
        <v>25697</v>
      </c>
      <c r="I48" s="1">
        <v>26720</v>
      </c>
      <c r="J48" s="1">
        <v>28676</v>
      </c>
      <c r="K48" s="1">
        <v>31062</v>
      </c>
      <c r="L48" s="1">
        <v>34019</v>
      </c>
      <c r="M48" s="1">
        <v>35133</v>
      </c>
      <c r="N48" s="1">
        <v>38744</v>
      </c>
      <c r="O48" s="1">
        <v>34920</v>
      </c>
      <c r="P48" s="1">
        <v>35911</v>
      </c>
      <c r="Q48" s="1">
        <v>38459</v>
      </c>
      <c r="R48" s="1">
        <v>41098</v>
      </c>
      <c r="S48" s="1">
        <v>42684</v>
      </c>
      <c r="T48" s="1">
        <v>45186</v>
      </c>
    </row>
    <row r="49" spans="1:20" x14ac:dyDescent="0.15">
      <c r="A49" s="1" t="s">
        <v>48</v>
      </c>
      <c r="B49" s="1" t="s">
        <v>47</v>
      </c>
      <c r="C49" s="1">
        <v>24946</v>
      </c>
      <c r="D49" s="1">
        <v>26018</v>
      </c>
      <c r="E49" s="1">
        <v>26780</v>
      </c>
      <c r="F49" s="1">
        <v>28596</v>
      </c>
      <c r="G49" s="1">
        <v>28932</v>
      </c>
      <c r="H49" s="1">
        <v>28915</v>
      </c>
      <c r="I49" s="1">
        <v>29832</v>
      </c>
      <c r="J49" s="1">
        <v>31436</v>
      </c>
      <c r="K49" s="1">
        <v>32421</v>
      </c>
      <c r="L49" s="1">
        <v>34721</v>
      </c>
      <c r="M49" s="1">
        <v>35858</v>
      </c>
      <c r="N49" s="1">
        <v>37149</v>
      </c>
      <c r="O49" s="1">
        <v>35409</v>
      </c>
      <c r="P49" s="1">
        <v>35692</v>
      </c>
      <c r="Q49" s="1">
        <v>37392</v>
      </c>
      <c r="R49" s="1">
        <v>39109</v>
      </c>
      <c r="S49" s="1">
        <v>39521</v>
      </c>
      <c r="T49" s="1">
        <v>41785</v>
      </c>
    </row>
    <row r="50" spans="1:20" x14ac:dyDescent="0.15">
      <c r="A50" s="1" t="s">
        <v>46</v>
      </c>
      <c r="B50" s="1" t="s">
        <v>45</v>
      </c>
      <c r="C50" s="1">
        <v>25998</v>
      </c>
      <c r="D50" s="1">
        <v>27343</v>
      </c>
      <c r="E50" s="1">
        <v>28458</v>
      </c>
      <c r="F50" s="1">
        <v>30381</v>
      </c>
      <c r="G50" s="1">
        <v>31359</v>
      </c>
      <c r="H50" s="1">
        <v>31908</v>
      </c>
      <c r="I50" s="1">
        <v>32963</v>
      </c>
      <c r="J50" s="1">
        <v>34916</v>
      </c>
      <c r="K50" s="1">
        <v>36247</v>
      </c>
      <c r="L50" s="1">
        <v>38060</v>
      </c>
      <c r="M50" s="1">
        <v>40302</v>
      </c>
      <c r="N50" s="1">
        <v>41932</v>
      </c>
      <c r="O50" s="1">
        <v>40696</v>
      </c>
      <c r="P50" s="1">
        <v>42001</v>
      </c>
      <c r="Q50" s="1">
        <v>44021</v>
      </c>
      <c r="R50" s="1">
        <v>45871</v>
      </c>
      <c r="S50" s="1">
        <v>46121</v>
      </c>
      <c r="T50" s="1">
        <v>47977</v>
      </c>
    </row>
    <row r="51" spans="1:20" x14ac:dyDescent="0.15">
      <c r="A51" s="1" t="s">
        <v>44</v>
      </c>
      <c r="B51" s="1" t="s">
        <v>43</v>
      </c>
      <c r="C51" s="1">
        <v>25798</v>
      </c>
      <c r="D51" s="1">
        <v>27421</v>
      </c>
      <c r="E51" s="1">
        <v>28394</v>
      </c>
      <c r="F51" s="1">
        <v>30284</v>
      </c>
      <c r="G51" s="1">
        <v>31679</v>
      </c>
      <c r="H51" s="1">
        <v>32730</v>
      </c>
      <c r="I51" s="1">
        <v>34272</v>
      </c>
      <c r="J51" s="1">
        <v>35757</v>
      </c>
      <c r="K51" s="1">
        <v>36927</v>
      </c>
      <c r="L51" s="1">
        <v>39106</v>
      </c>
      <c r="M51" s="1">
        <v>40912</v>
      </c>
      <c r="N51" s="1">
        <v>41977</v>
      </c>
      <c r="O51" s="1">
        <v>40936</v>
      </c>
      <c r="P51" s="1">
        <v>42744</v>
      </c>
      <c r="Q51" s="1">
        <v>44316</v>
      </c>
      <c r="R51" s="1">
        <v>46159</v>
      </c>
      <c r="S51" s="1">
        <v>46316</v>
      </c>
      <c r="T51" s="1">
        <v>47845</v>
      </c>
    </row>
    <row r="52" spans="1:20" x14ac:dyDescent="0.15">
      <c r="A52" s="1" t="s">
        <v>42</v>
      </c>
      <c r="B52" s="1" t="s">
        <v>41</v>
      </c>
      <c r="C52" s="1">
        <v>21574</v>
      </c>
      <c r="D52" s="1">
        <v>22765</v>
      </c>
      <c r="E52" s="1">
        <v>23564</v>
      </c>
      <c r="F52" s="1">
        <v>24921</v>
      </c>
      <c r="G52" s="1">
        <v>25527</v>
      </c>
      <c r="H52" s="1">
        <v>25948</v>
      </c>
      <c r="I52" s="1">
        <v>26575</v>
      </c>
      <c r="J52" s="1">
        <v>27814</v>
      </c>
      <c r="K52" s="1">
        <v>28958</v>
      </c>
      <c r="L52" s="1">
        <v>30577</v>
      </c>
      <c r="M52" s="1">
        <v>31956</v>
      </c>
      <c r="N52" s="1">
        <v>32877</v>
      </c>
      <c r="O52" s="1">
        <v>31635</v>
      </c>
      <c r="P52" s="1">
        <v>32160</v>
      </c>
      <c r="Q52" s="1">
        <v>33804</v>
      </c>
      <c r="R52" s="1">
        <v>35248</v>
      </c>
      <c r="S52" s="1">
        <v>35292</v>
      </c>
      <c r="T52" s="1">
        <v>37014</v>
      </c>
    </row>
    <row r="53" spans="1:20" x14ac:dyDescent="0.15">
      <c r="A53" s="1" t="s">
        <v>40</v>
      </c>
      <c r="B53" s="1" t="s">
        <v>39</v>
      </c>
      <c r="C53" s="1">
        <v>22644</v>
      </c>
      <c r="D53" s="1">
        <v>24289</v>
      </c>
      <c r="E53" s="1">
        <v>25356</v>
      </c>
      <c r="F53" s="1">
        <v>26808</v>
      </c>
      <c r="G53" s="1">
        <v>27832</v>
      </c>
      <c r="H53" s="1">
        <v>27856</v>
      </c>
      <c r="I53" s="1">
        <v>30278</v>
      </c>
      <c r="J53" s="1">
        <v>32168</v>
      </c>
      <c r="K53" s="1">
        <v>33772</v>
      </c>
      <c r="L53" s="1">
        <v>35203</v>
      </c>
      <c r="M53" s="1">
        <v>38729</v>
      </c>
      <c r="N53" s="1">
        <v>41311</v>
      </c>
      <c r="O53" s="1">
        <v>39524</v>
      </c>
      <c r="P53" s="1">
        <v>41063</v>
      </c>
      <c r="Q53" s="1">
        <v>44628</v>
      </c>
      <c r="R53" s="1">
        <v>45041</v>
      </c>
      <c r="S53" s="1">
        <v>44630</v>
      </c>
      <c r="T53" s="1">
        <v>45921</v>
      </c>
    </row>
    <row r="54" spans="1:20" x14ac:dyDescent="0.15">
      <c r="A54" s="1" t="s">
        <v>38</v>
      </c>
      <c r="B54" s="1" t="s">
        <v>37</v>
      </c>
      <c r="C54" s="1">
        <v>23308</v>
      </c>
      <c r="D54" s="1">
        <v>25211</v>
      </c>
      <c r="E54" s="1">
        <v>25901</v>
      </c>
      <c r="F54" s="1">
        <v>27154</v>
      </c>
      <c r="G54" s="1">
        <v>27653</v>
      </c>
      <c r="H54" s="1">
        <v>28090</v>
      </c>
      <c r="I54" s="1">
        <v>29041</v>
      </c>
      <c r="J54" s="1">
        <v>30455</v>
      </c>
      <c r="K54" s="1">
        <v>31439</v>
      </c>
      <c r="L54" s="1">
        <v>32950</v>
      </c>
      <c r="M54" s="1">
        <v>34117</v>
      </c>
      <c r="N54" s="1">
        <v>35322</v>
      </c>
      <c r="O54" s="1">
        <v>34635</v>
      </c>
      <c r="P54" s="1">
        <v>35653</v>
      </c>
      <c r="Q54" s="1">
        <v>37457</v>
      </c>
      <c r="R54" s="1">
        <v>38778</v>
      </c>
      <c r="S54" s="1">
        <v>38814</v>
      </c>
      <c r="T54" s="1">
        <v>40128</v>
      </c>
    </row>
    <row r="55" spans="1:20" x14ac:dyDescent="0.15">
      <c r="A55" s="1" t="s">
        <v>36</v>
      </c>
      <c r="B55" s="1" t="s">
        <v>35</v>
      </c>
      <c r="C55" s="1">
        <v>23825</v>
      </c>
      <c r="D55" s="1">
        <v>25435</v>
      </c>
      <c r="E55" s="1">
        <v>26307</v>
      </c>
      <c r="F55" s="1">
        <v>28145</v>
      </c>
      <c r="G55" s="1">
        <v>29394</v>
      </c>
      <c r="H55" s="1">
        <v>29204</v>
      </c>
      <c r="I55" s="1">
        <v>29789</v>
      </c>
      <c r="J55" s="1">
        <v>30551</v>
      </c>
      <c r="K55" s="1">
        <v>32793</v>
      </c>
      <c r="L55" s="1">
        <v>35008</v>
      </c>
      <c r="M55" s="1">
        <v>36630</v>
      </c>
      <c r="N55" s="1">
        <v>39534</v>
      </c>
      <c r="O55" s="1">
        <v>36695</v>
      </c>
      <c r="P55" s="1">
        <v>37892</v>
      </c>
      <c r="Q55" s="1">
        <v>40825</v>
      </c>
      <c r="R55" s="1">
        <v>43178</v>
      </c>
      <c r="S55" s="1">
        <v>43399</v>
      </c>
      <c r="T55" s="1">
        <v>45878</v>
      </c>
    </row>
    <row r="56" spans="1:20" x14ac:dyDescent="0.15">
      <c r="A56" s="1" t="s">
        <v>34</v>
      </c>
      <c r="B56" s="1" t="s">
        <v>33</v>
      </c>
      <c r="C56" s="1">
        <v>21231</v>
      </c>
      <c r="D56" s="1">
        <v>22218</v>
      </c>
      <c r="E56" s="1">
        <v>22988</v>
      </c>
      <c r="F56" s="1">
        <v>24138</v>
      </c>
      <c r="G56" s="1">
        <v>24797</v>
      </c>
      <c r="H56" s="1">
        <v>25084</v>
      </c>
      <c r="I56" s="1">
        <v>25657</v>
      </c>
      <c r="J56" s="1">
        <v>26891</v>
      </c>
      <c r="K56" s="1">
        <v>28759</v>
      </c>
      <c r="L56" s="1">
        <v>31154</v>
      </c>
      <c r="M56" s="1">
        <v>32965</v>
      </c>
      <c r="N56" s="1">
        <v>33932</v>
      </c>
      <c r="O56" s="1">
        <v>31619</v>
      </c>
      <c r="P56" s="1">
        <v>31683</v>
      </c>
      <c r="Q56" s="1">
        <v>33705</v>
      </c>
      <c r="R56" s="1">
        <v>35545</v>
      </c>
      <c r="S56" s="1">
        <v>36058</v>
      </c>
      <c r="T56" s="1">
        <v>37685</v>
      </c>
    </row>
    <row r="57" spans="1:20" x14ac:dyDescent="0.15">
      <c r="A57" s="1" t="s">
        <v>32</v>
      </c>
      <c r="B57" s="1" t="s">
        <v>31</v>
      </c>
      <c r="C57" s="1">
        <v>23763</v>
      </c>
      <c r="D57" s="1">
        <v>25480</v>
      </c>
      <c r="E57" s="1">
        <v>26952</v>
      </c>
      <c r="F57" s="1">
        <v>28904</v>
      </c>
      <c r="G57" s="1">
        <v>30505</v>
      </c>
      <c r="H57" s="1">
        <v>31089</v>
      </c>
      <c r="I57" s="1">
        <v>32200</v>
      </c>
      <c r="J57" s="1">
        <v>34045</v>
      </c>
      <c r="K57" s="1">
        <v>34668</v>
      </c>
      <c r="L57" s="1">
        <v>36944</v>
      </c>
      <c r="M57" s="1">
        <v>38866</v>
      </c>
      <c r="N57" s="1">
        <v>40847</v>
      </c>
      <c r="O57" s="1">
        <v>40221</v>
      </c>
      <c r="P57" s="1">
        <v>40916</v>
      </c>
      <c r="Q57" s="1">
        <v>43432</v>
      </c>
      <c r="R57" s="1">
        <v>44889</v>
      </c>
      <c r="S57" s="1">
        <v>45592</v>
      </c>
      <c r="T57" s="1">
        <v>47104</v>
      </c>
    </row>
    <row r="58" spans="1:20" x14ac:dyDescent="0.15">
      <c r="A58" s="1" t="s">
        <v>30</v>
      </c>
      <c r="B58" s="1" t="s">
        <v>29</v>
      </c>
      <c r="C58" s="1">
        <v>27351</v>
      </c>
      <c r="D58" s="1">
        <v>28990</v>
      </c>
      <c r="E58" s="1">
        <v>30630</v>
      </c>
      <c r="F58" s="1">
        <v>32713</v>
      </c>
      <c r="G58" s="1">
        <v>34064</v>
      </c>
      <c r="H58" s="1">
        <v>34364</v>
      </c>
      <c r="I58" s="1">
        <v>36008</v>
      </c>
      <c r="J58" s="1">
        <v>38066</v>
      </c>
      <c r="K58" s="1">
        <v>40319</v>
      </c>
      <c r="L58" s="1">
        <v>42654</v>
      </c>
      <c r="M58" s="1">
        <v>44554</v>
      </c>
      <c r="N58" s="1">
        <v>45707</v>
      </c>
      <c r="O58" s="1">
        <v>44232</v>
      </c>
      <c r="P58" s="1">
        <v>45340</v>
      </c>
      <c r="Q58" s="1">
        <v>47548</v>
      </c>
      <c r="R58" s="1">
        <v>49302</v>
      </c>
      <c r="S58" s="1">
        <v>48490</v>
      </c>
      <c r="T58" s="1">
        <v>50157</v>
      </c>
    </row>
    <row r="59" spans="1:20" x14ac:dyDescent="0.15">
      <c r="A59" s="1" t="s">
        <v>28</v>
      </c>
      <c r="B59" s="1" t="s">
        <v>27</v>
      </c>
      <c r="C59" s="1">
        <v>27297</v>
      </c>
      <c r="D59" s="1">
        <v>29424</v>
      </c>
      <c r="E59" s="1">
        <v>31045</v>
      </c>
      <c r="F59" s="1">
        <v>32839</v>
      </c>
      <c r="G59" s="1">
        <v>33170</v>
      </c>
      <c r="H59" s="1">
        <v>33505</v>
      </c>
      <c r="I59" s="1">
        <v>34471</v>
      </c>
      <c r="J59" s="1">
        <v>36660</v>
      </c>
      <c r="K59" s="1">
        <v>37759</v>
      </c>
      <c r="L59" s="1">
        <v>40357</v>
      </c>
      <c r="M59" s="1">
        <v>43192</v>
      </c>
      <c r="N59" s="1">
        <v>44794</v>
      </c>
      <c r="O59" s="1">
        <v>41844</v>
      </c>
      <c r="P59" s="1">
        <v>42194</v>
      </c>
      <c r="Q59" s="1">
        <v>44202</v>
      </c>
      <c r="R59" s="1">
        <v>47338</v>
      </c>
      <c r="S59" s="1">
        <v>47814</v>
      </c>
      <c r="T59" s="1">
        <v>50890</v>
      </c>
    </row>
    <row r="60" spans="1:20" x14ac:dyDescent="0.15">
      <c r="A60" s="1" t="s">
        <v>26</v>
      </c>
      <c r="B60" s="1" t="s">
        <v>25</v>
      </c>
      <c r="C60" s="1">
        <v>19514</v>
      </c>
      <c r="D60" s="1">
        <v>20379</v>
      </c>
      <c r="E60" s="1">
        <v>20984</v>
      </c>
      <c r="F60" s="1">
        <v>22280</v>
      </c>
      <c r="G60" s="1">
        <v>23576</v>
      </c>
      <c r="H60" s="1">
        <v>24481</v>
      </c>
      <c r="I60" s="1">
        <v>24834</v>
      </c>
      <c r="J60" s="1">
        <v>25595</v>
      </c>
      <c r="K60" s="1">
        <v>26593</v>
      </c>
      <c r="L60" s="1">
        <v>28406</v>
      </c>
      <c r="M60" s="1">
        <v>29323</v>
      </c>
      <c r="N60" s="1">
        <v>31273</v>
      </c>
      <c r="O60" s="1">
        <v>31412</v>
      </c>
      <c r="P60" s="1">
        <v>32082</v>
      </c>
      <c r="Q60" s="1">
        <v>33999</v>
      </c>
      <c r="R60" s="1">
        <v>34808</v>
      </c>
      <c r="S60" s="1">
        <v>34646</v>
      </c>
      <c r="T60" s="1">
        <v>35730</v>
      </c>
    </row>
    <row r="61" spans="1:20" x14ac:dyDescent="0.15">
      <c r="A61" s="1" t="s">
        <v>24</v>
      </c>
      <c r="B61" s="1" t="s">
        <v>23</v>
      </c>
      <c r="C61" s="1">
        <v>25309</v>
      </c>
      <c r="D61" s="1">
        <v>26978</v>
      </c>
      <c r="E61" s="1">
        <v>27991</v>
      </c>
      <c r="F61" s="1">
        <v>29682</v>
      </c>
      <c r="G61" s="1">
        <v>30910</v>
      </c>
      <c r="H61" s="1">
        <v>31538</v>
      </c>
      <c r="I61" s="1">
        <v>32080</v>
      </c>
      <c r="J61" s="1">
        <v>33246</v>
      </c>
      <c r="K61" s="1">
        <v>34173</v>
      </c>
      <c r="L61" s="1">
        <v>36133</v>
      </c>
      <c r="M61" s="1">
        <v>37573</v>
      </c>
      <c r="N61" s="1">
        <v>38873</v>
      </c>
      <c r="O61" s="1">
        <v>38012</v>
      </c>
      <c r="P61" s="1">
        <v>38597</v>
      </c>
      <c r="Q61" s="1">
        <v>40749</v>
      </c>
      <c r="R61" s="1">
        <v>42537</v>
      </c>
      <c r="S61" s="1">
        <v>42728</v>
      </c>
      <c r="T61" s="1">
        <v>44296</v>
      </c>
    </row>
    <row r="62" spans="1:20" x14ac:dyDescent="0.15">
      <c r="A62" s="1" t="s">
        <v>22</v>
      </c>
      <c r="B62" s="1" t="s">
        <v>21</v>
      </c>
      <c r="C62" s="1">
        <v>23967</v>
      </c>
      <c r="D62" s="1">
        <v>25411</v>
      </c>
      <c r="E62" s="1">
        <v>27149</v>
      </c>
      <c r="F62" s="1">
        <v>28966</v>
      </c>
      <c r="G62" s="1">
        <v>30681</v>
      </c>
      <c r="H62" s="1">
        <v>31416</v>
      </c>
      <c r="I62" s="1">
        <v>33264</v>
      </c>
      <c r="J62" s="1">
        <v>34974</v>
      </c>
      <c r="K62" s="1">
        <v>38232</v>
      </c>
      <c r="L62" s="1">
        <v>43208</v>
      </c>
      <c r="M62" s="1">
        <v>44719</v>
      </c>
      <c r="N62" s="1">
        <v>48541</v>
      </c>
      <c r="O62" s="1">
        <v>43549</v>
      </c>
      <c r="P62" s="1">
        <v>45450</v>
      </c>
      <c r="Q62" s="1">
        <v>49482</v>
      </c>
      <c r="R62" s="1">
        <v>52768</v>
      </c>
      <c r="S62" s="1">
        <v>52718</v>
      </c>
      <c r="T62" s="1">
        <v>56349</v>
      </c>
    </row>
    <row r="63" spans="1:20" x14ac:dyDescent="0.15">
      <c r="A63" s="1" t="s">
        <v>20</v>
      </c>
      <c r="B63" s="1" t="s">
        <v>19</v>
      </c>
      <c r="C63" s="1">
        <v>30401</v>
      </c>
      <c r="D63" s="1">
        <v>32393</v>
      </c>
      <c r="E63" s="1">
        <v>34133</v>
      </c>
      <c r="F63" s="1">
        <v>37363</v>
      </c>
      <c r="G63" s="1">
        <v>38900</v>
      </c>
      <c r="H63" s="1">
        <v>39000</v>
      </c>
      <c r="I63" s="1">
        <v>39859</v>
      </c>
      <c r="J63" s="1">
        <v>41838</v>
      </c>
      <c r="K63" s="1">
        <v>43644</v>
      </c>
      <c r="L63" s="1">
        <v>46858</v>
      </c>
      <c r="M63" s="1">
        <v>49201</v>
      </c>
      <c r="N63" s="1">
        <v>51278</v>
      </c>
      <c r="O63" s="1">
        <v>50537</v>
      </c>
      <c r="P63" s="1">
        <v>52060</v>
      </c>
      <c r="Q63" s="1">
        <v>54056</v>
      </c>
      <c r="R63" s="1">
        <v>55728</v>
      </c>
      <c r="S63" s="1">
        <v>55517</v>
      </c>
      <c r="T63" s="1">
        <v>57461</v>
      </c>
    </row>
    <row r="64" spans="1:20" x14ac:dyDescent="0.15">
      <c r="A64" s="1" t="s">
        <v>18</v>
      </c>
      <c r="B64" s="1" t="s">
        <v>17</v>
      </c>
      <c r="C64" s="1">
        <v>29572</v>
      </c>
      <c r="D64" s="1">
        <v>31198</v>
      </c>
      <c r="E64" s="1">
        <v>32659</v>
      </c>
      <c r="F64" s="1">
        <v>35100</v>
      </c>
      <c r="G64" s="1">
        <v>36346</v>
      </c>
      <c r="H64" s="1">
        <v>36697</v>
      </c>
      <c r="I64" s="1">
        <v>37575</v>
      </c>
      <c r="J64" s="1">
        <v>39522</v>
      </c>
      <c r="K64" s="1">
        <v>41129</v>
      </c>
      <c r="L64" s="1">
        <v>43735</v>
      </c>
      <c r="M64" s="1">
        <v>46178</v>
      </c>
      <c r="N64" s="1">
        <v>47533</v>
      </c>
      <c r="O64" s="1">
        <v>46227</v>
      </c>
      <c r="P64" s="1">
        <v>47358</v>
      </c>
      <c r="Q64" s="1">
        <v>49735</v>
      </c>
      <c r="R64" s="1">
        <v>51891</v>
      </c>
      <c r="S64" s="1">
        <v>52227</v>
      </c>
      <c r="T64" s="1">
        <v>54056</v>
      </c>
    </row>
    <row r="65" spans="1:20" x14ac:dyDescent="0.15">
      <c r="A65" s="1" t="s">
        <v>16</v>
      </c>
      <c r="B65" s="1" t="s">
        <v>15</v>
      </c>
      <c r="C65" s="1">
        <v>26038</v>
      </c>
      <c r="D65" s="1">
        <v>27552</v>
      </c>
      <c r="E65" s="1">
        <v>28572</v>
      </c>
      <c r="F65" s="1">
        <v>30306</v>
      </c>
      <c r="G65" s="1">
        <v>31052</v>
      </c>
      <c r="H65" s="1">
        <v>31328</v>
      </c>
      <c r="I65" s="1">
        <v>31923</v>
      </c>
      <c r="J65" s="1">
        <v>33059</v>
      </c>
      <c r="K65" s="1">
        <v>33994</v>
      </c>
      <c r="L65" s="1">
        <v>35725</v>
      </c>
      <c r="M65" s="1">
        <v>37187</v>
      </c>
      <c r="N65" s="1">
        <v>38351</v>
      </c>
      <c r="O65" s="1">
        <v>36826</v>
      </c>
      <c r="P65" s="1">
        <v>37684</v>
      </c>
      <c r="Q65" s="1">
        <v>39892</v>
      </c>
      <c r="R65" s="1">
        <v>41499</v>
      </c>
      <c r="S65" s="1">
        <v>42054</v>
      </c>
      <c r="T65" s="1">
        <v>43758</v>
      </c>
    </row>
    <row r="66" spans="1:20" x14ac:dyDescent="0.15">
      <c r="A66" s="1" t="s">
        <v>14</v>
      </c>
      <c r="B66" s="1" t="s">
        <v>13</v>
      </c>
      <c r="C66" s="1">
        <v>24992</v>
      </c>
      <c r="D66" s="1">
        <v>26442</v>
      </c>
      <c r="E66" s="1">
        <v>27314</v>
      </c>
      <c r="F66" s="1">
        <v>29030</v>
      </c>
      <c r="G66" s="1">
        <v>29900</v>
      </c>
      <c r="H66" s="1">
        <v>30356</v>
      </c>
      <c r="I66" s="1">
        <v>31517</v>
      </c>
      <c r="J66" s="1">
        <v>33041</v>
      </c>
      <c r="K66" s="1">
        <v>33990</v>
      </c>
      <c r="L66" s="1">
        <v>35835</v>
      </c>
      <c r="M66" s="1">
        <v>37896</v>
      </c>
      <c r="N66" s="1">
        <v>40075</v>
      </c>
      <c r="O66" s="1">
        <v>38560</v>
      </c>
      <c r="P66" s="1">
        <v>39387</v>
      </c>
      <c r="Q66" s="1">
        <v>42030</v>
      </c>
      <c r="R66" s="1">
        <v>44170</v>
      </c>
      <c r="S66" s="1">
        <v>44380</v>
      </c>
      <c r="T66" s="1">
        <v>45903</v>
      </c>
    </row>
    <row r="67" spans="1:20" x14ac:dyDescent="0.15">
      <c r="A67" s="1" t="s">
        <v>12</v>
      </c>
      <c r="B67" s="1" t="s">
        <v>11</v>
      </c>
      <c r="C67" s="1">
        <v>23561</v>
      </c>
      <c r="D67" s="1">
        <v>24958</v>
      </c>
      <c r="E67" s="1">
        <v>25844</v>
      </c>
      <c r="F67" s="1">
        <v>27335</v>
      </c>
      <c r="G67" s="1">
        <v>28278</v>
      </c>
      <c r="H67" s="1">
        <v>28683</v>
      </c>
      <c r="I67" s="1">
        <v>29567</v>
      </c>
      <c r="J67" s="1">
        <v>31198</v>
      </c>
      <c r="K67" s="1">
        <v>32877</v>
      </c>
      <c r="L67" s="1">
        <v>34879</v>
      </c>
      <c r="M67" s="1">
        <v>36259</v>
      </c>
      <c r="N67" s="1">
        <v>37072</v>
      </c>
      <c r="O67" s="1">
        <v>35595</v>
      </c>
      <c r="P67" s="1">
        <v>36392</v>
      </c>
      <c r="Q67" s="1">
        <v>38067</v>
      </c>
      <c r="R67" s="1">
        <v>39216</v>
      </c>
      <c r="S67" s="1">
        <v>39066</v>
      </c>
      <c r="T67" s="1">
        <v>40842</v>
      </c>
    </row>
    <row r="68" spans="1:20" x14ac:dyDescent="0.15">
      <c r="A68" s="1" t="s">
        <v>10</v>
      </c>
      <c r="B68" s="1" t="s">
        <v>9</v>
      </c>
      <c r="C68" s="1">
        <v>23114</v>
      </c>
      <c r="D68" s="1">
        <v>24565</v>
      </c>
      <c r="E68" s="1">
        <v>25327</v>
      </c>
      <c r="F68" s="1">
        <v>27072</v>
      </c>
      <c r="G68" s="1">
        <v>28246</v>
      </c>
      <c r="H68" s="1">
        <v>28249</v>
      </c>
      <c r="I68" s="1">
        <v>28966</v>
      </c>
      <c r="J68" s="1">
        <v>30065</v>
      </c>
      <c r="K68" s="1">
        <v>32298</v>
      </c>
      <c r="L68" s="1">
        <v>34593</v>
      </c>
      <c r="M68" s="1">
        <v>36050</v>
      </c>
      <c r="N68" s="1">
        <v>38456</v>
      </c>
      <c r="O68" s="1">
        <v>35779</v>
      </c>
      <c r="P68" s="1">
        <v>36689</v>
      </c>
      <c r="Q68" s="1">
        <v>39251</v>
      </c>
      <c r="R68" s="1">
        <v>41343</v>
      </c>
      <c r="S68" s="1">
        <v>41706</v>
      </c>
      <c r="T68" s="1">
        <v>44004</v>
      </c>
    </row>
    <row r="69" spans="1:20" x14ac:dyDescent="0.15">
      <c r="A69" s="1" t="s">
        <v>8</v>
      </c>
      <c r="B69" s="1" t="s">
        <v>7</v>
      </c>
      <c r="C69" s="1">
        <v>24125</v>
      </c>
      <c r="D69" s="1">
        <v>25831</v>
      </c>
      <c r="E69" s="1">
        <v>27055</v>
      </c>
      <c r="F69" s="1">
        <v>29064</v>
      </c>
      <c r="G69" s="1">
        <v>29956</v>
      </c>
      <c r="H69" s="1">
        <v>30116</v>
      </c>
      <c r="I69" s="1">
        <v>30702</v>
      </c>
      <c r="J69" s="1">
        <v>31860</v>
      </c>
      <c r="K69" s="1">
        <v>33725</v>
      </c>
      <c r="L69" s="1">
        <v>36027</v>
      </c>
      <c r="M69" s="1">
        <v>37760</v>
      </c>
      <c r="N69" s="1">
        <v>38717</v>
      </c>
      <c r="O69" s="1">
        <v>36244</v>
      </c>
      <c r="P69" s="1">
        <v>36541</v>
      </c>
      <c r="Q69" s="1">
        <v>39093</v>
      </c>
      <c r="R69" s="1">
        <v>41105</v>
      </c>
      <c r="S69" s="1">
        <v>42154</v>
      </c>
      <c r="T69" s="1">
        <v>44521</v>
      </c>
    </row>
    <row r="70" spans="1:20" x14ac:dyDescent="0.15">
      <c r="A70" s="1" t="s">
        <v>6</v>
      </c>
      <c r="B70" s="1" t="s">
        <v>5</v>
      </c>
      <c r="C70" s="1">
        <v>27003</v>
      </c>
      <c r="D70" s="1">
        <v>28796</v>
      </c>
      <c r="E70" s="1">
        <v>30185</v>
      </c>
      <c r="F70" s="1">
        <v>32571</v>
      </c>
      <c r="G70" s="1">
        <v>33124</v>
      </c>
      <c r="H70" s="1">
        <v>33365</v>
      </c>
      <c r="I70" s="1">
        <v>34601</v>
      </c>
      <c r="J70" s="1">
        <v>36824</v>
      </c>
      <c r="K70" s="1">
        <v>38660</v>
      </c>
      <c r="L70" s="1">
        <v>41297</v>
      </c>
      <c r="M70" s="1">
        <v>42793</v>
      </c>
      <c r="N70" s="1">
        <v>43450</v>
      </c>
      <c r="O70" s="1">
        <v>41414</v>
      </c>
      <c r="P70" s="1">
        <v>42315</v>
      </c>
      <c r="Q70" s="1">
        <v>44619</v>
      </c>
      <c r="R70" s="1">
        <v>47051</v>
      </c>
      <c r="S70" s="1">
        <v>47259</v>
      </c>
      <c r="T70" s="1">
        <v>49965</v>
      </c>
    </row>
    <row r="71" spans="1:20" ht="14" x14ac:dyDescent="0.2">
      <c r="A71" s="96" t="s">
        <v>4</v>
      </c>
      <c r="B71" s="95"/>
      <c r="C71" s="95"/>
      <c r="D71" s="95"/>
      <c r="E71" s="95"/>
      <c r="F71" s="95"/>
      <c r="G71" s="95"/>
      <c r="H71" s="95"/>
      <c r="I71" s="95"/>
      <c r="J71" s="95"/>
      <c r="K71" s="95"/>
      <c r="L71" s="95"/>
      <c r="M71" s="95"/>
      <c r="N71" s="95"/>
      <c r="O71" s="95"/>
      <c r="P71" s="95"/>
      <c r="Q71" s="95"/>
      <c r="R71" s="95"/>
      <c r="S71" s="95"/>
      <c r="T71" s="95"/>
    </row>
    <row r="72" spans="1:20" x14ac:dyDescent="0.15">
      <c r="A72" s="94" t="s">
        <v>3</v>
      </c>
      <c r="B72" s="95"/>
      <c r="C72" s="95"/>
      <c r="D72" s="95"/>
      <c r="E72" s="95"/>
      <c r="F72" s="95"/>
      <c r="G72" s="95"/>
      <c r="H72" s="95"/>
      <c r="I72" s="95"/>
      <c r="J72" s="95"/>
      <c r="K72" s="95"/>
      <c r="L72" s="95"/>
      <c r="M72" s="95"/>
      <c r="N72" s="95"/>
      <c r="O72" s="95"/>
      <c r="P72" s="95"/>
      <c r="Q72" s="95"/>
      <c r="R72" s="95"/>
      <c r="S72" s="95"/>
      <c r="T72" s="95"/>
    </row>
    <row r="73" spans="1:20" x14ac:dyDescent="0.15">
      <c r="A73" s="94" t="s">
        <v>2</v>
      </c>
      <c r="B73" s="95"/>
      <c r="C73" s="95"/>
      <c r="D73" s="95"/>
      <c r="E73" s="95"/>
      <c r="F73" s="95"/>
      <c r="G73" s="95"/>
      <c r="H73" s="95"/>
      <c r="I73" s="95"/>
      <c r="J73" s="95"/>
      <c r="K73" s="95"/>
      <c r="L73" s="95"/>
      <c r="M73" s="95"/>
      <c r="N73" s="95"/>
      <c r="O73" s="95"/>
      <c r="P73" s="95"/>
      <c r="Q73" s="95"/>
      <c r="R73" s="95"/>
      <c r="S73" s="95"/>
      <c r="T73" s="95"/>
    </row>
    <row r="74" spans="1:20" x14ac:dyDescent="0.15">
      <c r="A74" s="94" t="s">
        <v>1</v>
      </c>
      <c r="B74" s="95"/>
      <c r="C74" s="95"/>
      <c r="D74" s="95"/>
      <c r="E74" s="95"/>
      <c r="F74" s="95"/>
      <c r="G74" s="95"/>
      <c r="H74" s="95"/>
      <c r="I74" s="95"/>
      <c r="J74" s="95"/>
      <c r="K74" s="95"/>
      <c r="L74" s="95"/>
      <c r="M74" s="95"/>
      <c r="N74" s="95"/>
      <c r="O74" s="95"/>
      <c r="P74" s="95"/>
      <c r="Q74" s="95"/>
      <c r="R74" s="95"/>
      <c r="S74" s="95"/>
      <c r="T74" s="95"/>
    </row>
    <row r="75" spans="1:20" x14ac:dyDescent="0.15">
      <c r="A75" s="94" t="s">
        <v>0</v>
      </c>
      <c r="B75" s="95"/>
      <c r="C75" s="95"/>
      <c r="D75" s="95"/>
      <c r="E75" s="95"/>
      <c r="F75" s="95"/>
      <c r="G75" s="95"/>
      <c r="H75" s="95"/>
      <c r="I75" s="95"/>
      <c r="J75" s="95"/>
      <c r="K75" s="95"/>
      <c r="L75" s="95"/>
      <c r="M75" s="95"/>
      <c r="N75" s="95"/>
      <c r="O75" s="95"/>
      <c r="P75" s="95"/>
      <c r="Q75" s="95"/>
      <c r="R75" s="95"/>
      <c r="S75" s="95"/>
      <c r="T75" s="95"/>
    </row>
  </sheetData>
  <mergeCells count="29">
    <mergeCell ref="A5:T5"/>
    <mergeCell ref="A6:T6"/>
    <mergeCell ref="A7:T7"/>
    <mergeCell ref="A8:T8"/>
    <mergeCell ref="A10"/>
    <mergeCell ref="B10"/>
    <mergeCell ref="C10"/>
    <mergeCell ref="D10"/>
    <mergeCell ref="E10"/>
    <mergeCell ref="F10"/>
    <mergeCell ref="P10"/>
    <mergeCell ref="Q10"/>
    <mergeCell ref="R10"/>
    <mergeCell ref="G10"/>
    <mergeCell ref="H10"/>
    <mergeCell ref="I10"/>
    <mergeCell ref="J10"/>
    <mergeCell ref="K10"/>
    <mergeCell ref="L10"/>
    <mergeCell ref="A75:T75"/>
    <mergeCell ref="S10"/>
    <mergeCell ref="T10"/>
    <mergeCell ref="A71:T71"/>
    <mergeCell ref="A72:T72"/>
    <mergeCell ref="A73:T73"/>
    <mergeCell ref="A74:T74"/>
    <mergeCell ref="M10"/>
    <mergeCell ref="N10"/>
    <mergeCell ref="O10"/>
  </mergeCells>
  <pageMargins left="0.7" right="0.7" top="0.75" bottom="0.75" header="0.5" footer="0.5"/>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topLeftCell="A11" workbookViewId="0">
      <selection activeCell="R26" sqref="R26"/>
    </sheetView>
  </sheetViews>
  <sheetFormatPr baseColWidth="10" defaultColWidth="8.83203125" defaultRowHeight="16" x14ac:dyDescent="0.2"/>
  <cols>
    <col min="1" max="1" width="20" customWidth="1"/>
    <col min="2" max="255" width="8" customWidth="1"/>
  </cols>
  <sheetData>
    <row r="1" spans="1:25" x14ac:dyDescent="0.2">
      <c r="A1" s="86" t="s">
        <v>180</v>
      </c>
      <c r="B1" s="84"/>
      <c r="C1" s="84"/>
      <c r="D1" s="84"/>
      <c r="E1" s="84"/>
      <c r="F1" s="84"/>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6" t="s">
        <v>179</v>
      </c>
      <c r="B2" s="84"/>
      <c r="C2" s="84"/>
      <c r="D2" s="84"/>
      <c r="E2" s="84"/>
      <c r="F2" s="84"/>
      <c r="H2">
        <v>0.68440871158151839</v>
      </c>
      <c r="I2">
        <v>0.69713006309790349</v>
      </c>
      <c r="J2">
        <v>0.71621209037248112</v>
      </c>
      <c r="K2">
        <v>0.74123074835470526</v>
      </c>
      <c r="L2">
        <v>0.76836963158965998</v>
      </c>
      <c r="M2">
        <v>0.783211208358776</v>
      </c>
      <c r="N2">
        <v>0.79974896533007656</v>
      </c>
      <c r="O2">
        <v>0.81840694755410814</v>
      </c>
      <c r="P2">
        <v>0.84342560553633217</v>
      </c>
      <c r="Q2">
        <v>0.87226066897347165</v>
      </c>
      <c r="R2">
        <v>0.89995081077413652</v>
      </c>
      <c r="S2">
        <v>0.93139799172264048</v>
      </c>
      <c r="T2">
        <v>0.92790386050614015</v>
      </c>
      <c r="U2">
        <v>0.93800037315964446</v>
      </c>
      <c r="V2">
        <v>0.96463888323495484</v>
      </c>
      <c r="W2">
        <v>0.98537892665716798</v>
      </c>
      <c r="X2">
        <v>1</v>
      </c>
      <c r="Y2">
        <v>1.0186198181694823</v>
      </c>
    </row>
    <row r="3" spans="1:25" x14ac:dyDescent="0.2">
      <c r="A3" s="84"/>
      <c r="B3" s="84"/>
      <c r="C3" s="84"/>
      <c r="D3" s="84"/>
      <c r="E3" s="84"/>
      <c r="F3" s="84"/>
    </row>
    <row r="4" spans="1:25" x14ac:dyDescent="0.2">
      <c r="A4" s="79" t="s">
        <v>178</v>
      </c>
      <c r="B4" s="83" t="s">
        <v>609</v>
      </c>
      <c r="C4" s="84"/>
      <c r="D4" s="84"/>
      <c r="E4" s="84"/>
      <c r="F4" s="84"/>
    </row>
    <row r="5" spans="1:25" x14ac:dyDescent="0.2">
      <c r="A5" s="87" t="s">
        <v>599</v>
      </c>
      <c r="B5" s="84"/>
      <c r="C5" s="84"/>
      <c r="D5" s="84"/>
      <c r="E5" s="84"/>
      <c r="F5" s="84"/>
    </row>
    <row r="6" spans="1:25" x14ac:dyDescent="0.2">
      <c r="A6" s="79" t="s">
        <v>175</v>
      </c>
      <c r="B6" s="83" t="s">
        <v>608</v>
      </c>
      <c r="C6" s="84"/>
      <c r="D6" s="84"/>
      <c r="E6" s="84"/>
      <c r="F6" s="84"/>
    </row>
    <row r="7" spans="1:25" x14ac:dyDescent="0.2">
      <c r="A7" s="79" t="s">
        <v>173</v>
      </c>
      <c r="B7" s="83" t="s">
        <v>607</v>
      </c>
      <c r="C7" s="84"/>
      <c r="D7" s="84"/>
      <c r="E7" s="84"/>
      <c r="F7" s="84"/>
    </row>
    <row r="8" spans="1:25" x14ac:dyDescent="0.2">
      <c r="A8" s="79" t="s">
        <v>171</v>
      </c>
      <c r="B8" s="83" t="s">
        <v>170</v>
      </c>
      <c r="C8" s="84"/>
      <c r="D8" s="84"/>
      <c r="E8" s="84"/>
      <c r="F8" s="84"/>
    </row>
    <row r="9" spans="1:25" x14ac:dyDescent="0.2">
      <c r="A9" s="79" t="s">
        <v>169</v>
      </c>
      <c r="B9" s="83" t="s">
        <v>168</v>
      </c>
      <c r="C9" s="84"/>
      <c r="D9" s="84"/>
      <c r="E9" s="84"/>
      <c r="F9" s="84"/>
    </row>
    <row r="10" spans="1:25" x14ac:dyDescent="0.2">
      <c r="A10" s="79" t="s">
        <v>167</v>
      </c>
      <c r="B10" s="85" t="s">
        <v>166</v>
      </c>
      <c r="C10" s="84"/>
      <c r="D10" s="84"/>
      <c r="E10" s="84"/>
      <c r="F10" s="84"/>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159.6</v>
      </c>
      <c r="C13" s="77">
        <v>160.1</v>
      </c>
      <c r="D13" s="77">
        <v>160.80000000000001</v>
      </c>
      <c r="E13" s="77">
        <v>161.1</v>
      </c>
      <c r="F13" s="77">
        <v>161.1</v>
      </c>
      <c r="G13" s="77">
        <v>161</v>
      </c>
      <c r="H13" s="77">
        <v>161.1</v>
      </c>
      <c r="I13" s="77">
        <v>161.5</v>
      </c>
      <c r="J13" s="77">
        <v>162.1</v>
      </c>
      <c r="K13" s="77">
        <v>162.80000000000001</v>
      </c>
      <c r="L13" s="77">
        <v>162.80000000000001</v>
      </c>
      <c r="M13" s="77">
        <v>162.80000000000001</v>
      </c>
      <c r="N13" s="77">
        <v>161.4</v>
      </c>
      <c r="O13" s="74">
        <f t="shared" ref="O13:O30" si="0">N13/$N$29</f>
        <v>0.68440871158151839</v>
      </c>
    </row>
    <row r="14" spans="1:25" x14ac:dyDescent="0.2">
      <c r="A14" s="76">
        <v>1998</v>
      </c>
      <c r="B14" s="77">
        <v>163</v>
      </c>
      <c r="C14" s="77">
        <v>163.19999999999999</v>
      </c>
      <c r="D14" s="77">
        <v>163.30000000000001</v>
      </c>
      <c r="E14" s="77">
        <v>163.6</v>
      </c>
      <c r="F14" s="77">
        <v>164.3</v>
      </c>
      <c r="G14" s="77">
        <v>164.2</v>
      </c>
      <c r="H14" s="77">
        <v>164.3</v>
      </c>
      <c r="I14" s="77">
        <v>164.8</v>
      </c>
      <c r="J14" s="77">
        <v>165.1</v>
      </c>
      <c r="K14" s="77">
        <v>165.5</v>
      </c>
      <c r="L14" s="77">
        <v>165.8</v>
      </c>
      <c r="M14" s="77">
        <v>165.8</v>
      </c>
      <c r="N14" s="77">
        <v>164.4</v>
      </c>
      <c r="O14" s="74">
        <f t="shared" si="0"/>
        <v>0.69713006309790349</v>
      </c>
    </row>
    <row r="15" spans="1:25" x14ac:dyDescent="0.2">
      <c r="A15" s="76">
        <v>1999</v>
      </c>
      <c r="B15" s="77">
        <v>166.4</v>
      </c>
      <c r="C15" s="77">
        <v>166.9</v>
      </c>
      <c r="D15" s="77">
        <v>167.3</v>
      </c>
      <c r="E15" s="77">
        <v>169</v>
      </c>
      <c r="F15" s="77">
        <v>168.7</v>
      </c>
      <c r="G15" s="77">
        <v>168.3</v>
      </c>
      <c r="H15" s="77">
        <v>168.9</v>
      </c>
      <c r="I15" s="77">
        <v>169.5</v>
      </c>
      <c r="J15" s="77">
        <v>170</v>
      </c>
      <c r="K15" s="77">
        <v>170.4</v>
      </c>
      <c r="L15" s="77">
        <v>170.4</v>
      </c>
      <c r="M15" s="77">
        <v>170.5</v>
      </c>
      <c r="N15" s="77">
        <v>168.9</v>
      </c>
      <c r="O15" s="74">
        <f t="shared" si="0"/>
        <v>0.71621209037248112</v>
      </c>
    </row>
    <row r="16" spans="1:25" x14ac:dyDescent="0.2">
      <c r="A16" s="76">
        <v>2000</v>
      </c>
      <c r="B16" s="77">
        <v>171</v>
      </c>
      <c r="C16" s="77">
        <v>172</v>
      </c>
      <c r="D16" s="77">
        <v>173.5</v>
      </c>
      <c r="E16" s="77">
        <v>173.7</v>
      </c>
      <c r="F16" s="77">
        <v>174</v>
      </c>
      <c r="G16" s="77">
        <v>174.3</v>
      </c>
      <c r="H16" s="77">
        <v>175.2</v>
      </c>
      <c r="I16" s="77">
        <v>175.9</v>
      </c>
      <c r="J16" s="77">
        <v>176.6</v>
      </c>
      <c r="K16" s="77">
        <v>177.2</v>
      </c>
      <c r="L16" s="77">
        <v>177.2</v>
      </c>
      <c r="M16" s="77">
        <v>177.1</v>
      </c>
      <c r="N16" s="77">
        <v>174.8</v>
      </c>
      <c r="O16" s="74">
        <f t="shared" si="0"/>
        <v>0.74123074835470526</v>
      </c>
    </row>
    <row r="17" spans="1:15" x14ac:dyDescent="0.2">
      <c r="A17" s="76">
        <v>2001</v>
      </c>
      <c r="B17" s="77">
        <v>178.3</v>
      </c>
      <c r="C17" s="77">
        <v>179.3</v>
      </c>
      <c r="D17" s="77">
        <v>180.1</v>
      </c>
      <c r="E17" s="77">
        <v>180.4</v>
      </c>
      <c r="F17" s="77">
        <v>181.3</v>
      </c>
      <c r="G17" s="77">
        <v>182</v>
      </c>
      <c r="H17" s="77">
        <v>182</v>
      </c>
      <c r="I17" s="77">
        <v>181.9</v>
      </c>
      <c r="J17" s="77">
        <v>182.5</v>
      </c>
      <c r="K17" s="77">
        <v>182.5</v>
      </c>
      <c r="L17" s="77">
        <v>182.3</v>
      </c>
      <c r="M17" s="77">
        <v>181.6</v>
      </c>
      <c r="N17" s="77">
        <v>181.2</v>
      </c>
      <c r="O17" s="74">
        <f t="shared" si="0"/>
        <v>0.76836963158965998</v>
      </c>
    </row>
    <row r="18" spans="1:15" x14ac:dyDescent="0.2">
      <c r="A18" s="76">
        <v>2002</v>
      </c>
      <c r="B18" s="77">
        <v>182.4</v>
      </c>
      <c r="C18" s="77">
        <v>183.2</v>
      </c>
      <c r="D18" s="77">
        <v>184</v>
      </c>
      <c r="E18" s="77">
        <v>185.1</v>
      </c>
      <c r="F18" s="77">
        <v>184.8</v>
      </c>
      <c r="G18" s="77">
        <v>184.5</v>
      </c>
      <c r="H18" s="77">
        <v>184.7</v>
      </c>
      <c r="I18" s="77">
        <v>185.3</v>
      </c>
      <c r="J18" s="77">
        <v>185.7</v>
      </c>
      <c r="K18" s="77">
        <v>185.8</v>
      </c>
      <c r="L18" s="77">
        <v>185.8</v>
      </c>
      <c r="M18" s="77">
        <v>185.5</v>
      </c>
      <c r="N18" s="77">
        <v>184.7</v>
      </c>
      <c r="O18" s="74">
        <f t="shared" si="0"/>
        <v>0.783211208358776</v>
      </c>
    </row>
    <row r="19" spans="1:15" x14ac:dyDescent="0.2">
      <c r="A19" s="76">
        <v>2003</v>
      </c>
      <c r="B19" s="77">
        <v>186.6</v>
      </c>
      <c r="C19" s="77">
        <v>188.1</v>
      </c>
      <c r="D19" s="77">
        <v>189.3</v>
      </c>
      <c r="E19" s="77">
        <v>188.8</v>
      </c>
      <c r="F19" s="77">
        <v>188.5</v>
      </c>
      <c r="G19" s="77">
        <v>188.1</v>
      </c>
      <c r="H19" s="77">
        <v>188.4</v>
      </c>
      <c r="I19" s="77">
        <v>189.2</v>
      </c>
      <c r="J19" s="77">
        <v>189.6</v>
      </c>
      <c r="K19" s="77">
        <v>189.4</v>
      </c>
      <c r="L19" s="77">
        <v>188.5</v>
      </c>
      <c r="M19" s="77">
        <v>188.3</v>
      </c>
      <c r="N19" s="77">
        <v>188.6</v>
      </c>
      <c r="O19" s="74">
        <f t="shared" si="0"/>
        <v>0.79974896533007656</v>
      </c>
    </row>
    <row r="20" spans="1:15" x14ac:dyDescent="0.2">
      <c r="A20" s="76">
        <v>2004</v>
      </c>
      <c r="B20" s="77">
        <v>189.4</v>
      </c>
      <c r="C20" s="77">
        <v>190.8</v>
      </c>
      <c r="D20" s="77">
        <v>192.2</v>
      </c>
      <c r="E20" s="77">
        <v>192.3</v>
      </c>
      <c r="F20" s="77">
        <v>193.4</v>
      </c>
      <c r="G20" s="77">
        <v>193.3</v>
      </c>
      <c r="H20" s="77">
        <v>192.9</v>
      </c>
      <c r="I20" s="77">
        <v>193</v>
      </c>
      <c r="J20" s="77">
        <v>193.8</v>
      </c>
      <c r="K20" s="77">
        <v>195</v>
      </c>
      <c r="L20" s="77">
        <v>195.1</v>
      </c>
      <c r="M20" s="77">
        <v>194.2</v>
      </c>
      <c r="N20" s="77">
        <v>193</v>
      </c>
      <c r="O20" s="74">
        <f t="shared" si="0"/>
        <v>0.81840694755410814</v>
      </c>
    </row>
    <row r="21" spans="1:15" x14ac:dyDescent="0.2">
      <c r="A21" s="76">
        <v>2005</v>
      </c>
      <c r="B21" s="77">
        <v>194.5</v>
      </c>
      <c r="C21" s="77">
        <v>195.7</v>
      </c>
      <c r="D21" s="77">
        <v>197.1</v>
      </c>
      <c r="E21" s="77">
        <v>198.6</v>
      </c>
      <c r="F21" s="77">
        <v>198.8</v>
      </c>
      <c r="G21" s="77">
        <v>198</v>
      </c>
      <c r="H21" s="77">
        <v>198.6</v>
      </c>
      <c r="I21" s="77">
        <v>199.6</v>
      </c>
      <c r="J21" s="77">
        <v>201.7</v>
      </c>
      <c r="K21" s="77">
        <v>202.6</v>
      </c>
      <c r="L21" s="77">
        <v>201.4</v>
      </c>
      <c r="M21" s="77">
        <v>200</v>
      </c>
      <c r="N21" s="77">
        <v>198.9</v>
      </c>
      <c r="O21" s="74">
        <f t="shared" si="0"/>
        <v>0.84342560553633217</v>
      </c>
    </row>
    <row r="22" spans="1:15" x14ac:dyDescent="0.2">
      <c r="A22" s="76">
        <v>2006</v>
      </c>
      <c r="B22" s="77">
        <v>201.7</v>
      </c>
      <c r="C22" s="77">
        <v>202.7</v>
      </c>
      <c r="D22" s="77">
        <v>203.8</v>
      </c>
      <c r="E22" s="77">
        <v>205.3</v>
      </c>
      <c r="F22" s="77">
        <v>206.9</v>
      </c>
      <c r="G22" s="77">
        <v>206.4</v>
      </c>
      <c r="H22" s="77">
        <v>206.7</v>
      </c>
      <c r="I22" s="77">
        <v>207.5</v>
      </c>
      <c r="J22" s="77">
        <v>207.8</v>
      </c>
      <c r="K22" s="77">
        <v>207.1</v>
      </c>
      <c r="L22" s="77">
        <v>206.3</v>
      </c>
      <c r="M22" s="77">
        <v>206.2</v>
      </c>
      <c r="N22" s="77">
        <v>205.7</v>
      </c>
      <c r="O22" s="74">
        <f t="shared" si="0"/>
        <v>0.87226066897347165</v>
      </c>
    </row>
    <row r="23" spans="1:15" x14ac:dyDescent="0.2">
      <c r="A23" s="76">
        <v>2007</v>
      </c>
      <c r="B23" s="75">
        <v>207.79</v>
      </c>
      <c r="C23" s="75">
        <v>208.995</v>
      </c>
      <c r="D23" s="75">
        <v>210.77799999999999</v>
      </c>
      <c r="E23" s="75">
        <v>212.036</v>
      </c>
      <c r="F23" s="75">
        <v>213.06299999999999</v>
      </c>
      <c r="G23" s="75">
        <v>212.68</v>
      </c>
      <c r="H23" s="75">
        <v>212.542</v>
      </c>
      <c r="I23" s="75">
        <v>212.40600000000001</v>
      </c>
      <c r="J23" s="75">
        <v>212.92</v>
      </c>
      <c r="K23" s="75">
        <v>213.917</v>
      </c>
      <c r="L23" s="75">
        <v>214.904</v>
      </c>
      <c r="M23" s="75">
        <v>214.733</v>
      </c>
      <c r="N23" s="75">
        <v>212.23</v>
      </c>
      <c r="O23" s="74">
        <f t="shared" si="0"/>
        <v>0.89995081077413652</v>
      </c>
    </row>
    <row r="24" spans="1:15" x14ac:dyDescent="0.2">
      <c r="A24" s="76">
        <v>2008</v>
      </c>
      <c r="B24" s="75">
        <v>215.739</v>
      </c>
      <c r="C24" s="75">
        <v>216.339</v>
      </c>
      <c r="D24" s="75">
        <v>218.53299999999999</v>
      </c>
      <c r="E24" s="75">
        <v>219.43700000000001</v>
      </c>
      <c r="F24" s="75">
        <v>221.00899999999999</v>
      </c>
      <c r="G24" s="75">
        <v>223.04</v>
      </c>
      <c r="H24" s="75">
        <v>223.86699999999999</v>
      </c>
      <c r="I24" s="75">
        <v>222.82300000000001</v>
      </c>
      <c r="J24" s="75">
        <v>222.13200000000001</v>
      </c>
      <c r="K24" s="75">
        <v>221.03399999999999</v>
      </c>
      <c r="L24" s="75">
        <v>217.113</v>
      </c>
      <c r="M24" s="75">
        <v>214.685</v>
      </c>
      <c r="N24" s="75">
        <v>219.64599999999999</v>
      </c>
      <c r="O24" s="74">
        <f t="shared" si="0"/>
        <v>0.93139799172264048</v>
      </c>
    </row>
    <row r="25" spans="1:15" x14ac:dyDescent="0.2">
      <c r="A25" s="76">
        <v>2009</v>
      </c>
      <c r="B25" s="75">
        <v>215.923</v>
      </c>
      <c r="C25" s="75">
        <v>217.095</v>
      </c>
      <c r="D25" s="75">
        <v>217.357</v>
      </c>
      <c r="E25" s="75">
        <v>217.91</v>
      </c>
      <c r="F25" s="75">
        <v>218.56700000000001</v>
      </c>
      <c r="G25" s="75">
        <v>219.86500000000001</v>
      </c>
      <c r="H25" s="75">
        <v>219.48400000000001</v>
      </c>
      <c r="I25" s="75">
        <v>219.88399999999999</v>
      </c>
      <c r="J25" s="75">
        <v>220.29400000000001</v>
      </c>
      <c r="K25" s="75">
        <v>220.447</v>
      </c>
      <c r="L25" s="75">
        <v>219.72800000000001</v>
      </c>
      <c r="M25" s="75">
        <v>219.30699999999999</v>
      </c>
      <c r="N25" s="75">
        <v>218.822</v>
      </c>
      <c r="O25" s="74">
        <f t="shared" si="0"/>
        <v>0.92790386050614015</v>
      </c>
    </row>
    <row r="26" spans="1:15" x14ac:dyDescent="0.2">
      <c r="A26" s="76">
        <v>2010</v>
      </c>
      <c r="B26" s="75">
        <v>219.989</v>
      </c>
      <c r="C26" s="75">
        <v>220.179</v>
      </c>
      <c r="D26" s="75">
        <v>220.809</v>
      </c>
      <c r="E26" s="75">
        <v>221.202</v>
      </c>
      <c r="F26" s="75">
        <v>221.417</v>
      </c>
      <c r="G26" s="75">
        <v>221.14699999999999</v>
      </c>
      <c r="H26" s="75">
        <v>221.33099999999999</v>
      </c>
      <c r="I26" s="75">
        <v>221.523</v>
      </c>
      <c r="J26" s="75">
        <v>221.38399999999999</v>
      </c>
      <c r="K26" s="75">
        <v>221.708</v>
      </c>
      <c r="L26" s="75">
        <v>221.67099999999999</v>
      </c>
      <c r="M26" s="75">
        <v>222.08099999999999</v>
      </c>
      <c r="N26" s="75">
        <v>221.203</v>
      </c>
      <c r="O26" s="74">
        <f t="shared" si="0"/>
        <v>0.93800037315964446</v>
      </c>
    </row>
    <row r="27" spans="1:15" x14ac:dyDescent="0.2">
      <c r="A27" s="76">
        <v>2011</v>
      </c>
      <c r="B27" s="75">
        <v>223.149</v>
      </c>
      <c r="C27" s="75">
        <v>224.43100000000001</v>
      </c>
      <c r="D27" s="75">
        <v>226.55799999999999</v>
      </c>
      <c r="E27" s="75">
        <v>227.83699999999999</v>
      </c>
      <c r="F27" s="75">
        <v>228.51599999999999</v>
      </c>
      <c r="G27" s="75">
        <v>228.07499999999999</v>
      </c>
      <c r="H27" s="75">
        <v>227.80500000000001</v>
      </c>
      <c r="I27" s="75">
        <v>228.22200000000001</v>
      </c>
      <c r="J27" s="75">
        <v>229.14699999999999</v>
      </c>
      <c r="K27" s="75">
        <v>229.19499999999999</v>
      </c>
      <c r="L27" s="75">
        <v>228.77099999999999</v>
      </c>
      <c r="M27" s="75">
        <v>228.11699999999999</v>
      </c>
      <c r="N27" s="75">
        <v>227.48500000000001</v>
      </c>
      <c r="O27" s="74">
        <f t="shared" si="0"/>
        <v>0.96463888323495484</v>
      </c>
    </row>
    <row r="28" spans="1:15" x14ac:dyDescent="0.2">
      <c r="A28" s="76">
        <v>2012</v>
      </c>
      <c r="B28" s="75">
        <v>228.98</v>
      </c>
      <c r="C28" s="75">
        <v>229.995</v>
      </c>
      <c r="D28" s="75">
        <v>232.03899999999999</v>
      </c>
      <c r="E28" s="75">
        <v>232.56100000000001</v>
      </c>
      <c r="F28" s="75">
        <v>233.053</v>
      </c>
      <c r="G28" s="75">
        <v>232.70099999999999</v>
      </c>
      <c r="H28" s="75">
        <v>231.893</v>
      </c>
      <c r="I28" s="75">
        <v>233.001</v>
      </c>
      <c r="J28" s="75">
        <v>234.083</v>
      </c>
      <c r="K28" s="75">
        <v>234.96600000000001</v>
      </c>
      <c r="L28" s="75">
        <v>233.20599999999999</v>
      </c>
      <c r="M28" s="75">
        <v>232.029</v>
      </c>
      <c r="N28" s="75">
        <v>232.376</v>
      </c>
      <c r="O28" s="74">
        <f t="shared" si="0"/>
        <v>0.98537892665716798</v>
      </c>
    </row>
    <row r="29" spans="1:15" x14ac:dyDescent="0.2">
      <c r="A29" s="76">
        <v>2013</v>
      </c>
      <c r="B29" s="75">
        <v>232.75899999999999</v>
      </c>
      <c r="C29" s="75">
        <v>234.595</v>
      </c>
      <c r="D29" s="75">
        <v>235.511</v>
      </c>
      <c r="E29" s="75">
        <v>235.488</v>
      </c>
      <c r="F29" s="75">
        <v>235.97900000000001</v>
      </c>
      <c r="G29" s="75">
        <v>236.227</v>
      </c>
      <c r="H29" s="75">
        <v>236.34100000000001</v>
      </c>
      <c r="I29" s="75">
        <v>236.59100000000001</v>
      </c>
      <c r="J29" s="75">
        <v>237.14599999999999</v>
      </c>
      <c r="K29" s="75">
        <v>237</v>
      </c>
      <c r="L29" s="75">
        <v>236.15299999999999</v>
      </c>
      <c r="M29" s="75">
        <v>236.096</v>
      </c>
      <c r="N29" s="75">
        <v>235.82400000000001</v>
      </c>
      <c r="O29" s="74">
        <f t="shared" si="0"/>
        <v>1</v>
      </c>
    </row>
    <row r="30" spans="1:15" x14ac:dyDescent="0.2">
      <c r="A30" s="76">
        <v>2014</v>
      </c>
      <c r="B30" s="75">
        <v>236.70699999999999</v>
      </c>
      <c r="C30" s="75">
        <v>237.614</v>
      </c>
      <c r="D30" s="75">
        <v>239.09200000000001</v>
      </c>
      <c r="E30" s="75">
        <v>239.80799999999999</v>
      </c>
      <c r="F30" s="75">
        <v>241.35</v>
      </c>
      <c r="G30" s="75">
        <v>241.61600000000001</v>
      </c>
      <c r="H30" s="75">
        <v>241.85</v>
      </c>
      <c r="I30" s="75">
        <v>241.66</v>
      </c>
      <c r="J30" s="75">
        <v>241.92</v>
      </c>
      <c r="K30" s="75">
        <v>241.65</v>
      </c>
      <c r="L30" s="75">
        <v>240.22</v>
      </c>
      <c r="M30" s="75">
        <v>239.095</v>
      </c>
      <c r="N30" s="75">
        <v>240.215</v>
      </c>
      <c r="O30" s="74">
        <f t="shared" si="0"/>
        <v>1.0186198181694823</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27"/>
  <sheetViews>
    <sheetView workbookViewId="0"/>
  </sheetViews>
  <sheetFormatPr baseColWidth="10" defaultColWidth="8.83203125" defaultRowHeight="13" x14ac:dyDescent="0.15"/>
  <cols>
    <col min="1" max="1" width="7.1640625" style="12" customWidth="1"/>
    <col min="2" max="2" width="17.6640625" style="20" customWidth="1"/>
    <col min="3" max="3" width="8.1640625" style="20" customWidth="1"/>
    <col min="4" max="5" width="10.6640625" style="12" customWidth="1"/>
    <col min="6" max="6" width="8.1640625" style="12" customWidth="1"/>
    <col min="7" max="7" width="10.6640625" style="12" customWidth="1"/>
    <col min="8" max="8" width="8.1640625" style="12" customWidth="1"/>
    <col min="9" max="9" width="8.83203125" style="12"/>
    <col min="10" max="10" width="8.1640625" style="12" customWidth="1"/>
    <col min="11" max="16384" width="8.83203125" style="12"/>
  </cols>
  <sheetData>
    <row r="1" spans="1:10" x14ac:dyDescent="0.15">
      <c r="A1" s="12" t="s">
        <v>249</v>
      </c>
    </row>
    <row r="3" spans="1:10" x14ac:dyDescent="0.15">
      <c r="A3" s="27" t="s">
        <v>248</v>
      </c>
      <c r="B3" s="26"/>
      <c r="C3" s="26"/>
      <c r="D3" s="26"/>
      <c r="E3" s="26"/>
      <c r="F3" s="26"/>
      <c r="G3" s="26"/>
      <c r="H3" s="26"/>
      <c r="I3" s="26"/>
      <c r="J3" s="26"/>
    </row>
    <row r="4" spans="1:10" x14ac:dyDescent="0.15">
      <c r="A4" s="27" t="s">
        <v>247</v>
      </c>
      <c r="B4" s="26"/>
      <c r="C4" s="26"/>
      <c r="D4" s="26"/>
      <c r="E4" s="26"/>
      <c r="F4" s="26"/>
      <c r="G4" s="26"/>
      <c r="H4" s="26"/>
      <c r="I4" s="26"/>
      <c r="J4" s="26"/>
    </row>
    <row r="5" spans="1:10" ht="9" customHeight="1" x14ac:dyDescent="0.15">
      <c r="A5" s="27"/>
      <c r="B5" s="26"/>
      <c r="C5" s="26"/>
      <c r="D5" s="26"/>
      <c r="E5" s="26"/>
      <c r="F5" s="26"/>
      <c r="G5" s="26"/>
      <c r="H5" s="26"/>
      <c r="I5" s="26"/>
      <c r="J5" s="26"/>
    </row>
    <row r="6" spans="1:10" ht="12.75" customHeight="1" x14ac:dyDescent="0.15">
      <c r="A6" s="99" t="s">
        <v>246</v>
      </c>
      <c r="B6" s="99" t="s">
        <v>245</v>
      </c>
      <c r="C6" s="99" t="s">
        <v>165</v>
      </c>
      <c r="D6" s="99" t="s">
        <v>244</v>
      </c>
      <c r="E6" s="24" t="s">
        <v>243</v>
      </c>
      <c r="F6" s="24"/>
      <c r="G6" s="24"/>
      <c r="H6" s="24"/>
      <c r="I6" s="24"/>
      <c r="J6" s="24"/>
    </row>
    <row r="7" spans="1:10" x14ac:dyDescent="0.15">
      <c r="A7" s="101"/>
      <c r="B7" s="101"/>
      <c r="C7" s="101"/>
      <c r="D7" s="101"/>
      <c r="E7" s="99" t="s">
        <v>239</v>
      </c>
      <c r="F7" s="100" t="s">
        <v>240</v>
      </c>
      <c r="G7" s="24" t="s">
        <v>242</v>
      </c>
      <c r="H7" s="24"/>
      <c r="I7" s="25" t="s">
        <v>241</v>
      </c>
      <c r="J7" s="24"/>
    </row>
    <row r="8" spans="1:10" x14ac:dyDescent="0.15">
      <c r="A8" s="101"/>
      <c r="B8" s="101"/>
      <c r="C8" s="101"/>
      <c r="D8" s="101"/>
      <c r="E8" s="99"/>
      <c r="F8" s="99"/>
      <c r="G8" s="99" t="s">
        <v>239</v>
      </c>
      <c r="H8" s="100" t="s">
        <v>240</v>
      </c>
      <c r="I8" s="99" t="s">
        <v>239</v>
      </c>
      <c r="J8" s="99" t="s">
        <v>238</v>
      </c>
    </row>
    <row r="9" spans="1:10" x14ac:dyDescent="0.15">
      <c r="A9" s="101"/>
      <c r="B9" s="101"/>
      <c r="C9" s="101"/>
      <c r="D9" s="101"/>
      <c r="E9" s="99"/>
      <c r="F9" s="99"/>
      <c r="G9" s="99" t="s">
        <v>237</v>
      </c>
      <c r="H9" s="100"/>
      <c r="I9" s="99" t="s">
        <v>236</v>
      </c>
      <c r="J9" s="99" t="s">
        <v>235</v>
      </c>
    </row>
    <row r="10" spans="1:10" x14ac:dyDescent="0.15">
      <c r="A10" s="23" t="s">
        <v>234</v>
      </c>
      <c r="B10" s="20" t="s">
        <v>121</v>
      </c>
      <c r="C10" s="23" t="s">
        <v>142</v>
      </c>
      <c r="D10" s="22">
        <v>3310672</v>
      </c>
      <c r="E10" s="22">
        <v>2133573</v>
      </c>
      <c r="F10" s="21">
        <v>64.400000000000006</v>
      </c>
      <c r="G10" s="22">
        <v>2027064</v>
      </c>
      <c r="H10" s="21">
        <v>61.2</v>
      </c>
      <c r="I10" s="22">
        <v>106509</v>
      </c>
      <c r="J10" s="21">
        <v>5</v>
      </c>
    </row>
    <row r="11" spans="1:10" x14ac:dyDescent="0.15">
      <c r="A11" s="23" t="s">
        <v>233</v>
      </c>
      <c r="B11" s="20" t="s">
        <v>182</v>
      </c>
      <c r="C11" s="23" t="s">
        <v>142</v>
      </c>
      <c r="D11" s="22">
        <v>423636</v>
      </c>
      <c r="E11" s="22">
        <v>313217</v>
      </c>
      <c r="F11" s="21">
        <v>73.900000000000006</v>
      </c>
      <c r="G11" s="22">
        <v>290845</v>
      </c>
      <c r="H11" s="21">
        <v>68.7</v>
      </c>
      <c r="I11" s="22">
        <v>22372</v>
      </c>
      <c r="J11" s="21">
        <v>7.1</v>
      </c>
    </row>
    <row r="12" spans="1:10" x14ac:dyDescent="0.15">
      <c r="A12" s="23" t="s">
        <v>232</v>
      </c>
      <c r="B12" s="20" t="s">
        <v>117</v>
      </c>
      <c r="C12" s="23" t="s">
        <v>142</v>
      </c>
      <c r="D12" s="22">
        <v>3584266</v>
      </c>
      <c r="E12" s="22">
        <v>2308569</v>
      </c>
      <c r="F12" s="21">
        <v>64.400000000000006</v>
      </c>
      <c r="G12" s="22">
        <v>2202911</v>
      </c>
      <c r="H12" s="21">
        <v>61.5</v>
      </c>
      <c r="I12" s="22">
        <v>105658</v>
      </c>
      <c r="J12" s="21">
        <v>4.5999999999999996</v>
      </c>
    </row>
    <row r="13" spans="1:10" x14ac:dyDescent="0.15">
      <c r="A13" s="23" t="s">
        <v>231</v>
      </c>
      <c r="B13" s="20" t="s">
        <v>115</v>
      </c>
      <c r="C13" s="23" t="s">
        <v>142</v>
      </c>
      <c r="D13" s="22">
        <v>1963265</v>
      </c>
      <c r="E13" s="22">
        <v>1242594</v>
      </c>
      <c r="F13" s="21">
        <v>63.3</v>
      </c>
      <c r="G13" s="22">
        <v>1177521</v>
      </c>
      <c r="H13" s="21">
        <v>60</v>
      </c>
      <c r="I13" s="22">
        <v>65073</v>
      </c>
      <c r="J13" s="21">
        <v>5.2</v>
      </c>
    </row>
    <row r="14" spans="1:10" x14ac:dyDescent="0.15">
      <c r="A14" s="23" t="s">
        <v>230</v>
      </c>
      <c r="B14" s="20" t="s">
        <v>113</v>
      </c>
      <c r="C14" s="23" t="s">
        <v>142</v>
      </c>
      <c r="D14" s="22">
        <v>23829617</v>
      </c>
      <c r="E14" s="22">
        <v>15790063</v>
      </c>
      <c r="F14" s="21">
        <v>66.3</v>
      </c>
      <c r="G14" s="22">
        <v>14784636</v>
      </c>
      <c r="H14" s="21">
        <v>62</v>
      </c>
      <c r="I14" s="22">
        <v>1005427</v>
      </c>
      <c r="J14" s="21">
        <v>6.4</v>
      </c>
    </row>
    <row r="15" spans="1:10" x14ac:dyDescent="0.15">
      <c r="A15" s="23" t="s">
        <v>229</v>
      </c>
      <c r="B15" s="20" t="s">
        <v>111</v>
      </c>
      <c r="C15" s="23" t="s">
        <v>142</v>
      </c>
      <c r="D15" s="22">
        <v>3042964</v>
      </c>
      <c r="E15" s="22">
        <v>2217553</v>
      </c>
      <c r="F15" s="21">
        <v>72.900000000000006</v>
      </c>
      <c r="G15" s="22">
        <v>2140797</v>
      </c>
      <c r="H15" s="21">
        <v>70.400000000000006</v>
      </c>
      <c r="I15" s="22">
        <v>76756</v>
      </c>
      <c r="J15" s="21">
        <v>3.5</v>
      </c>
    </row>
    <row r="16" spans="1:10" x14ac:dyDescent="0.15">
      <c r="A16" s="23" t="s">
        <v>228</v>
      </c>
      <c r="B16" s="20" t="s">
        <v>109</v>
      </c>
      <c r="C16" s="23" t="s">
        <v>142</v>
      </c>
      <c r="D16" s="22">
        <v>2566658</v>
      </c>
      <c r="E16" s="22">
        <v>1752540</v>
      </c>
      <c r="F16" s="21">
        <v>68.3</v>
      </c>
      <c r="G16" s="22">
        <v>1664912</v>
      </c>
      <c r="H16" s="21">
        <v>64.900000000000006</v>
      </c>
      <c r="I16" s="22">
        <v>87628</v>
      </c>
      <c r="J16" s="21">
        <v>5</v>
      </c>
    </row>
    <row r="17" spans="1:10" x14ac:dyDescent="0.15">
      <c r="A17" s="23" t="s">
        <v>227</v>
      </c>
      <c r="B17" s="20" t="s">
        <v>107</v>
      </c>
      <c r="C17" s="23" t="s">
        <v>142</v>
      </c>
      <c r="D17" s="22">
        <v>573467</v>
      </c>
      <c r="E17" s="22">
        <v>387597</v>
      </c>
      <c r="F17" s="21">
        <v>67.599999999999994</v>
      </c>
      <c r="G17" s="22">
        <v>372144</v>
      </c>
      <c r="H17" s="21">
        <v>64.900000000000006</v>
      </c>
      <c r="I17" s="22">
        <v>15453</v>
      </c>
      <c r="J17" s="21">
        <v>4</v>
      </c>
    </row>
    <row r="18" spans="1:10" x14ac:dyDescent="0.15">
      <c r="A18" s="23" t="s">
        <v>226</v>
      </c>
      <c r="B18" s="20" t="s">
        <v>105</v>
      </c>
      <c r="C18" s="23" t="s">
        <v>142</v>
      </c>
      <c r="D18" s="22">
        <v>450837</v>
      </c>
      <c r="E18" s="22">
        <v>282744</v>
      </c>
      <c r="F18" s="21">
        <v>62.7</v>
      </c>
      <c r="G18" s="22">
        <v>260105</v>
      </c>
      <c r="H18" s="21">
        <v>57.7</v>
      </c>
      <c r="I18" s="22">
        <v>22639</v>
      </c>
      <c r="J18" s="21">
        <v>8</v>
      </c>
    </row>
    <row r="19" spans="1:10" x14ac:dyDescent="0.15">
      <c r="A19" s="23" t="s">
        <v>225</v>
      </c>
      <c r="B19" s="20" t="s">
        <v>103</v>
      </c>
      <c r="C19" s="23" t="s">
        <v>142</v>
      </c>
      <c r="D19" s="22">
        <v>11821564</v>
      </c>
      <c r="E19" s="22">
        <v>7368111</v>
      </c>
      <c r="F19" s="21">
        <v>62.3</v>
      </c>
      <c r="G19" s="22">
        <v>7015836</v>
      </c>
      <c r="H19" s="21">
        <v>59.3</v>
      </c>
      <c r="I19" s="22">
        <v>352275</v>
      </c>
      <c r="J19" s="21">
        <v>4.8</v>
      </c>
    </row>
    <row r="20" spans="1:10" x14ac:dyDescent="0.15">
      <c r="A20" s="23" t="s">
        <v>224</v>
      </c>
      <c r="B20" s="20" t="s">
        <v>101</v>
      </c>
      <c r="C20" s="23" t="s">
        <v>142</v>
      </c>
      <c r="D20" s="22">
        <v>5727317</v>
      </c>
      <c r="E20" s="22">
        <v>3960492</v>
      </c>
      <c r="F20" s="21">
        <v>69.2</v>
      </c>
      <c r="G20" s="22">
        <v>3779217</v>
      </c>
      <c r="H20" s="21">
        <v>66</v>
      </c>
      <c r="I20" s="22">
        <v>181275</v>
      </c>
      <c r="J20" s="21">
        <v>4.5999999999999996</v>
      </c>
    </row>
    <row r="21" spans="1:10" x14ac:dyDescent="0.15">
      <c r="A21" s="23" t="s">
        <v>223</v>
      </c>
      <c r="B21" s="20" t="s">
        <v>183</v>
      </c>
      <c r="C21" s="23" t="s">
        <v>142</v>
      </c>
      <c r="D21" s="22">
        <v>888620</v>
      </c>
      <c r="E21" s="22">
        <v>600954</v>
      </c>
      <c r="F21" s="21">
        <v>67.599999999999994</v>
      </c>
      <c r="G21" s="22">
        <v>563580</v>
      </c>
      <c r="H21" s="21">
        <v>63.4</v>
      </c>
      <c r="I21" s="22">
        <v>37374</v>
      </c>
      <c r="J21" s="21">
        <v>6.2</v>
      </c>
    </row>
    <row r="22" spans="1:10" x14ac:dyDescent="0.15">
      <c r="A22" s="23" t="s">
        <v>222</v>
      </c>
      <c r="B22" s="20" t="s">
        <v>97</v>
      </c>
      <c r="C22" s="23" t="s">
        <v>142</v>
      </c>
      <c r="D22" s="22">
        <v>899095</v>
      </c>
      <c r="E22" s="22">
        <v>633725</v>
      </c>
      <c r="F22" s="21">
        <v>70.5</v>
      </c>
      <c r="G22" s="22">
        <v>601135</v>
      </c>
      <c r="H22" s="21">
        <v>66.900000000000006</v>
      </c>
      <c r="I22" s="22">
        <v>32590</v>
      </c>
      <c r="J22" s="21">
        <v>5.0999999999999996</v>
      </c>
    </row>
    <row r="23" spans="1:10" x14ac:dyDescent="0.15">
      <c r="A23" s="23" t="s">
        <v>221</v>
      </c>
      <c r="B23" s="20" t="s">
        <v>95</v>
      </c>
      <c r="C23" s="23" t="s">
        <v>142</v>
      </c>
      <c r="D23" s="22">
        <v>9161360</v>
      </c>
      <c r="E23" s="22">
        <v>6300928</v>
      </c>
      <c r="F23" s="21">
        <v>68.8</v>
      </c>
      <c r="G23" s="22">
        <v>5999611</v>
      </c>
      <c r="H23" s="21">
        <v>65.5</v>
      </c>
      <c r="I23" s="22">
        <v>301317</v>
      </c>
      <c r="J23" s="21">
        <v>4.8</v>
      </c>
    </row>
    <row r="24" spans="1:10" x14ac:dyDescent="0.15">
      <c r="A24" s="23" t="s">
        <v>220</v>
      </c>
      <c r="B24" s="20" t="s">
        <v>93</v>
      </c>
      <c r="C24" s="23" t="s">
        <v>142</v>
      </c>
      <c r="D24" s="22">
        <v>4510432</v>
      </c>
      <c r="E24" s="22">
        <v>3120608</v>
      </c>
      <c r="F24" s="21">
        <v>69.2</v>
      </c>
      <c r="G24" s="22">
        <v>3011304</v>
      </c>
      <c r="H24" s="21">
        <v>66.8</v>
      </c>
      <c r="I24" s="22">
        <v>109304</v>
      </c>
      <c r="J24" s="21">
        <v>3.5</v>
      </c>
    </row>
    <row r="25" spans="1:10" x14ac:dyDescent="0.15">
      <c r="A25" s="23" t="s">
        <v>219</v>
      </c>
      <c r="B25" s="20" t="s">
        <v>91</v>
      </c>
      <c r="C25" s="23" t="s">
        <v>142</v>
      </c>
      <c r="D25" s="22">
        <v>2203777</v>
      </c>
      <c r="E25" s="22">
        <v>1602935</v>
      </c>
      <c r="F25" s="21">
        <v>72.7</v>
      </c>
      <c r="G25" s="22">
        <v>1552946</v>
      </c>
      <c r="H25" s="21">
        <v>70.5</v>
      </c>
      <c r="I25" s="22">
        <v>49989</v>
      </c>
      <c r="J25" s="21">
        <v>3.1</v>
      </c>
    </row>
    <row r="26" spans="1:10" x14ac:dyDescent="0.15">
      <c r="A26" s="23" t="s">
        <v>218</v>
      </c>
      <c r="B26" s="20" t="s">
        <v>89</v>
      </c>
      <c r="C26" s="23" t="s">
        <v>142</v>
      </c>
      <c r="D26" s="22">
        <v>1956819</v>
      </c>
      <c r="E26" s="22">
        <v>1381702</v>
      </c>
      <c r="F26" s="21">
        <v>70.599999999999994</v>
      </c>
      <c r="G26" s="22">
        <v>1329751</v>
      </c>
      <c r="H26" s="21">
        <v>68</v>
      </c>
      <c r="I26" s="22">
        <v>51951</v>
      </c>
      <c r="J26" s="21">
        <v>3.8</v>
      </c>
    </row>
    <row r="27" spans="1:10" x14ac:dyDescent="0.15">
      <c r="A27" s="23" t="s">
        <v>217</v>
      </c>
      <c r="B27" s="20" t="s">
        <v>87</v>
      </c>
      <c r="C27" s="23" t="s">
        <v>142</v>
      </c>
      <c r="D27" s="22">
        <v>3005922</v>
      </c>
      <c r="E27" s="22">
        <v>1916745</v>
      </c>
      <c r="F27" s="21">
        <v>63.8</v>
      </c>
      <c r="G27" s="22">
        <v>1814492</v>
      </c>
      <c r="H27" s="21">
        <v>60.4</v>
      </c>
      <c r="I27" s="22">
        <v>102253</v>
      </c>
      <c r="J27" s="21">
        <v>5.3</v>
      </c>
    </row>
    <row r="28" spans="1:10" x14ac:dyDescent="0.15">
      <c r="A28" s="23" t="s">
        <v>216</v>
      </c>
      <c r="B28" s="20" t="s">
        <v>85</v>
      </c>
      <c r="C28" s="23" t="s">
        <v>142</v>
      </c>
      <c r="D28" s="22">
        <v>3244010</v>
      </c>
      <c r="E28" s="22">
        <v>2021240</v>
      </c>
      <c r="F28" s="21">
        <v>62.3</v>
      </c>
      <c r="G28" s="22">
        <v>1899922</v>
      </c>
      <c r="H28" s="21">
        <v>58.6</v>
      </c>
      <c r="I28" s="22">
        <v>121318</v>
      </c>
      <c r="J28" s="21">
        <v>6</v>
      </c>
    </row>
    <row r="29" spans="1:10" x14ac:dyDescent="0.15">
      <c r="A29" s="23" t="s">
        <v>215</v>
      </c>
      <c r="B29" s="20" t="s">
        <v>83</v>
      </c>
      <c r="C29" s="23" t="s">
        <v>142</v>
      </c>
      <c r="D29" s="22">
        <v>970403</v>
      </c>
      <c r="E29" s="22">
        <v>656709</v>
      </c>
      <c r="F29" s="21">
        <v>67.7</v>
      </c>
      <c r="G29" s="22">
        <v>623530</v>
      </c>
      <c r="H29" s="21">
        <v>64.3</v>
      </c>
      <c r="I29" s="22">
        <v>33179</v>
      </c>
      <c r="J29" s="21">
        <v>5.0999999999999996</v>
      </c>
    </row>
    <row r="30" spans="1:10" x14ac:dyDescent="0.15">
      <c r="A30" s="23" t="s">
        <v>214</v>
      </c>
      <c r="B30" s="20" t="s">
        <v>81</v>
      </c>
      <c r="C30" s="23" t="s">
        <v>142</v>
      </c>
      <c r="D30" s="22">
        <v>3889216</v>
      </c>
      <c r="E30" s="22">
        <v>2766990</v>
      </c>
      <c r="F30" s="21">
        <v>71.099999999999994</v>
      </c>
      <c r="G30" s="22">
        <v>2629577</v>
      </c>
      <c r="H30" s="21">
        <v>67.599999999999994</v>
      </c>
      <c r="I30" s="22">
        <v>137413</v>
      </c>
      <c r="J30" s="21">
        <v>5</v>
      </c>
    </row>
    <row r="31" spans="1:10" x14ac:dyDescent="0.15">
      <c r="A31" s="23" t="s">
        <v>213</v>
      </c>
      <c r="B31" s="20" t="s">
        <v>79</v>
      </c>
      <c r="C31" s="23" t="s">
        <v>142</v>
      </c>
      <c r="D31" s="22">
        <v>4819768</v>
      </c>
      <c r="E31" s="22">
        <v>3305660</v>
      </c>
      <c r="F31" s="21">
        <v>68.599999999999994</v>
      </c>
      <c r="G31" s="22">
        <v>3176134</v>
      </c>
      <c r="H31" s="21">
        <v>65.900000000000006</v>
      </c>
      <c r="I31" s="22">
        <v>129526</v>
      </c>
      <c r="J31" s="21">
        <v>3.9</v>
      </c>
    </row>
    <row r="32" spans="1:10" x14ac:dyDescent="0.15">
      <c r="A32" s="23" t="s">
        <v>212</v>
      </c>
      <c r="B32" s="20" t="s">
        <v>77</v>
      </c>
      <c r="C32" s="23" t="s">
        <v>142</v>
      </c>
      <c r="D32" s="22">
        <v>7402329</v>
      </c>
      <c r="E32" s="22">
        <v>4954558</v>
      </c>
      <c r="F32" s="21">
        <v>66.900000000000006</v>
      </c>
      <c r="G32" s="22">
        <v>4743163</v>
      </c>
      <c r="H32" s="21">
        <v>64.099999999999994</v>
      </c>
      <c r="I32" s="22">
        <v>211395</v>
      </c>
      <c r="J32" s="21">
        <v>4.3</v>
      </c>
    </row>
    <row r="33" spans="1:10" x14ac:dyDescent="0.15">
      <c r="A33" s="23" t="s">
        <v>211</v>
      </c>
      <c r="B33" s="20" t="s">
        <v>75</v>
      </c>
      <c r="C33" s="23" t="s">
        <v>142</v>
      </c>
      <c r="D33" s="22">
        <v>3585081</v>
      </c>
      <c r="E33" s="22">
        <v>2679234</v>
      </c>
      <c r="F33" s="21">
        <v>74.7</v>
      </c>
      <c r="G33" s="22">
        <v>2591975</v>
      </c>
      <c r="H33" s="21">
        <v>72.3</v>
      </c>
      <c r="I33" s="22">
        <v>87259</v>
      </c>
      <c r="J33" s="21">
        <v>3.3</v>
      </c>
    </row>
    <row r="34" spans="1:10" x14ac:dyDescent="0.15">
      <c r="A34" s="23" t="s">
        <v>210</v>
      </c>
      <c r="B34" s="20" t="s">
        <v>73</v>
      </c>
      <c r="C34" s="23" t="s">
        <v>142</v>
      </c>
      <c r="D34" s="22">
        <v>2046888</v>
      </c>
      <c r="E34" s="22">
        <v>1272802</v>
      </c>
      <c r="F34" s="21">
        <v>62.2</v>
      </c>
      <c r="G34" s="22">
        <v>1200208</v>
      </c>
      <c r="H34" s="21">
        <v>58.6</v>
      </c>
      <c r="I34" s="22">
        <v>72594</v>
      </c>
      <c r="J34" s="21">
        <v>5.7</v>
      </c>
    </row>
    <row r="35" spans="1:10" x14ac:dyDescent="0.15">
      <c r="A35" s="23" t="s">
        <v>209</v>
      </c>
      <c r="B35" s="20" t="s">
        <v>71</v>
      </c>
      <c r="C35" s="23" t="s">
        <v>142</v>
      </c>
      <c r="D35" s="22">
        <v>4132214</v>
      </c>
      <c r="E35" s="22">
        <v>2927870</v>
      </c>
      <c r="F35" s="21">
        <v>70.900000000000006</v>
      </c>
      <c r="G35" s="22">
        <v>2800544</v>
      </c>
      <c r="H35" s="21">
        <v>67.8</v>
      </c>
      <c r="I35" s="22">
        <v>127326</v>
      </c>
      <c r="J35" s="21">
        <v>4.3</v>
      </c>
    </row>
    <row r="36" spans="1:10" x14ac:dyDescent="0.15">
      <c r="A36" s="23" t="s">
        <v>208</v>
      </c>
      <c r="B36" s="20" t="s">
        <v>69</v>
      </c>
      <c r="C36" s="23" t="s">
        <v>142</v>
      </c>
      <c r="D36" s="22">
        <v>673364</v>
      </c>
      <c r="E36" s="22">
        <v>452708</v>
      </c>
      <c r="F36" s="21">
        <v>67.2</v>
      </c>
      <c r="G36" s="22">
        <v>428555</v>
      </c>
      <c r="H36" s="21">
        <v>63.6</v>
      </c>
      <c r="I36" s="22">
        <v>24153</v>
      </c>
      <c r="J36" s="21">
        <v>5.3</v>
      </c>
    </row>
    <row r="37" spans="1:10" x14ac:dyDescent="0.15">
      <c r="A37" s="23" t="s">
        <v>207</v>
      </c>
      <c r="B37" s="20" t="s">
        <v>67</v>
      </c>
      <c r="C37" s="23" t="s">
        <v>142</v>
      </c>
      <c r="D37" s="22">
        <v>1257727</v>
      </c>
      <c r="E37" s="22">
        <v>921312</v>
      </c>
      <c r="F37" s="21">
        <v>73.3</v>
      </c>
      <c r="G37" s="22">
        <v>898310</v>
      </c>
      <c r="H37" s="21">
        <v>71.400000000000006</v>
      </c>
      <c r="I37" s="22">
        <v>23002</v>
      </c>
      <c r="J37" s="21">
        <v>2.5</v>
      </c>
    </row>
    <row r="38" spans="1:10" x14ac:dyDescent="0.15">
      <c r="A38" s="23" t="s">
        <v>206</v>
      </c>
      <c r="B38" s="20" t="s">
        <v>65</v>
      </c>
      <c r="C38" s="23" t="s">
        <v>142</v>
      </c>
      <c r="D38" s="22">
        <v>1354018</v>
      </c>
      <c r="E38" s="22">
        <v>939780</v>
      </c>
      <c r="F38" s="21">
        <v>69.400000000000006</v>
      </c>
      <c r="G38" s="22">
        <v>898496</v>
      </c>
      <c r="H38" s="21">
        <v>66.400000000000006</v>
      </c>
      <c r="I38" s="22">
        <v>41284</v>
      </c>
      <c r="J38" s="21">
        <v>4.4000000000000004</v>
      </c>
    </row>
    <row r="39" spans="1:10" x14ac:dyDescent="0.15">
      <c r="A39" s="23" t="s">
        <v>205</v>
      </c>
      <c r="B39" s="20" t="s">
        <v>63</v>
      </c>
      <c r="C39" s="23" t="s">
        <v>142</v>
      </c>
      <c r="D39" s="22">
        <v>908163</v>
      </c>
      <c r="E39" s="22">
        <v>649244</v>
      </c>
      <c r="F39" s="21">
        <v>71.5</v>
      </c>
      <c r="G39" s="22">
        <v>627666</v>
      </c>
      <c r="H39" s="21">
        <v>69.099999999999994</v>
      </c>
      <c r="I39" s="22">
        <v>21578</v>
      </c>
      <c r="J39" s="21">
        <v>3.3</v>
      </c>
    </row>
    <row r="40" spans="1:10" x14ac:dyDescent="0.15">
      <c r="A40" s="23" t="s">
        <v>204</v>
      </c>
      <c r="B40" s="20" t="s">
        <v>61</v>
      </c>
      <c r="C40" s="23" t="s">
        <v>142</v>
      </c>
      <c r="D40" s="22">
        <v>6301880</v>
      </c>
      <c r="E40" s="22">
        <v>4263767</v>
      </c>
      <c r="F40" s="21">
        <v>67.7</v>
      </c>
      <c r="G40" s="22">
        <v>4039773</v>
      </c>
      <c r="H40" s="21">
        <v>64.099999999999994</v>
      </c>
      <c r="I40" s="22">
        <v>223994</v>
      </c>
      <c r="J40" s="21">
        <v>5.3</v>
      </c>
    </row>
    <row r="41" spans="1:10" x14ac:dyDescent="0.15">
      <c r="A41" s="23" t="s">
        <v>203</v>
      </c>
      <c r="B41" s="20" t="s">
        <v>59</v>
      </c>
      <c r="C41" s="23" t="s">
        <v>142</v>
      </c>
      <c r="D41" s="22">
        <v>1299541</v>
      </c>
      <c r="E41" s="22">
        <v>823101</v>
      </c>
      <c r="F41" s="21">
        <v>63.3</v>
      </c>
      <c r="G41" s="22">
        <v>771069</v>
      </c>
      <c r="H41" s="21">
        <v>59.3</v>
      </c>
      <c r="I41" s="22">
        <v>52032</v>
      </c>
      <c r="J41" s="21">
        <v>6.3</v>
      </c>
    </row>
    <row r="42" spans="1:10" x14ac:dyDescent="0.15">
      <c r="A42" s="23" t="s">
        <v>202</v>
      </c>
      <c r="B42" s="20" t="s">
        <v>57</v>
      </c>
      <c r="C42" s="23" t="s">
        <v>142</v>
      </c>
      <c r="D42" s="22">
        <v>14294487</v>
      </c>
      <c r="E42" s="22">
        <v>9012217</v>
      </c>
      <c r="F42" s="21">
        <v>63</v>
      </c>
      <c r="G42" s="22">
        <v>8432577</v>
      </c>
      <c r="H42" s="21">
        <v>59</v>
      </c>
      <c r="I42" s="22">
        <v>579640</v>
      </c>
      <c r="J42" s="21">
        <v>6.4</v>
      </c>
    </row>
    <row r="43" spans="1:10" x14ac:dyDescent="0.15">
      <c r="A43" s="23" t="s">
        <v>201</v>
      </c>
      <c r="B43" s="20" t="s">
        <v>55</v>
      </c>
      <c r="C43" s="23" t="s">
        <v>142</v>
      </c>
      <c r="D43" s="22">
        <v>5831164</v>
      </c>
      <c r="E43" s="22">
        <v>3983679</v>
      </c>
      <c r="F43" s="21">
        <v>68.3</v>
      </c>
      <c r="G43" s="22">
        <v>3834296</v>
      </c>
      <c r="H43" s="21">
        <v>65.8</v>
      </c>
      <c r="I43" s="22">
        <v>149383</v>
      </c>
      <c r="J43" s="21">
        <v>3.7</v>
      </c>
    </row>
    <row r="44" spans="1:10" x14ac:dyDescent="0.15">
      <c r="A44" s="23" t="s">
        <v>200</v>
      </c>
      <c r="B44" s="20" t="s">
        <v>53</v>
      </c>
      <c r="C44" s="23" t="s">
        <v>142</v>
      </c>
      <c r="D44" s="22">
        <v>485764</v>
      </c>
      <c r="E44" s="22">
        <v>351391</v>
      </c>
      <c r="F44" s="21">
        <v>72.3</v>
      </c>
      <c r="G44" s="22">
        <v>341823</v>
      </c>
      <c r="H44" s="21">
        <v>70.400000000000006</v>
      </c>
      <c r="I44" s="22">
        <v>9568</v>
      </c>
      <c r="J44" s="21">
        <v>2.7</v>
      </c>
    </row>
    <row r="45" spans="1:10" x14ac:dyDescent="0.15">
      <c r="A45" s="23" t="s">
        <v>199</v>
      </c>
      <c r="B45" s="20" t="s">
        <v>51</v>
      </c>
      <c r="C45" s="23" t="s">
        <v>142</v>
      </c>
      <c r="D45" s="22">
        <v>8547942</v>
      </c>
      <c r="E45" s="22">
        <v>5695177</v>
      </c>
      <c r="F45" s="21">
        <v>66.599999999999994</v>
      </c>
      <c r="G45" s="22">
        <v>5431051</v>
      </c>
      <c r="H45" s="21">
        <v>63.5</v>
      </c>
      <c r="I45" s="22">
        <v>264126</v>
      </c>
      <c r="J45" s="21">
        <v>4.5999999999999996</v>
      </c>
    </row>
    <row r="46" spans="1:10" x14ac:dyDescent="0.15">
      <c r="A46" s="23" t="s">
        <v>198</v>
      </c>
      <c r="B46" s="20" t="s">
        <v>49</v>
      </c>
      <c r="C46" s="23" t="s">
        <v>142</v>
      </c>
      <c r="D46" s="22">
        <v>2509419</v>
      </c>
      <c r="E46" s="22">
        <v>1609954</v>
      </c>
      <c r="F46" s="21">
        <v>64.2</v>
      </c>
      <c r="G46" s="22">
        <v>1544175</v>
      </c>
      <c r="H46" s="21">
        <v>61.5</v>
      </c>
      <c r="I46" s="22">
        <v>65779</v>
      </c>
      <c r="J46" s="21">
        <v>4.0999999999999996</v>
      </c>
    </row>
    <row r="47" spans="1:10" x14ac:dyDescent="0.15">
      <c r="A47" s="23" t="s">
        <v>197</v>
      </c>
      <c r="B47" s="20" t="s">
        <v>47</v>
      </c>
      <c r="C47" s="23" t="s">
        <v>142</v>
      </c>
      <c r="D47" s="22">
        <v>2544480</v>
      </c>
      <c r="E47" s="22">
        <v>1750280</v>
      </c>
      <c r="F47" s="21">
        <v>68.8</v>
      </c>
      <c r="G47" s="22">
        <v>1651241</v>
      </c>
      <c r="H47" s="21">
        <v>64.900000000000006</v>
      </c>
      <c r="I47" s="22">
        <v>99039</v>
      </c>
      <c r="J47" s="21">
        <v>5.7</v>
      </c>
    </row>
    <row r="48" spans="1:10" x14ac:dyDescent="0.15">
      <c r="A48" s="23" t="s">
        <v>196</v>
      </c>
      <c r="B48" s="20" t="s">
        <v>45</v>
      </c>
      <c r="C48" s="23" t="s">
        <v>142</v>
      </c>
      <c r="D48" s="22">
        <v>9420957</v>
      </c>
      <c r="E48" s="22">
        <v>6056001</v>
      </c>
      <c r="F48" s="21">
        <v>64.3</v>
      </c>
      <c r="G48" s="22">
        <v>5746071</v>
      </c>
      <c r="H48" s="21">
        <v>61</v>
      </c>
      <c r="I48" s="22">
        <v>309930</v>
      </c>
      <c r="J48" s="21">
        <v>5.0999999999999996</v>
      </c>
    </row>
    <row r="49" spans="1:10" x14ac:dyDescent="0.15">
      <c r="A49" s="23" t="s">
        <v>195</v>
      </c>
      <c r="B49" s="20" t="s">
        <v>43</v>
      </c>
      <c r="C49" s="23" t="s">
        <v>142</v>
      </c>
      <c r="D49" s="22">
        <v>794188</v>
      </c>
      <c r="E49" s="22">
        <v>527878</v>
      </c>
      <c r="F49" s="21">
        <v>66.5</v>
      </c>
      <c r="G49" s="22">
        <v>500704</v>
      </c>
      <c r="H49" s="21">
        <v>63</v>
      </c>
      <c r="I49" s="22">
        <v>27174</v>
      </c>
      <c r="J49" s="21">
        <v>5.0999999999999996</v>
      </c>
    </row>
    <row r="50" spans="1:10" x14ac:dyDescent="0.15">
      <c r="A50" s="23" t="s">
        <v>194</v>
      </c>
      <c r="B50" s="20" t="s">
        <v>41</v>
      </c>
      <c r="C50" s="23" t="s">
        <v>142</v>
      </c>
      <c r="D50" s="22">
        <v>2897839</v>
      </c>
      <c r="E50" s="22">
        <v>1911635</v>
      </c>
      <c r="F50" s="21">
        <v>66</v>
      </c>
      <c r="G50" s="22">
        <v>1824147</v>
      </c>
      <c r="H50" s="21">
        <v>62.9</v>
      </c>
      <c r="I50" s="22">
        <v>87488</v>
      </c>
      <c r="J50" s="21">
        <v>4.5999999999999996</v>
      </c>
    </row>
    <row r="51" spans="1:10" x14ac:dyDescent="0.15">
      <c r="A51" s="23" t="s">
        <v>193</v>
      </c>
      <c r="B51" s="20" t="s">
        <v>39</v>
      </c>
      <c r="C51" s="23" t="s">
        <v>142</v>
      </c>
      <c r="D51" s="22">
        <v>548956</v>
      </c>
      <c r="E51" s="22">
        <v>393649</v>
      </c>
      <c r="F51" s="21">
        <v>71.7</v>
      </c>
      <c r="G51" s="22">
        <v>382116</v>
      </c>
      <c r="H51" s="21">
        <v>69.599999999999994</v>
      </c>
      <c r="I51" s="22">
        <v>11533</v>
      </c>
      <c r="J51" s="21">
        <v>2.9</v>
      </c>
    </row>
    <row r="52" spans="1:10" x14ac:dyDescent="0.15">
      <c r="A52" s="23" t="s">
        <v>192</v>
      </c>
      <c r="B52" s="20" t="s">
        <v>37</v>
      </c>
      <c r="C52" s="23" t="s">
        <v>142</v>
      </c>
      <c r="D52" s="22">
        <v>4218938</v>
      </c>
      <c r="E52" s="22">
        <v>2786082</v>
      </c>
      <c r="F52" s="21">
        <v>66</v>
      </c>
      <c r="G52" s="22">
        <v>2639198</v>
      </c>
      <c r="H52" s="21">
        <v>62.6</v>
      </c>
      <c r="I52" s="22">
        <v>146884</v>
      </c>
      <c r="J52" s="21">
        <v>5.3</v>
      </c>
    </row>
    <row r="53" spans="1:10" x14ac:dyDescent="0.15">
      <c r="A53" s="23" t="s">
        <v>191</v>
      </c>
      <c r="B53" s="20" t="s">
        <v>35</v>
      </c>
      <c r="C53" s="23" t="s">
        <v>142</v>
      </c>
      <c r="D53" s="22">
        <v>14351589</v>
      </c>
      <c r="E53" s="22">
        <v>9922250</v>
      </c>
      <c r="F53" s="21">
        <v>69.099999999999994</v>
      </c>
      <c r="G53" s="22">
        <v>9395537</v>
      </c>
      <c r="H53" s="21">
        <v>65.5</v>
      </c>
      <c r="I53" s="22">
        <v>526713</v>
      </c>
      <c r="J53" s="21">
        <v>5.3</v>
      </c>
    </row>
    <row r="54" spans="1:10" x14ac:dyDescent="0.15">
      <c r="A54" s="23" t="s">
        <v>190</v>
      </c>
      <c r="B54" s="20" t="s">
        <v>33</v>
      </c>
      <c r="C54" s="23" t="s">
        <v>142</v>
      </c>
      <c r="D54" s="22">
        <v>1491332</v>
      </c>
      <c r="E54" s="22">
        <v>1070223</v>
      </c>
      <c r="F54" s="21">
        <v>71.8</v>
      </c>
      <c r="G54" s="22">
        <v>1036156</v>
      </c>
      <c r="H54" s="21">
        <v>69.5</v>
      </c>
      <c r="I54" s="22">
        <v>34067</v>
      </c>
      <c r="J54" s="21">
        <v>3.2</v>
      </c>
    </row>
    <row r="55" spans="1:10" x14ac:dyDescent="0.15">
      <c r="A55" s="23" t="s">
        <v>189</v>
      </c>
      <c r="B55" s="20" t="s">
        <v>31</v>
      </c>
      <c r="C55" s="23" t="s">
        <v>142</v>
      </c>
      <c r="D55" s="22">
        <v>458789</v>
      </c>
      <c r="E55" s="22">
        <v>327878</v>
      </c>
      <c r="F55" s="21">
        <v>71.5</v>
      </c>
      <c r="G55" s="22">
        <v>315053</v>
      </c>
      <c r="H55" s="21">
        <v>68.7</v>
      </c>
      <c r="I55" s="22">
        <v>12825</v>
      </c>
      <c r="J55" s="21">
        <v>3.9</v>
      </c>
    </row>
    <row r="56" spans="1:10" x14ac:dyDescent="0.15">
      <c r="A56" s="23" t="s">
        <v>188</v>
      </c>
      <c r="B56" s="20" t="s">
        <v>29</v>
      </c>
      <c r="C56" s="23" t="s">
        <v>142</v>
      </c>
      <c r="D56" s="22">
        <v>5116552</v>
      </c>
      <c r="E56" s="22">
        <v>3446323</v>
      </c>
      <c r="F56" s="21">
        <v>67.400000000000006</v>
      </c>
      <c r="G56" s="22">
        <v>3314344</v>
      </c>
      <c r="H56" s="21">
        <v>64.8</v>
      </c>
      <c r="I56" s="22">
        <v>131979</v>
      </c>
      <c r="J56" s="21">
        <v>3.8</v>
      </c>
    </row>
    <row r="57" spans="1:10" x14ac:dyDescent="0.15">
      <c r="A57" s="23" t="s">
        <v>187</v>
      </c>
      <c r="B57" s="20" t="s">
        <v>27</v>
      </c>
      <c r="C57" s="23" t="s">
        <v>142</v>
      </c>
      <c r="D57" s="22">
        <v>4273176</v>
      </c>
      <c r="E57" s="22">
        <v>2981747</v>
      </c>
      <c r="F57" s="21">
        <v>69.8</v>
      </c>
      <c r="G57" s="22">
        <v>2835517</v>
      </c>
      <c r="H57" s="21">
        <v>66.400000000000006</v>
      </c>
      <c r="I57" s="22">
        <v>146230</v>
      </c>
      <c r="J57" s="21">
        <v>4.9000000000000004</v>
      </c>
    </row>
    <row r="58" spans="1:10" x14ac:dyDescent="0.15">
      <c r="A58" s="23" t="s">
        <v>186</v>
      </c>
      <c r="B58" s="20" t="s">
        <v>25</v>
      </c>
      <c r="C58" s="23" t="s">
        <v>142</v>
      </c>
      <c r="D58" s="22">
        <v>1436405</v>
      </c>
      <c r="E58" s="22">
        <v>796507</v>
      </c>
      <c r="F58" s="21">
        <v>55.5</v>
      </c>
      <c r="G58" s="22">
        <v>741865</v>
      </c>
      <c r="H58" s="21">
        <v>51.6</v>
      </c>
      <c r="I58" s="22">
        <v>54642</v>
      </c>
      <c r="J58" s="21">
        <v>6.9</v>
      </c>
    </row>
    <row r="59" spans="1:10" x14ac:dyDescent="0.15">
      <c r="A59" s="23" t="s">
        <v>185</v>
      </c>
      <c r="B59" s="20" t="s">
        <v>23</v>
      </c>
      <c r="C59" s="23" t="s">
        <v>142</v>
      </c>
      <c r="D59" s="22">
        <v>3987222</v>
      </c>
      <c r="E59" s="22">
        <v>2970086</v>
      </c>
      <c r="F59" s="21">
        <v>74.5</v>
      </c>
      <c r="G59" s="22">
        <v>2864372</v>
      </c>
      <c r="H59" s="21">
        <v>71.8</v>
      </c>
      <c r="I59" s="22">
        <v>105714</v>
      </c>
      <c r="J59" s="21">
        <v>3.6</v>
      </c>
    </row>
    <row r="60" spans="1:10" x14ac:dyDescent="0.15">
      <c r="A60" s="23" t="s">
        <v>184</v>
      </c>
      <c r="B60" s="20" t="s">
        <v>21</v>
      </c>
      <c r="C60" s="23" t="s">
        <v>142</v>
      </c>
      <c r="D60" s="22">
        <v>365527</v>
      </c>
      <c r="E60" s="22">
        <v>253828</v>
      </c>
      <c r="F60" s="21">
        <v>69.400000000000006</v>
      </c>
      <c r="G60" s="22">
        <v>241684</v>
      </c>
      <c r="H60" s="21">
        <v>66.099999999999994</v>
      </c>
      <c r="I60" s="22">
        <v>12144</v>
      </c>
      <c r="J60" s="21">
        <v>4.8</v>
      </c>
    </row>
    <row r="61" spans="1:10" x14ac:dyDescent="0.15">
      <c r="A61" s="23" t="s">
        <v>234</v>
      </c>
      <c r="B61" s="20" t="s">
        <v>121</v>
      </c>
      <c r="C61" s="23" t="s">
        <v>141</v>
      </c>
      <c r="D61" s="22">
        <v>3342047</v>
      </c>
      <c r="E61" s="22">
        <v>2136177</v>
      </c>
      <c r="F61" s="21">
        <v>63.9</v>
      </c>
      <c r="G61" s="22">
        <v>2042291</v>
      </c>
      <c r="H61" s="21">
        <v>61.1</v>
      </c>
      <c r="I61" s="22">
        <v>93886</v>
      </c>
      <c r="J61" s="21">
        <v>4.4000000000000004</v>
      </c>
    </row>
    <row r="62" spans="1:10" x14ac:dyDescent="0.15">
      <c r="A62" s="23" t="s">
        <v>233</v>
      </c>
      <c r="B62" s="20" t="s">
        <v>182</v>
      </c>
      <c r="C62" s="23" t="s">
        <v>141</v>
      </c>
      <c r="D62" s="22">
        <v>426700</v>
      </c>
      <c r="E62" s="22">
        <v>315870</v>
      </c>
      <c r="F62" s="21">
        <v>74</v>
      </c>
      <c r="G62" s="22">
        <v>295823</v>
      </c>
      <c r="H62" s="21">
        <v>69.3</v>
      </c>
      <c r="I62" s="22">
        <v>20047</v>
      </c>
      <c r="J62" s="21">
        <v>6.3</v>
      </c>
    </row>
    <row r="63" spans="1:10" x14ac:dyDescent="0.15">
      <c r="A63" s="23" t="s">
        <v>232</v>
      </c>
      <c r="B63" s="20" t="s">
        <v>117</v>
      </c>
      <c r="C63" s="23" t="s">
        <v>141</v>
      </c>
      <c r="D63" s="22">
        <v>3680505</v>
      </c>
      <c r="E63" s="22">
        <v>2387027</v>
      </c>
      <c r="F63" s="21">
        <v>64.900000000000006</v>
      </c>
      <c r="G63" s="22">
        <v>2284323</v>
      </c>
      <c r="H63" s="21">
        <v>62.1</v>
      </c>
      <c r="I63" s="22">
        <v>102704</v>
      </c>
      <c r="J63" s="21">
        <v>4.3</v>
      </c>
    </row>
    <row r="64" spans="1:10" x14ac:dyDescent="0.15">
      <c r="A64" s="23" t="s">
        <v>231</v>
      </c>
      <c r="B64" s="20" t="s">
        <v>115</v>
      </c>
      <c r="C64" s="23" t="s">
        <v>141</v>
      </c>
      <c r="D64" s="22">
        <v>1981707</v>
      </c>
      <c r="E64" s="22">
        <v>1241352</v>
      </c>
      <c r="F64" s="21">
        <v>62.6</v>
      </c>
      <c r="G64" s="22">
        <v>1177122</v>
      </c>
      <c r="H64" s="21">
        <v>59.4</v>
      </c>
      <c r="I64" s="22">
        <v>64230</v>
      </c>
      <c r="J64" s="21">
        <v>5.2</v>
      </c>
    </row>
    <row r="65" spans="1:10" x14ac:dyDescent="0.15">
      <c r="A65" s="23" t="s">
        <v>230</v>
      </c>
      <c r="B65" s="20" t="s">
        <v>113</v>
      </c>
      <c r="C65" s="23" t="s">
        <v>141</v>
      </c>
      <c r="D65" s="22">
        <v>24271632</v>
      </c>
      <c r="E65" s="22">
        <v>16144564</v>
      </c>
      <c r="F65" s="21">
        <v>66.5</v>
      </c>
      <c r="G65" s="22">
        <v>15184470</v>
      </c>
      <c r="H65" s="21">
        <v>62.6</v>
      </c>
      <c r="I65" s="22">
        <v>960094</v>
      </c>
      <c r="J65" s="21">
        <v>5.9</v>
      </c>
    </row>
    <row r="66" spans="1:10" x14ac:dyDescent="0.15">
      <c r="A66" s="23" t="s">
        <v>229</v>
      </c>
      <c r="B66" s="20" t="s">
        <v>111</v>
      </c>
      <c r="C66" s="23" t="s">
        <v>141</v>
      </c>
      <c r="D66" s="22">
        <v>3111611</v>
      </c>
      <c r="E66" s="22">
        <v>2311582</v>
      </c>
      <c r="F66" s="21">
        <v>74.3</v>
      </c>
      <c r="G66" s="22">
        <v>2227846</v>
      </c>
      <c r="H66" s="21">
        <v>71.599999999999994</v>
      </c>
      <c r="I66" s="22">
        <v>83736</v>
      </c>
      <c r="J66" s="21">
        <v>3.6</v>
      </c>
    </row>
    <row r="67" spans="1:10" x14ac:dyDescent="0.15">
      <c r="A67" s="23" t="s">
        <v>228</v>
      </c>
      <c r="B67" s="20" t="s">
        <v>109</v>
      </c>
      <c r="C67" s="23" t="s">
        <v>141</v>
      </c>
      <c r="D67" s="22">
        <v>2573215</v>
      </c>
      <c r="E67" s="22">
        <v>1742196</v>
      </c>
      <c r="F67" s="21">
        <v>67.7</v>
      </c>
      <c r="G67" s="22">
        <v>1682342</v>
      </c>
      <c r="H67" s="21">
        <v>65.400000000000006</v>
      </c>
      <c r="I67" s="22">
        <v>59854</v>
      </c>
      <c r="J67" s="21">
        <v>3.4</v>
      </c>
    </row>
    <row r="68" spans="1:10" x14ac:dyDescent="0.15">
      <c r="A68" s="23" t="s">
        <v>227</v>
      </c>
      <c r="B68" s="20" t="s">
        <v>107</v>
      </c>
      <c r="C68" s="23" t="s">
        <v>141</v>
      </c>
      <c r="D68" s="22">
        <v>581547</v>
      </c>
      <c r="E68" s="22">
        <v>394889</v>
      </c>
      <c r="F68" s="21">
        <v>67.900000000000006</v>
      </c>
      <c r="G68" s="22">
        <v>380250</v>
      </c>
      <c r="H68" s="21">
        <v>65.400000000000006</v>
      </c>
      <c r="I68" s="22">
        <v>14639</v>
      </c>
      <c r="J68" s="21">
        <v>3.7</v>
      </c>
    </row>
    <row r="69" spans="1:10" x14ac:dyDescent="0.15">
      <c r="A69" s="23" t="s">
        <v>226</v>
      </c>
      <c r="B69" s="20" t="s">
        <v>105</v>
      </c>
      <c r="C69" s="23" t="s">
        <v>141</v>
      </c>
      <c r="D69" s="22">
        <v>452808</v>
      </c>
      <c r="E69" s="22">
        <v>291902</v>
      </c>
      <c r="F69" s="21">
        <v>64.5</v>
      </c>
      <c r="G69" s="22">
        <v>267312</v>
      </c>
      <c r="H69" s="21">
        <v>59</v>
      </c>
      <c r="I69" s="22">
        <v>24590</v>
      </c>
      <c r="J69" s="21">
        <v>8.4</v>
      </c>
    </row>
    <row r="70" spans="1:10" x14ac:dyDescent="0.15">
      <c r="A70" s="23" t="s">
        <v>225</v>
      </c>
      <c r="B70" s="20" t="s">
        <v>103</v>
      </c>
      <c r="C70" s="23" t="s">
        <v>141</v>
      </c>
      <c r="D70" s="22">
        <v>12056827</v>
      </c>
      <c r="E70" s="22">
        <v>7521469</v>
      </c>
      <c r="F70" s="21">
        <v>62.4</v>
      </c>
      <c r="G70" s="22">
        <v>7196659</v>
      </c>
      <c r="H70" s="21">
        <v>59.7</v>
      </c>
      <c r="I70" s="22">
        <v>324810</v>
      </c>
      <c r="J70" s="21">
        <v>4.3</v>
      </c>
    </row>
    <row r="71" spans="1:10" x14ac:dyDescent="0.15">
      <c r="A71" s="23" t="s">
        <v>224</v>
      </c>
      <c r="B71" s="20" t="s">
        <v>101</v>
      </c>
      <c r="C71" s="23" t="s">
        <v>141</v>
      </c>
      <c r="D71" s="22">
        <v>5852865</v>
      </c>
      <c r="E71" s="22">
        <v>4072762</v>
      </c>
      <c r="F71" s="21">
        <v>69.599999999999994</v>
      </c>
      <c r="G71" s="22">
        <v>3898825</v>
      </c>
      <c r="H71" s="21">
        <v>66.599999999999994</v>
      </c>
      <c r="I71" s="22">
        <v>173937</v>
      </c>
      <c r="J71" s="21">
        <v>4.3</v>
      </c>
    </row>
    <row r="72" spans="1:10" x14ac:dyDescent="0.15">
      <c r="A72" s="23" t="s">
        <v>223</v>
      </c>
      <c r="B72" s="20" t="s">
        <v>183</v>
      </c>
      <c r="C72" s="23" t="s">
        <v>141</v>
      </c>
      <c r="D72" s="22">
        <v>895694</v>
      </c>
      <c r="E72" s="22">
        <v>601583</v>
      </c>
      <c r="F72" s="21">
        <v>67.2</v>
      </c>
      <c r="G72" s="22">
        <v>564957</v>
      </c>
      <c r="H72" s="21">
        <v>63.1</v>
      </c>
      <c r="I72" s="22">
        <v>36626</v>
      </c>
      <c r="J72" s="21">
        <v>6.1</v>
      </c>
    </row>
    <row r="73" spans="1:10" x14ac:dyDescent="0.15">
      <c r="A73" s="23" t="s">
        <v>222</v>
      </c>
      <c r="B73" s="20" t="s">
        <v>97</v>
      </c>
      <c r="C73" s="23" t="s">
        <v>141</v>
      </c>
      <c r="D73" s="22">
        <v>916680</v>
      </c>
      <c r="E73" s="22">
        <v>649435</v>
      </c>
      <c r="F73" s="21">
        <v>70.8</v>
      </c>
      <c r="G73" s="22">
        <v>616282</v>
      </c>
      <c r="H73" s="21">
        <v>67.2</v>
      </c>
      <c r="I73" s="22">
        <v>33153</v>
      </c>
      <c r="J73" s="21">
        <v>5.0999999999999996</v>
      </c>
    </row>
    <row r="74" spans="1:10" x14ac:dyDescent="0.15">
      <c r="A74" s="23" t="s">
        <v>221</v>
      </c>
      <c r="B74" s="20" t="s">
        <v>95</v>
      </c>
      <c r="C74" s="23" t="s">
        <v>141</v>
      </c>
      <c r="D74" s="22">
        <v>9230764</v>
      </c>
      <c r="E74" s="22">
        <v>6347005</v>
      </c>
      <c r="F74" s="21">
        <v>68.8</v>
      </c>
      <c r="G74" s="22">
        <v>6066484</v>
      </c>
      <c r="H74" s="21">
        <v>65.7</v>
      </c>
      <c r="I74" s="22">
        <v>280521</v>
      </c>
      <c r="J74" s="21">
        <v>4.4000000000000004</v>
      </c>
    </row>
    <row r="75" spans="1:10" x14ac:dyDescent="0.15">
      <c r="A75" s="23" t="s">
        <v>220</v>
      </c>
      <c r="B75" s="20" t="s">
        <v>93</v>
      </c>
      <c r="C75" s="23" t="s">
        <v>141</v>
      </c>
      <c r="D75" s="22">
        <v>4539240</v>
      </c>
      <c r="E75" s="22">
        <v>3123160</v>
      </c>
      <c r="F75" s="21">
        <v>68.8</v>
      </c>
      <c r="G75" s="22">
        <v>3026444</v>
      </c>
      <c r="H75" s="21">
        <v>66.7</v>
      </c>
      <c r="I75" s="22">
        <v>96716</v>
      </c>
      <c r="J75" s="21">
        <v>3.1</v>
      </c>
    </row>
    <row r="76" spans="1:10" x14ac:dyDescent="0.15">
      <c r="A76" s="23" t="s">
        <v>219</v>
      </c>
      <c r="B76" s="20" t="s">
        <v>91</v>
      </c>
      <c r="C76" s="23" t="s">
        <v>141</v>
      </c>
      <c r="D76" s="22">
        <v>2213630</v>
      </c>
      <c r="E76" s="22">
        <v>1595942</v>
      </c>
      <c r="F76" s="21">
        <v>72.099999999999994</v>
      </c>
      <c r="G76" s="22">
        <v>1552120</v>
      </c>
      <c r="H76" s="21">
        <v>70.099999999999994</v>
      </c>
      <c r="I76" s="22">
        <v>43822</v>
      </c>
      <c r="J76" s="21">
        <v>2.7</v>
      </c>
    </row>
    <row r="77" spans="1:10" x14ac:dyDescent="0.15">
      <c r="A77" s="23" t="s">
        <v>218</v>
      </c>
      <c r="B77" s="20" t="s">
        <v>89</v>
      </c>
      <c r="C77" s="23" t="s">
        <v>141</v>
      </c>
      <c r="D77" s="22">
        <v>1974711</v>
      </c>
      <c r="E77" s="22">
        <v>1416392</v>
      </c>
      <c r="F77" s="21">
        <v>71.7</v>
      </c>
      <c r="G77" s="22">
        <v>1366403</v>
      </c>
      <c r="H77" s="21">
        <v>69.2</v>
      </c>
      <c r="I77" s="22">
        <v>49989</v>
      </c>
      <c r="J77" s="21">
        <v>3.5</v>
      </c>
    </row>
    <row r="78" spans="1:10" x14ac:dyDescent="0.15">
      <c r="A78" s="23" t="s">
        <v>217</v>
      </c>
      <c r="B78" s="20" t="s">
        <v>87</v>
      </c>
      <c r="C78" s="23" t="s">
        <v>141</v>
      </c>
      <c r="D78" s="22">
        <v>3034769</v>
      </c>
      <c r="E78" s="22">
        <v>1932757</v>
      </c>
      <c r="F78" s="21">
        <v>63.7</v>
      </c>
      <c r="G78" s="22">
        <v>1844022</v>
      </c>
      <c r="H78" s="21">
        <v>60.8</v>
      </c>
      <c r="I78" s="22">
        <v>88735</v>
      </c>
      <c r="J78" s="21">
        <v>4.5999999999999996</v>
      </c>
    </row>
    <row r="79" spans="1:10" x14ac:dyDescent="0.15">
      <c r="A79" s="23" t="s">
        <v>216</v>
      </c>
      <c r="B79" s="20" t="s">
        <v>85</v>
      </c>
      <c r="C79" s="23" t="s">
        <v>141</v>
      </c>
      <c r="D79" s="22">
        <v>3262933</v>
      </c>
      <c r="E79" s="22">
        <v>2048904</v>
      </c>
      <c r="F79" s="21">
        <v>62.8</v>
      </c>
      <c r="G79" s="22">
        <v>1932134</v>
      </c>
      <c r="H79" s="21">
        <v>59.2</v>
      </c>
      <c r="I79" s="22">
        <v>116770</v>
      </c>
      <c r="J79" s="21">
        <v>5.7</v>
      </c>
    </row>
    <row r="80" spans="1:10" x14ac:dyDescent="0.15">
      <c r="A80" s="23" t="s">
        <v>215</v>
      </c>
      <c r="B80" s="20" t="s">
        <v>83</v>
      </c>
      <c r="C80" s="23" t="s">
        <v>141</v>
      </c>
      <c r="D80" s="22">
        <v>975875</v>
      </c>
      <c r="E80" s="22">
        <v>653210</v>
      </c>
      <c r="F80" s="21">
        <v>66.900000000000006</v>
      </c>
      <c r="G80" s="22">
        <v>623793</v>
      </c>
      <c r="H80" s="21">
        <v>63.9</v>
      </c>
      <c r="I80" s="22">
        <v>29417</v>
      </c>
      <c r="J80" s="21">
        <v>4.5</v>
      </c>
    </row>
    <row r="81" spans="1:10" x14ac:dyDescent="0.15">
      <c r="A81" s="23" t="s">
        <v>214</v>
      </c>
      <c r="B81" s="20" t="s">
        <v>81</v>
      </c>
      <c r="C81" s="23" t="s">
        <v>141</v>
      </c>
      <c r="D81" s="22">
        <v>3919446</v>
      </c>
      <c r="E81" s="22">
        <v>2764180</v>
      </c>
      <c r="F81" s="21">
        <v>70.5</v>
      </c>
      <c r="G81" s="22">
        <v>2642210</v>
      </c>
      <c r="H81" s="21">
        <v>67.400000000000006</v>
      </c>
      <c r="I81" s="22">
        <v>121970</v>
      </c>
      <c r="J81" s="21">
        <v>4.4000000000000004</v>
      </c>
    </row>
    <row r="82" spans="1:10" x14ac:dyDescent="0.15">
      <c r="A82" s="23" t="s">
        <v>213</v>
      </c>
      <c r="B82" s="20" t="s">
        <v>79</v>
      </c>
      <c r="C82" s="23" t="s">
        <v>141</v>
      </c>
      <c r="D82" s="22">
        <v>4854899</v>
      </c>
      <c r="E82" s="22">
        <v>3340628</v>
      </c>
      <c r="F82" s="21">
        <v>68.8</v>
      </c>
      <c r="G82" s="22">
        <v>3230442</v>
      </c>
      <c r="H82" s="21">
        <v>66.5</v>
      </c>
      <c r="I82" s="22">
        <v>110186</v>
      </c>
      <c r="J82" s="21">
        <v>3.3</v>
      </c>
    </row>
    <row r="83" spans="1:10" x14ac:dyDescent="0.15">
      <c r="A83" s="23" t="s">
        <v>212</v>
      </c>
      <c r="B83" s="20" t="s">
        <v>77</v>
      </c>
      <c r="C83" s="23" t="s">
        <v>141</v>
      </c>
      <c r="D83" s="22">
        <v>7433309</v>
      </c>
      <c r="E83" s="22">
        <v>5019762</v>
      </c>
      <c r="F83" s="21">
        <v>67.5</v>
      </c>
      <c r="G83" s="22">
        <v>4824324</v>
      </c>
      <c r="H83" s="21">
        <v>64.900000000000006</v>
      </c>
      <c r="I83" s="22">
        <v>195438</v>
      </c>
      <c r="J83" s="21">
        <v>3.9</v>
      </c>
    </row>
    <row r="84" spans="1:10" x14ac:dyDescent="0.15">
      <c r="A84" s="23" t="s">
        <v>211</v>
      </c>
      <c r="B84" s="20" t="s">
        <v>75</v>
      </c>
      <c r="C84" s="23" t="s">
        <v>141</v>
      </c>
      <c r="D84" s="22">
        <v>3626469</v>
      </c>
      <c r="E84" s="22">
        <v>2711784</v>
      </c>
      <c r="F84" s="21">
        <v>74.8</v>
      </c>
      <c r="G84" s="22">
        <v>2638721</v>
      </c>
      <c r="H84" s="21">
        <v>72.8</v>
      </c>
      <c r="I84" s="22">
        <v>73063</v>
      </c>
      <c r="J84" s="21">
        <v>2.7</v>
      </c>
    </row>
    <row r="85" spans="1:10" x14ac:dyDescent="0.15">
      <c r="A85" s="23" t="s">
        <v>210</v>
      </c>
      <c r="B85" s="20" t="s">
        <v>73</v>
      </c>
      <c r="C85" s="23" t="s">
        <v>141</v>
      </c>
      <c r="D85" s="22">
        <v>2067694</v>
      </c>
      <c r="E85" s="22">
        <v>1274790</v>
      </c>
      <c r="F85" s="21">
        <v>61.7</v>
      </c>
      <c r="G85" s="22">
        <v>1207745</v>
      </c>
      <c r="H85" s="21">
        <v>58.4</v>
      </c>
      <c r="I85" s="22">
        <v>67045</v>
      </c>
      <c r="J85" s="21">
        <v>5.3</v>
      </c>
    </row>
    <row r="86" spans="1:10" x14ac:dyDescent="0.15">
      <c r="A86" s="23" t="s">
        <v>209</v>
      </c>
      <c r="B86" s="20" t="s">
        <v>71</v>
      </c>
      <c r="C86" s="23" t="s">
        <v>141</v>
      </c>
      <c r="D86" s="22">
        <v>4165026</v>
      </c>
      <c r="E86" s="22">
        <v>2916610</v>
      </c>
      <c r="F86" s="21">
        <v>70</v>
      </c>
      <c r="G86" s="22">
        <v>2794971</v>
      </c>
      <c r="H86" s="21">
        <v>67.099999999999994</v>
      </c>
      <c r="I86" s="22">
        <v>121639</v>
      </c>
      <c r="J86" s="21">
        <v>4.2</v>
      </c>
    </row>
    <row r="87" spans="1:10" x14ac:dyDescent="0.15">
      <c r="A87" s="23" t="s">
        <v>208</v>
      </c>
      <c r="B87" s="20" t="s">
        <v>69</v>
      </c>
      <c r="C87" s="23" t="s">
        <v>141</v>
      </c>
      <c r="D87" s="22">
        <v>676543</v>
      </c>
      <c r="E87" s="22">
        <v>460394</v>
      </c>
      <c r="F87" s="21">
        <v>68.099999999999994</v>
      </c>
      <c r="G87" s="22">
        <v>434868</v>
      </c>
      <c r="H87" s="21">
        <v>64.3</v>
      </c>
      <c r="I87" s="22">
        <v>25526</v>
      </c>
      <c r="J87" s="21">
        <v>5.5</v>
      </c>
    </row>
    <row r="88" spans="1:10" x14ac:dyDescent="0.15">
      <c r="A88" s="23" t="s">
        <v>207</v>
      </c>
      <c r="B88" s="20" t="s">
        <v>67</v>
      </c>
      <c r="C88" s="23" t="s">
        <v>141</v>
      </c>
      <c r="D88" s="22">
        <v>1266318</v>
      </c>
      <c r="E88" s="22">
        <v>930952</v>
      </c>
      <c r="F88" s="21">
        <v>73.5</v>
      </c>
      <c r="G88" s="22">
        <v>907202</v>
      </c>
      <c r="H88" s="21">
        <v>71.599999999999994</v>
      </c>
      <c r="I88" s="22">
        <v>23750</v>
      </c>
      <c r="J88" s="21">
        <v>2.6</v>
      </c>
    </row>
    <row r="89" spans="1:10" x14ac:dyDescent="0.15">
      <c r="A89" s="23" t="s">
        <v>206</v>
      </c>
      <c r="B89" s="20" t="s">
        <v>65</v>
      </c>
      <c r="C89" s="23" t="s">
        <v>141</v>
      </c>
      <c r="D89" s="22">
        <v>1413959</v>
      </c>
      <c r="E89" s="22">
        <v>978737</v>
      </c>
      <c r="F89" s="21">
        <v>69.2</v>
      </c>
      <c r="G89" s="22">
        <v>937387</v>
      </c>
      <c r="H89" s="21">
        <v>66.3</v>
      </c>
      <c r="I89" s="22">
        <v>41350</v>
      </c>
      <c r="J89" s="21">
        <v>4.2</v>
      </c>
    </row>
    <row r="90" spans="1:10" x14ac:dyDescent="0.15">
      <c r="A90" s="23" t="s">
        <v>205</v>
      </c>
      <c r="B90" s="20" t="s">
        <v>63</v>
      </c>
      <c r="C90" s="23" t="s">
        <v>141</v>
      </c>
      <c r="D90" s="22">
        <v>920645</v>
      </c>
      <c r="E90" s="22">
        <v>661664</v>
      </c>
      <c r="F90" s="21">
        <v>71.900000000000006</v>
      </c>
      <c r="G90" s="22">
        <v>643056</v>
      </c>
      <c r="H90" s="21">
        <v>69.8</v>
      </c>
      <c r="I90" s="22">
        <v>18608</v>
      </c>
      <c r="J90" s="21">
        <v>2.8</v>
      </c>
    </row>
    <row r="91" spans="1:10" x14ac:dyDescent="0.15">
      <c r="A91" s="23" t="s">
        <v>204</v>
      </c>
      <c r="B91" s="20" t="s">
        <v>61</v>
      </c>
      <c r="C91" s="23" t="s">
        <v>141</v>
      </c>
      <c r="D91" s="22">
        <v>6352436</v>
      </c>
      <c r="E91" s="22">
        <v>4246417</v>
      </c>
      <c r="F91" s="21">
        <v>66.8</v>
      </c>
      <c r="G91" s="22">
        <v>4051531</v>
      </c>
      <c r="H91" s="21">
        <v>63.8</v>
      </c>
      <c r="I91" s="22">
        <v>194886</v>
      </c>
      <c r="J91" s="21">
        <v>4.5999999999999996</v>
      </c>
    </row>
    <row r="92" spans="1:10" x14ac:dyDescent="0.15">
      <c r="A92" s="23" t="s">
        <v>203</v>
      </c>
      <c r="B92" s="20" t="s">
        <v>59</v>
      </c>
      <c r="C92" s="23" t="s">
        <v>141</v>
      </c>
      <c r="D92" s="22">
        <v>1316837</v>
      </c>
      <c r="E92" s="22">
        <v>834554</v>
      </c>
      <c r="F92" s="21">
        <v>63.4</v>
      </c>
      <c r="G92" s="22">
        <v>783831</v>
      </c>
      <c r="H92" s="21">
        <v>59.5</v>
      </c>
      <c r="I92" s="22">
        <v>50723</v>
      </c>
      <c r="J92" s="21">
        <v>6.1</v>
      </c>
    </row>
    <row r="93" spans="1:10" x14ac:dyDescent="0.15">
      <c r="A93" s="23" t="s">
        <v>202</v>
      </c>
      <c r="B93" s="20" t="s">
        <v>57</v>
      </c>
      <c r="C93" s="23" t="s">
        <v>141</v>
      </c>
      <c r="D93" s="22">
        <v>14384124</v>
      </c>
      <c r="E93" s="22">
        <v>9071814</v>
      </c>
      <c r="F93" s="21">
        <v>63.1</v>
      </c>
      <c r="G93" s="22">
        <v>8562174</v>
      </c>
      <c r="H93" s="21">
        <v>59.5</v>
      </c>
      <c r="I93" s="22">
        <v>509640</v>
      </c>
      <c r="J93" s="21">
        <v>5.6</v>
      </c>
    </row>
    <row r="94" spans="1:10" x14ac:dyDescent="0.15">
      <c r="A94" s="23" t="s">
        <v>201</v>
      </c>
      <c r="B94" s="20" t="s">
        <v>55</v>
      </c>
      <c r="C94" s="23" t="s">
        <v>141</v>
      </c>
      <c r="D94" s="22">
        <v>5941176</v>
      </c>
      <c r="E94" s="22">
        <v>3990054</v>
      </c>
      <c r="F94" s="21">
        <v>67.2</v>
      </c>
      <c r="G94" s="22">
        <v>3851970</v>
      </c>
      <c r="H94" s="21">
        <v>64.8</v>
      </c>
      <c r="I94" s="22">
        <v>138084</v>
      </c>
      <c r="J94" s="21">
        <v>3.5</v>
      </c>
    </row>
    <row r="95" spans="1:10" x14ac:dyDescent="0.15">
      <c r="A95" s="23" t="s">
        <v>200</v>
      </c>
      <c r="B95" s="20" t="s">
        <v>53</v>
      </c>
      <c r="C95" s="23" t="s">
        <v>141</v>
      </c>
      <c r="D95" s="22">
        <v>486378</v>
      </c>
      <c r="E95" s="22">
        <v>349505</v>
      </c>
      <c r="F95" s="21">
        <v>71.900000000000006</v>
      </c>
      <c r="G95" s="22">
        <v>339414</v>
      </c>
      <c r="H95" s="21">
        <v>69.8</v>
      </c>
      <c r="I95" s="22">
        <v>10091</v>
      </c>
      <c r="J95" s="21">
        <v>2.9</v>
      </c>
    </row>
    <row r="96" spans="1:10" x14ac:dyDescent="0.15">
      <c r="A96" s="23" t="s">
        <v>199</v>
      </c>
      <c r="B96" s="20" t="s">
        <v>51</v>
      </c>
      <c r="C96" s="23" t="s">
        <v>141</v>
      </c>
      <c r="D96" s="22">
        <v>8573928</v>
      </c>
      <c r="E96" s="22">
        <v>5707110</v>
      </c>
      <c r="F96" s="21">
        <v>66.599999999999994</v>
      </c>
      <c r="G96" s="22">
        <v>5460917</v>
      </c>
      <c r="H96" s="21">
        <v>63.7</v>
      </c>
      <c r="I96" s="22">
        <v>246193</v>
      </c>
      <c r="J96" s="21">
        <v>4.3</v>
      </c>
    </row>
    <row r="97" spans="1:10" x14ac:dyDescent="0.15">
      <c r="A97" s="23" t="s">
        <v>198</v>
      </c>
      <c r="B97" s="20" t="s">
        <v>49</v>
      </c>
      <c r="C97" s="23" t="s">
        <v>141</v>
      </c>
      <c r="D97" s="22">
        <v>2535351</v>
      </c>
      <c r="E97" s="22">
        <v>1637452</v>
      </c>
      <c r="F97" s="21">
        <v>64.599999999999994</v>
      </c>
      <c r="G97" s="22">
        <v>1567803</v>
      </c>
      <c r="H97" s="21">
        <v>61.8</v>
      </c>
      <c r="I97" s="22">
        <v>69649</v>
      </c>
      <c r="J97" s="21">
        <v>4.3</v>
      </c>
    </row>
    <row r="98" spans="1:10" x14ac:dyDescent="0.15">
      <c r="A98" s="23" t="s">
        <v>197</v>
      </c>
      <c r="B98" s="20" t="s">
        <v>47</v>
      </c>
      <c r="C98" s="23" t="s">
        <v>141</v>
      </c>
      <c r="D98" s="22">
        <v>2581476</v>
      </c>
      <c r="E98" s="22">
        <v>1779976</v>
      </c>
      <c r="F98" s="21">
        <v>69</v>
      </c>
      <c r="G98" s="22">
        <v>1677740</v>
      </c>
      <c r="H98" s="21">
        <v>65</v>
      </c>
      <c r="I98" s="22">
        <v>102236</v>
      </c>
      <c r="J98" s="21">
        <v>5.7</v>
      </c>
    </row>
    <row r="99" spans="1:10" x14ac:dyDescent="0.15">
      <c r="A99" s="23" t="s">
        <v>196</v>
      </c>
      <c r="B99" s="20" t="s">
        <v>45</v>
      </c>
      <c r="C99" s="23" t="s">
        <v>141</v>
      </c>
      <c r="D99" s="22">
        <v>9439610</v>
      </c>
      <c r="E99" s="22">
        <v>6063130</v>
      </c>
      <c r="F99" s="21">
        <v>64.2</v>
      </c>
      <c r="G99" s="22">
        <v>5783197</v>
      </c>
      <c r="H99" s="21">
        <v>61.3</v>
      </c>
      <c r="I99" s="22">
        <v>279933</v>
      </c>
      <c r="J99" s="21">
        <v>4.5999999999999996</v>
      </c>
    </row>
    <row r="100" spans="1:10" x14ac:dyDescent="0.15">
      <c r="A100" s="23" t="s">
        <v>195</v>
      </c>
      <c r="B100" s="20" t="s">
        <v>43</v>
      </c>
      <c r="C100" s="23" t="s">
        <v>141</v>
      </c>
      <c r="D100" s="22">
        <v>800630</v>
      </c>
      <c r="E100" s="22">
        <v>532609</v>
      </c>
      <c r="F100" s="21">
        <v>66.5</v>
      </c>
      <c r="G100" s="22">
        <v>508064</v>
      </c>
      <c r="H100" s="21">
        <v>63.5</v>
      </c>
      <c r="I100" s="22">
        <v>24545</v>
      </c>
      <c r="J100" s="21">
        <v>4.5999999999999996</v>
      </c>
    </row>
    <row r="101" spans="1:10" x14ac:dyDescent="0.15">
      <c r="A101" s="23" t="s">
        <v>194</v>
      </c>
      <c r="B101" s="20" t="s">
        <v>41</v>
      </c>
      <c r="C101" s="23" t="s">
        <v>141</v>
      </c>
      <c r="D101" s="22">
        <v>2945825</v>
      </c>
      <c r="E101" s="22">
        <v>1941200</v>
      </c>
      <c r="F101" s="21">
        <v>65.900000000000006</v>
      </c>
      <c r="G101" s="22">
        <v>1867808</v>
      </c>
      <c r="H101" s="21">
        <v>63.4</v>
      </c>
      <c r="I101" s="22">
        <v>73392</v>
      </c>
      <c r="J101" s="21">
        <v>3.8</v>
      </c>
    </row>
    <row r="102" spans="1:10" x14ac:dyDescent="0.15">
      <c r="A102" s="23" t="s">
        <v>193</v>
      </c>
      <c r="B102" s="20" t="s">
        <v>39</v>
      </c>
      <c r="C102" s="23" t="s">
        <v>141</v>
      </c>
      <c r="D102" s="22">
        <v>551772</v>
      </c>
      <c r="E102" s="22">
        <v>399442</v>
      </c>
      <c r="F102" s="21">
        <v>72.400000000000006</v>
      </c>
      <c r="G102" s="22">
        <v>388291</v>
      </c>
      <c r="H102" s="21">
        <v>70.400000000000006</v>
      </c>
      <c r="I102" s="22">
        <v>11151</v>
      </c>
      <c r="J102" s="21">
        <v>2.8</v>
      </c>
    </row>
    <row r="103" spans="1:10" x14ac:dyDescent="0.15">
      <c r="A103" s="23" t="s">
        <v>192</v>
      </c>
      <c r="B103" s="20" t="s">
        <v>37</v>
      </c>
      <c r="C103" s="23" t="s">
        <v>141</v>
      </c>
      <c r="D103" s="22">
        <v>4272662</v>
      </c>
      <c r="E103" s="22">
        <v>2812390</v>
      </c>
      <c r="F103" s="21">
        <v>65.8</v>
      </c>
      <c r="G103" s="22">
        <v>2691517</v>
      </c>
      <c r="H103" s="21">
        <v>63</v>
      </c>
      <c r="I103" s="22">
        <v>120873</v>
      </c>
      <c r="J103" s="21">
        <v>4.3</v>
      </c>
    </row>
    <row r="104" spans="1:10" x14ac:dyDescent="0.15">
      <c r="A104" s="23" t="s">
        <v>191</v>
      </c>
      <c r="B104" s="20" t="s">
        <v>35</v>
      </c>
      <c r="C104" s="23" t="s">
        <v>141</v>
      </c>
      <c r="D104" s="22">
        <v>14638305</v>
      </c>
      <c r="E104" s="22">
        <v>10095846</v>
      </c>
      <c r="F104" s="21">
        <v>69</v>
      </c>
      <c r="G104" s="22">
        <v>9603021</v>
      </c>
      <c r="H104" s="21">
        <v>65.599999999999994</v>
      </c>
      <c r="I104" s="22">
        <v>492825</v>
      </c>
      <c r="J104" s="21">
        <v>4.9000000000000004</v>
      </c>
    </row>
    <row r="105" spans="1:10" x14ac:dyDescent="0.15">
      <c r="A105" s="23" t="s">
        <v>190</v>
      </c>
      <c r="B105" s="20" t="s">
        <v>33</v>
      </c>
      <c r="C105" s="23" t="s">
        <v>141</v>
      </c>
      <c r="D105" s="22">
        <v>1524880</v>
      </c>
      <c r="E105" s="22">
        <v>1100830</v>
      </c>
      <c r="F105" s="21">
        <v>72.2</v>
      </c>
      <c r="G105" s="22">
        <v>1060663</v>
      </c>
      <c r="H105" s="21">
        <v>69.599999999999994</v>
      </c>
      <c r="I105" s="22">
        <v>40167</v>
      </c>
      <c r="J105" s="21">
        <v>3.6</v>
      </c>
    </row>
    <row r="106" spans="1:10" x14ac:dyDescent="0.15">
      <c r="A106" s="23" t="s">
        <v>189</v>
      </c>
      <c r="B106" s="20" t="s">
        <v>31</v>
      </c>
      <c r="C106" s="23" t="s">
        <v>141</v>
      </c>
      <c r="D106" s="22">
        <v>463498</v>
      </c>
      <c r="E106" s="22">
        <v>333732</v>
      </c>
      <c r="F106" s="21">
        <v>72</v>
      </c>
      <c r="G106" s="22">
        <v>322398</v>
      </c>
      <c r="H106" s="21">
        <v>69.599999999999994</v>
      </c>
      <c r="I106" s="22">
        <v>11334</v>
      </c>
      <c r="J106" s="21">
        <v>3.4</v>
      </c>
    </row>
    <row r="107" spans="1:10" x14ac:dyDescent="0.15">
      <c r="A107" s="23" t="s">
        <v>188</v>
      </c>
      <c r="B107" s="20" t="s">
        <v>29</v>
      </c>
      <c r="C107" s="23" t="s">
        <v>141</v>
      </c>
      <c r="D107" s="22">
        <v>5171501</v>
      </c>
      <c r="E107" s="22">
        <v>3485097</v>
      </c>
      <c r="F107" s="21">
        <v>67.400000000000006</v>
      </c>
      <c r="G107" s="22">
        <v>3383752</v>
      </c>
      <c r="H107" s="21">
        <v>65.400000000000006</v>
      </c>
      <c r="I107" s="22">
        <v>101345</v>
      </c>
      <c r="J107" s="21">
        <v>2.9</v>
      </c>
    </row>
    <row r="108" spans="1:10" x14ac:dyDescent="0.15">
      <c r="A108" s="23" t="s">
        <v>187</v>
      </c>
      <c r="B108" s="20" t="s">
        <v>27</v>
      </c>
      <c r="C108" s="23" t="s">
        <v>141</v>
      </c>
      <c r="D108" s="22">
        <v>4348345</v>
      </c>
      <c r="E108" s="22">
        <v>3050487</v>
      </c>
      <c r="F108" s="21">
        <v>70.2</v>
      </c>
      <c r="G108" s="22">
        <v>2904286</v>
      </c>
      <c r="H108" s="21">
        <v>66.8</v>
      </c>
      <c r="I108" s="22">
        <v>146201</v>
      </c>
      <c r="J108" s="21">
        <v>4.8</v>
      </c>
    </row>
    <row r="109" spans="1:10" x14ac:dyDescent="0.15">
      <c r="A109" s="23" t="s">
        <v>186</v>
      </c>
      <c r="B109" s="20" t="s">
        <v>25</v>
      </c>
      <c r="C109" s="23" t="s">
        <v>141</v>
      </c>
      <c r="D109" s="22">
        <v>1434423</v>
      </c>
      <c r="E109" s="22">
        <v>795145</v>
      </c>
      <c r="F109" s="21">
        <v>55.4</v>
      </c>
      <c r="G109" s="22">
        <v>742528</v>
      </c>
      <c r="H109" s="21">
        <v>51.8</v>
      </c>
      <c r="I109" s="22">
        <v>52617</v>
      </c>
      <c r="J109" s="21">
        <v>6.6</v>
      </c>
    </row>
    <row r="110" spans="1:10" x14ac:dyDescent="0.15">
      <c r="A110" s="23" t="s">
        <v>185</v>
      </c>
      <c r="B110" s="20" t="s">
        <v>23</v>
      </c>
      <c r="C110" s="23" t="s">
        <v>141</v>
      </c>
      <c r="D110" s="22">
        <v>4014688</v>
      </c>
      <c r="E110" s="22">
        <v>2969590</v>
      </c>
      <c r="F110" s="21">
        <v>74</v>
      </c>
      <c r="G110" s="22">
        <v>2870031</v>
      </c>
      <c r="H110" s="21">
        <v>71.5</v>
      </c>
      <c r="I110" s="22">
        <v>99559</v>
      </c>
      <c r="J110" s="21">
        <v>3.4</v>
      </c>
    </row>
    <row r="111" spans="1:10" x14ac:dyDescent="0.15">
      <c r="A111" s="23" t="s">
        <v>184</v>
      </c>
      <c r="B111" s="20" t="s">
        <v>21</v>
      </c>
      <c r="C111" s="23" t="s">
        <v>141</v>
      </c>
      <c r="D111" s="22">
        <v>366952</v>
      </c>
      <c r="E111" s="22">
        <v>257589</v>
      </c>
      <c r="F111" s="21">
        <v>70.2</v>
      </c>
      <c r="G111" s="22">
        <v>245490</v>
      </c>
      <c r="H111" s="21">
        <v>66.900000000000006</v>
      </c>
      <c r="I111" s="22">
        <v>12099</v>
      </c>
      <c r="J111" s="21">
        <v>4.7</v>
      </c>
    </row>
    <row r="112" spans="1:10" x14ac:dyDescent="0.15">
      <c r="A112" s="23" t="s">
        <v>234</v>
      </c>
      <c r="B112" s="20" t="s">
        <v>121</v>
      </c>
      <c r="C112" s="23" t="s">
        <v>140</v>
      </c>
      <c r="D112" s="22">
        <v>3361672</v>
      </c>
      <c r="E112" s="22">
        <v>2140296</v>
      </c>
      <c r="F112" s="21">
        <v>63.7</v>
      </c>
      <c r="G112" s="22">
        <v>2038889</v>
      </c>
      <c r="H112" s="21">
        <v>60.7</v>
      </c>
      <c r="I112" s="22">
        <v>101407</v>
      </c>
      <c r="J112" s="21">
        <v>4.7</v>
      </c>
    </row>
    <row r="113" spans="1:10" x14ac:dyDescent="0.15">
      <c r="A113" s="23" t="s">
        <v>233</v>
      </c>
      <c r="B113" s="20" t="s">
        <v>182</v>
      </c>
      <c r="C113" s="23" t="s">
        <v>140</v>
      </c>
      <c r="D113" s="22">
        <v>432679</v>
      </c>
      <c r="E113" s="22">
        <v>317943</v>
      </c>
      <c r="F113" s="21">
        <v>73.5</v>
      </c>
      <c r="G113" s="22">
        <v>297354</v>
      </c>
      <c r="H113" s="21">
        <v>68.7</v>
      </c>
      <c r="I113" s="22">
        <v>20589</v>
      </c>
      <c r="J113" s="21">
        <v>6.5</v>
      </c>
    </row>
    <row r="114" spans="1:10" x14ac:dyDescent="0.15">
      <c r="A114" s="23" t="s">
        <v>232</v>
      </c>
      <c r="B114" s="20" t="s">
        <v>117</v>
      </c>
      <c r="C114" s="23" t="s">
        <v>140</v>
      </c>
      <c r="D114" s="22">
        <v>3767577</v>
      </c>
      <c r="E114" s="22">
        <v>2473013</v>
      </c>
      <c r="F114" s="21">
        <v>65.599999999999994</v>
      </c>
      <c r="G114" s="22">
        <v>2363084</v>
      </c>
      <c r="H114" s="21">
        <v>62.7</v>
      </c>
      <c r="I114" s="22">
        <v>109929</v>
      </c>
      <c r="J114" s="21">
        <v>4.4000000000000004</v>
      </c>
    </row>
    <row r="115" spans="1:10" x14ac:dyDescent="0.15">
      <c r="A115" s="23" t="s">
        <v>231</v>
      </c>
      <c r="B115" s="20" t="s">
        <v>115</v>
      </c>
      <c r="C115" s="23" t="s">
        <v>140</v>
      </c>
      <c r="D115" s="22">
        <v>2004231</v>
      </c>
      <c r="E115" s="22">
        <v>1255032</v>
      </c>
      <c r="F115" s="21">
        <v>62.6</v>
      </c>
      <c r="G115" s="22">
        <v>1197320</v>
      </c>
      <c r="H115" s="21">
        <v>59.7</v>
      </c>
      <c r="I115" s="22">
        <v>57712</v>
      </c>
      <c r="J115" s="21">
        <v>4.5999999999999996</v>
      </c>
    </row>
    <row r="116" spans="1:10" x14ac:dyDescent="0.15">
      <c r="A116" s="23" t="s">
        <v>230</v>
      </c>
      <c r="B116" s="20" t="s">
        <v>113</v>
      </c>
      <c r="C116" s="23" t="s">
        <v>140</v>
      </c>
      <c r="D116" s="22">
        <v>24710730</v>
      </c>
      <c r="E116" s="22">
        <v>16416600</v>
      </c>
      <c r="F116" s="21">
        <v>66.400000000000006</v>
      </c>
      <c r="G116" s="22">
        <v>15555278</v>
      </c>
      <c r="H116" s="21">
        <v>62.9</v>
      </c>
      <c r="I116" s="22">
        <v>861322</v>
      </c>
      <c r="J116" s="21">
        <v>5.2</v>
      </c>
    </row>
    <row r="117" spans="1:10" x14ac:dyDescent="0.15">
      <c r="A117" s="23" t="s">
        <v>229</v>
      </c>
      <c r="B117" s="20" t="s">
        <v>111</v>
      </c>
      <c r="C117" s="23" t="s">
        <v>140</v>
      </c>
      <c r="D117" s="22">
        <v>3191591</v>
      </c>
      <c r="E117" s="22">
        <v>2344282</v>
      </c>
      <c r="F117" s="21">
        <v>73.5</v>
      </c>
      <c r="G117" s="22">
        <v>2272197</v>
      </c>
      <c r="H117" s="21">
        <v>71.2</v>
      </c>
      <c r="I117" s="22">
        <v>72085</v>
      </c>
      <c r="J117" s="21">
        <v>3.1</v>
      </c>
    </row>
    <row r="118" spans="1:10" x14ac:dyDescent="0.15">
      <c r="A118" s="23" t="s">
        <v>228</v>
      </c>
      <c r="B118" s="20" t="s">
        <v>109</v>
      </c>
      <c r="C118" s="23" t="s">
        <v>140</v>
      </c>
      <c r="D118" s="22">
        <v>2582772</v>
      </c>
      <c r="E118" s="22">
        <v>1754565</v>
      </c>
      <c r="F118" s="21">
        <v>67.900000000000006</v>
      </c>
      <c r="G118" s="22">
        <v>1704134</v>
      </c>
      <c r="H118" s="21">
        <v>66</v>
      </c>
      <c r="I118" s="22">
        <v>50431</v>
      </c>
      <c r="J118" s="21">
        <v>2.9</v>
      </c>
    </row>
    <row r="119" spans="1:10" x14ac:dyDescent="0.15">
      <c r="A119" s="23" t="s">
        <v>227</v>
      </c>
      <c r="B119" s="20" t="s">
        <v>107</v>
      </c>
      <c r="C119" s="23" t="s">
        <v>140</v>
      </c>
      <c r="D119" s="22">
        <v>589543</v>
      </c>
      <c r="E119" s="22">
        <v>398783</v>
      </c>
      <c r="F119" s="21">
        <v>67.599999999999994</v>
      </c>
      <c r="G119" s="22">
        <v>385190</v>
      </c>
      <c r="H119" s="21">
        <v>65.3</v>
      </c>
      <c r="I119" s="22">
        <v>13593</v>
      </c>
      <c r="J119" s="21">
        <v>3.4</v>
      </c>
    </row>
    <row r="120" spans="1:10" x14ac:dyDescent="0.15">
      <c r="A120" s="23" t="s">
        <v>226</v>
      </c>
      <c r="B120" s="20" t="s">
        <v>105</v>
      </c>
      <c r="C120" s="23" t="s">
        <v>140</v>
      </c>
      <c r="D120" s="22">
        <v>456862</v>
      </c>
      <c r="E120" s="22">
        <v>306131</v>
      </c>
      <c r="F120" s="21">
        <v>67</v>
      </c>
      <c r="G120" s="22">
        <v>286650</v>
      </c>
      <c r="H120" s="21">
        <v>62.7</v>
      </c>
      <c r="I120" s="22">
        <v>19481</v>
      </c>
      <c r="J120" s="21">
        <v>6.4</v>
      </c>
    </row>
    <row r="121" spans="1:10" x14ac:dyDescent="0.15">
      <c r="A121" s="23" t="s">
        <v>225</v>
      </c>
      <c r="B121" s="20" t="s">
        <v>103</v>
      </c>
      <c r="C121" s="23" t="s">
        <v>140</v>
      </c>
      <c r="D121" s="22">
        <v>12281589</v>
      </c>
      <c r="E121" s="22">
        <v>7657159</v>
      </c>
      <c r="F121" s="21">
        <v>62.3</v>
      </c>
      <c r="G121" s="22">
        <v>7359460</v>
      </c>
      <c r="H121" s="21">
        <v>59.9</v>
      </c>
      <c r="I121" s="22">
        <v>297699</v>
      </c>
      <c r="J121" s="21">
        <v>3.9</v>
      </c>
    </row>
    <row r="122" spans="1:10" x14ac:dyDescent="0.15">
      <c r="A122" s="23" t="s">
        <v>224</v>
      </c>
      <c r="B122" s="20" t="s">
        <v>101</v>
      </c>
      <c r="C122" s="23" t="s">
        <v>140</v>
      </c>
      <c r="D122" s="22">
        <v>5974745</v>
      </c>
      <c r="E122" s="22">
        <v>4153499</v>
      </c>
      <c r="F122" s="21">
        <v>69.5</v>
      </c>
      <c r="G122" s="22">
        <v>3990393</v>
      </c>
      <c r="H122" s="21">
        <v>66.8</v>
      </c>
      <c r="I122" s="22">
        <v>163106</v>
      </c>
      <c r="J122" s="21">
        <v>3.9</v>
      </c>
    </row>
    <row r="123" spans="1:10" x14ac:dyDescent="0.15">
      <c r="A123" s="23" t="s">
        <v>223</v>
      </c>
      <c r="B123" s="20" t="s">
        <v>183</v>
      </c>
      <c r="C123" s="23" t="s">
        <v>140</v>
      </c>
      <c r="D123" s="22">
        <v>899768</v>
      </c>
      <c r="E123" s="22">
        <v>602907</v>
      </c>
      <c r="F123" s="21">
        <v>67</v>
      </c>
      <c r="G123" s="22">
        <v>570394</v>
      </c>
      <c r="H123" s="21">
        <v>63.4</v>
      </c>
      <c r="I123" s="22">
        <v>32513</v>
      </c>
      <c r="J123" s="21">
        <v>5.4</v>
      </c>
    </row>
    <row r="124" spans="1:10" x14ac:dyDescent="0.15">
      <c r="A124" s="23" t="s">
        <v>222</v>
      </c>
      <c r="B124" s="20" t="s">
        <v>97</v>
      </c>
      <c r="C124" s="23" t="s">
        <v>140</v>
      </c>
      <c r="D124" s="22">
        <v>933848</v>
      </c>
      <c r="E124" s="22">
        <v>651207</v>
      </c>
      <c r="F124" s="21">
        <v>69.7</v>
      </c>
      <c r="G124" s="22">
        <v>619237</v>
      </c>
      <c r="H124" s="21">
        <v>66.3</v>
      </c>
      <c r="I124" s="22">
        <v>31970</v>
      </c>
      <c r="J124" s="21">
        <v>4.9000000000000004</v>
      </c>
    </row>
    <row r="125" spans="1:10" x14ac:dyDescent="0.15">
      <c r="A125" s="23" t="s">
        <v>221</v>
      </c>
      <c r="B125" s="20" t="s">
        <v>95</v>
      </c>
      <c r="C125" s="23" t="s">
        <v>140</v>
      </c>
      <c r="D125" s="22">
        <v>9298418</v>
      </c>
      <c r="E125" s="22">
        <v>6467988</v>
      </c>
      <c r="F125" s="21">
        <v>69.599999999999994</v>
      </c>
      <c r="G125" s="22">
        <v>6186543</v>
      </c>
      <c r="H125" s="21">
        <v>66.5</v>
      </c>
      <c r="I125" s="22">
        <v>281445</v>
      </c>
      <c r="J125" s="21">
        <v>4.4000000000000004</v>
      </c>
    </row>
    <row r="126" spans="1:10" x14ac:dyDescent="0.15">
      <c r="A126" s="23" t="s">
        <v>220</v>
      </c>
      <c r="B126" s="20" t="s">
        <v>93</v>
      </c>
      <c r="C126" s="23" t="s">
        <v>140</v>
      </c>
      <c r="D126" s="22">
        <v>4569132</v>
      </c>
      <c r="E126" s="22">
        <v>3124851</v>
      </c>
      <c r="F126" s="21">
        <v>68.400000000000006</v>
      </c>
      <c r="G126" s="22">
        <v>3029834</v>
      </c>
      <c r="H126" s="21">
        <v>66.3</v>
      </c>
      <c r="I126" s="22">
        <v>95017</v>
      </c>
      <c r="J126" s="21">
        <v>3</v>
      </c>
    </row>
    <row r="127" spans="1:10" x14ac:dyDescent="0.15">
      <c r="A127" s="23" t="s">
        <v>219</v>
      </c>
      <c r="B127" s="20" t="s">
        <v>91</v>
      </c>
      <c r="C127" s="23" t="s">
        <v>140</v>
      </c>
      <c r="D127" s="22">
        <v>2224318</v>
      </c>
      <c r="E127" s="22">
        <v>1596414</v>
      </c>
      <c r="F127" s="21">
        <v>71.8</v>
      </c>
      <c r="G127" s="22">
        <v>1555090</v>
      </c>
      <c r="H127" s="21">
        <v>69.900000000000006</v>
      </c>
      <c r="I127" s="22">
        <v>41324</v>
      </c>
      <c r="J127" s="21">
        <v>2.6</v>
      </c>
    </row>
    <row r="128" spans="1:10" x14ac:dyDescent="0.15">
      <c r="A128" s="23" t="s">
        <v>218</v>
      </c>
      <c r="B128" s="20" t="s">
        <v>89</v>
      </c>
      <c r="C128" s="23" t="s">
        <v>140</v>
      </c>
      <c r="D128" s="22">
        <v>1989686</v>
      </c>
      <c r="E128" s="22">
        <v>1425599</v>
      </c>
      <c r="F128" s="21">
        <v>71.599999999999994</v>
      </c>
      <c r="G128" s="22">
        <v>1378867</v>
      </c>
      <c r="H128" s="21">
        <v>69.3</v>
      </c>
      <c r="I128" s="22">
        <v>46732</v>
      </c>
      <c r="J128" s="21">
        <v>3.3</v>
      </c>
    </row>
    <row r="129" spans="1:10" x14ac:dyDescent="0.15">
      <c r="A129" s="23" t="s">
        <v>217</v>
      </c>
      <c r="B129" s="20" t="s">
        <v>87</v>
      </c>
      <c r="C129" s="23" t="s">
        <v>140</v>
      </c>
      <c r="D129" s="22">
        <v>3062200</v>
      </c>
      <c r="E129" s="22">
        <v>1959402</v>
      </c>
      <c r="F129" s="21">
        <v>64</v>
      </c>
      <c r="G129" s="22">
        <v>1870873</v>
      </c>
      <c r="H129" s="21">
        <v>61.1</v>
      </c>
      <c r="I129" s="22">
        <v>88529</v>
      </c>
      <c r="J129" s="21">
        <v>4.5</v>
      </c>
    </row>
    <row r="130" spans="1:10" x14ac:dyDescent="0.15">
      <c r="A130" s="23" t="s">
        <v>216</v>
      </c>
      <c r="B130" s="20" t="s">
        <v>85</v>
      </c>
      <c r="C130" s="23" t="s">
        <v>140</v>
      </c>
      <c r="D130" s="22">
        <v>3280605</v>
      </c>
      <c r="E130" s="22">
        <v>2039045</v>
      </c>
      <c r="F130" s="21">
        <v>62.2</v>
      </c>
      <c r="G130" s="22">
        <v>1935457</v>
      </c>
      <c r="H130" s="21">
        <v>59</v>
      </c>
      <c r="I130" s="22">
        <v>103588</v>
      </c>
      <c r="J130" s="21">
        <v>5.0999999999999996</v>
      </c>
    </row>
    <row r="131" spans="1:10" x14ac:dyDescent="0.15">
      <c r="A131" s="23" t="s">
        <v>215</v>
      </c>
      <c r="B131" s="20" t="s">
        <v>83</v>
      </c>
      <c r="C131" s="23" t="s">
        <v>140</v>
      </c>
      <c r="D131" s="22">
        <v>984264</v>
      </c>
      <c r="E131" s="22">
        <v>668497</v>
      </c>
      <c r="F131" s="21">
        <v>67.900000000000006</v>
      </c>
      <c r="G131" s="22">
        <v>642085</v>
      </c>
      <c r="H131" s="21">
        <v>65.2</v>
      </c>
      <c r="I131" s="22">
        <v>26412</v>
      </c>
      <c r="J131" s="21">
        <v>4</v>
      </c>
    </row>
    <row r="132" spans="1:10" x14ac:dyDescent="0.15">
      <c r="A132" s="23" t="s">
        <v>214</v>
      </c>
      <c r="B132" s="20" t="s">
        <v>81</v>
      </c>
      <c r="C132" s="23" t="s">
        <v>140</v>
      </c>
      <c r="D132" s="22">
        <v>3954592</v>
      </c>
      <c r="E132" s="22">
        <v>2766119</v>
      </c>
      <c r="F132" s="21">
        <v>69.900000000000006</v>
      </c>
      <c r="G132" s="22">
        <v>2667341</v>
      </c>
      <c r="H132" s="21">
        <v>67.400000000000006</v>
      </c>
      <c r="I132" s="22">
        <v>98778</v>
      </c>
      <c r="J132" s="21">
        <v>3.6</v>
      </c>
    </row>
    <row r="133" spans="1:10" x14ac:dyDescent="0.15">
      <c r="A133" s="23" t="s">
        <v>213</v>
      </c>
      <c r="B133" s="20" t="s">
        <v>79</v>
      </c>
      <c r="C133" s="23" t="s">
        <v>140</v>
      </c>
      <c r="D133" s="22">
        <v>4894363</v>
      </c>
      <c r="E133" s="22">
        <v>3353865</v>
      </c>
      <c r="F133" s="21">
        <v>68.5</v>
      </c>
      <c r="G133" s="22">
        <v>3247012</v>
      </c>
      <c r="H133" s="21">
        <v>66.3</v>
      </c>
      <c r="I133" s="22">
        <v>106853</v>
      </c>
      <c r="J133" s="21">
        <v>3.2</v>
      </c>
    </row>
    <row r="134" spans="1:10" x14ac:dyDescent="0.15">
      <c r="A134" s="23" t="s">
        <v>212</v>
      </c>
      <c r="B134" s="20" t="s">
        <v>77</v>
      </c>
      <c r="C134" s="23" t="s">
        <v>140</v>
      </c>
      <c r="D134" s="22">
        <v>7471040</v>
      </c>
      <c r="E134" s="22">
        <v>5115757</v>
      </c>
      <c r="F134" s="21">
        <v>68.5</v>
      </c>
      <c r="G134" s="22">
        <v>4925999</v>
      </c>
      <c r="H134" s="21">
        <v>65.900000000000006</v>
      </c>
      <c r="I134" s="22">
        <v>189758</v>
      </c>
      <c r="J134" s="21">
        <v>3.7</v>
      </c>
    </row>
    <row r="135" spans="1:10" x14ac:dyDescent="0.15">
      <c r="A135" s="23" t="s">
        <v>211</v>
      </c>
      <c r="B135" s="20" t="s">
        <v>75</v>
      </c>
      <c r="C135" s="23" t="s">
        <v>140</v>
      </c>
      <c r="D135" s="22">
        <v>3678689</v>
      </c>
      <c r="E135" s="22">
        <v>2756145</v>
      </c>
      <c r="F135" s="21">
        <v>74.900000000000006</v>
      </c>
      <c r="G135" s="22">
        <v>2680029</v>
      </c>
      <c r="H135" s="21">
        <v>72.900000000000006</v>
      </c>
      <c r="I135" s="22">
        <v>76116</v>
      </c>
      <c r="J135" s="21">
        <v>2.8</v>
      </c>
    </row>
    <row r="136" spans="1:10" x14ac:dyDescent="0.15">
      <c r="A136" s="23" t="s">
        <v>210</v>
      </c>
      <c r="B136" s="20" t="s">
        <v>73</v>
      </c>
      <c r="C136" s="23" t="s">
        <v>140</v>
      </c>
      <c r="D136" s="22">
        <v>2084667</v>
      </c>
      <c r="E136" s="22">
        <v>1286502</v>
      </c>
      <c r="F136" s="21">
        <v>61.7</v>
      </c>
      <c r="G136" s="22">
        <v>1220702</v>
      </c>
      <c r="H136" s="21">
        <v>58.6</v>
      </c>
      <c r="I136" s="22">
        <v>65800</v>
      </c>
      <c r="J136" s="21">
        <v>5.0999999999999996</v>
      </c>
    </row>
    <row r="137" spans="1:10" x14ac:dyDescent="0.15">
      <c r="A137" s="23" t="s">
        <v>209</v>
      </c>
      <c r="B137" s="20" t="s">
        <v>71</v>
      </c>
      <c r="C137" s="23" t="s">
        <v>140</v>
      </c>
      <c r="D137" s="22">
        <v>4201421</v>
      </c>
      <c r="E137" s="22">
        <v>2904971</v>
      </c>
      <c r="F137" s="21">
        <v>69.099999999999994</v>
      </c>
      <c r="G137" s="22">
        <v>2809325</v>
      </c>
      <c r="H137" s="21">
        <v>66.900000000000006</v>
      </c>
      <c r="I137" s="22">
        <v>95646</v>
      </c>
      <c r="J137" s="21">
        <v>3.3</v>
      </c>
    </row>
    <row r="138" spans="1:10" x14ac:dyDescent="0.15">
      <c r="A138" s="23" t="s">
        <v>208</v>
      </c>
      <c r="B138" s="20" t="s">
        <v>69</v>
      </c>
      <c r="C138" s="23" t="s">
        <v>140</v>
      </c>
      <c r="D138" s="22">
        <v>680888</v>
      </c>
      <c r="E138" s="22">
        <v>464373</v>
      </c>
      <c r="F138" s="21">
        <v>68.2</v>
      </c>
      <c r="G138" s="22">
        <v>439993</v>
      </c>
      <c r="H138" s="21">
        <v>64.599999999999994</v>
      </c>
      <c r="I138" s="22">
        <v>24380</v>
      </c>
      <c r="J138" s="21">
        <v>5.3</v>
      </c>
    </row>
    <row r="139" spans="1:10" x14ac:dyDescent="0.15">
      <c r="A139" s="23" t="s">
        <v>207</v>
      </c>
      <c r="B139" s="20" t="s">
        <v>67</v>
      </c>
      <c r="C139" s="23" t="s">
        <v>140</v>
      </c>
      <c r="D139" s="22">
        <v>1275410</v>
      </c>
      <c r="E139" s="22">
        <v>937559</v>
      </c>
      <c r="F139" s="21">
        <v>73.5</v>
      </c>
      <c r="G139" s="22">
        <v>911444</v>
      </c>
      <c r="H139" s="21">
        <v>71.5</v>
      </c>
      <c r="I139" s="22">
        <v>26115</v>
      </c>
      <c r="J139" s="21">
        <v>2.8</v>
      </c>
    </row>
    <row r="140" spans="1:10" x14ac:dyDescent="0.15">
      <c r="A140" s="23" t="s">
        <v>206</v>
      </c>
      <c r="B140" s="20" t="s">
        <v>65</v>
      </c>
      <c r="C140" s="23" t="s">
        <v>140</v>
      </c>
      <c r="D140" s="22">
        <v>1469316</v>
      </c>
      <c r="E140" s="22">
        <v>1020300</v>
      </c>
      <c r="F140" s="21">
        <v>69.400000000000006</v>
      </c>
      <c r="G140" s="22">
        <v>979646</v>
      </c>
      <c r="H140" s="21">
        <v>66.7</v>
      </c>
      <c r="I140" s="22">
        <v>40654</v>
      </c>
      <c r="J140" s="21">
        <v>4</v>
      </c>
    </row>
    <row r="141" spans="1:10" x14ac:dyDescent="0.15">
      <c r="A141" s="23" t="s">
        <v>205</v>
      </c>
      <c r="B141" s="20" t="s">
        <v>63</v>
      </c>
      <c r="C141" s="23" t="s">
        <v>140</v>
      </c>
      <c r="D141" s="22">
        <v>935044</v>
      </c>
      <c r="E141" s="22">
        <v>675195</v>
      </c>
      <c r="F141" s="21">
        <v>72.2</v>
      </c>
      <c r="G141" s="22">
        <v>656962</v>
      </c>
      <c r="H141" s="21">
        <v>70.3</v>
      </c>
      <c r="I141" s="22">
        <v>18233</v>
      </c>
      <c r="J141" s="21">
        <v>2.7</v>
      </c>
    </row>
    <row r="142" spans="1:10" x14ac:dyDescent="0.15">
      <c r="A142" s="23" t="s">
        <v>204</v>
      </c>
      <c r="B142" s="20" t="s">
        <v>61</v>
      </c>
      <c r="C142" s="23" t="s">
        <v>140</v>
      </c>
      <c r="D142" s="22">
        <v>6398991</v>
      </c>
      <c r="E142" s="22">
        <v>4287886</v>
      </c>
      <c r="F142" s="21">
        <v>67</v>
      </c>
      <c r="G142" s="22">
        <v>4094559</v>
      </c>
      <c r="H142" s="21">
        <v>64</v>
      </c>
      <c r="I142" s="22">
        <v>193327</v>
      </c>
      <c r="J142" s="21">
        <v>4.5</v>
      </c>
    </row>
    <row r="143" spans="1:10" x14ac:dyDescent="0.15">
      <c r="A143" s="23" t="s">
        <v>203</v>
      </c>
      <c r="B143" s="20" t="s">
        <v>59</v>
      </c>
      <c r="C143" s="23" t="s">
        <v>140</v>
      </c>
      <c r="D143" s="22">
        <v>1330634</v>
      </c>
      <c r="E143" s="22">
        <v>836237</v>
      </c>
      <c r="F143" s="21">
        <v>62.8</v>
      </c>
      <c r="G143" s="22">
        <v>789677</v>
      </c>
      <c r="H143" s="21">
        <v>59.3</v>
      </c>
      <c r="I143" s="22">
        <v>46560</v>
      </c>
      <c r="J143" s="21">
        <v>5.6</v>
      </c>
    </row>
    <row r="144" spans="1:10" x14ac:dyDescent="0.15">
      <c r="A144" s="23" t="s">
        <v>202</v>
      </c>
      <c r="B144" s="20" t="s">
        <v>57</v>
      </c>
      <c r="C144" s="23" t="s">
        <v>140</v>
      </c>
      <c r="D144" s="22">
        <v>14473178</v>
      </c>
      <c r="E144" s="22">
        <v>9126567</v>
      </c>
      <c r="F144" s="21">
        <v>63.1</v>
      </c>
      <c r="G144" s="22">
        <v>8654586</v>
      </c>
      <c r="H144" s="21">
        <v>59.8</v>
      </c>
      <c r="I144" s="22">
        <v>471981</v>
      </c>
      <c r="J144" s="21">
        <v>5.2</v>
      </c>
    </row>
    <row r="145" spans="1:10" x14ac:dyDescent="0.15">
      <c r="A145" s="23" t="s">
        <v>201</v>
      </c>
      <c r="B145" s="20" t="s">
        <v>55</v>
      </c>
      <c r="C145" s="23" t="s">
        <v>140</v>
      </c>
      <c r="D145" s="22">
        <v>6040021</v>
      </c>
      <c r="E145" s="22">
        <v>4057006</v>
      </c>
      <c r="F145" s="21">
        <v>67.2</v>
      </c>
      <c r="G145" s="22">
        <v>3927179</v>
      </c>
      <c r="H145" s="21">
        <v>65</v>
      </c>
      <c r="I145" s="22">
        <v>129827</v>
      </c>
      <c r="J145" s="21">
        <v>3.2</v>
      </c>
    </row>
    <row r="146" spans="1:10" x14ac:dyDescent="0.15">
      <c r="A146" s="23" t="s">
        <v>200</v>
      </c>
      <c r="B146" s="20" t="s">
        <v>53</v>
      </c>
      <c r="C146" s="23" t="s">
        <v>140</v>
      </c>
      <c r="D146" s="22">
        <v>485659</v>
      </c>
      <c r="E146" s="22">
        <v>343452</v>
      </c>
      <c r="F146" s="21">
        <v>70.7</v>
      </c>
      <c r="G146" s="22">
        <v>332180</v>
      </c>
      <c r="H146" s="21">
        <v>68.400000000000006</v>
      </c>
      <c r="I146" s="22">
        <v>11272</v>
      </c>
      <c r="J146" s="21">
        <v>3.3</v>
      </c>
    </row>
    <row r="147" spans="1:10" x14ac:dyDescent="0.15">
      <c r="A147" s="23" t="s">
        <v>199</v>
      </c>
      <c r="B147" s="20" t="s">
        <v>51</v>
      </c>
      <c r="C147" s="23" t="s">
        <v>140</v>
      </c>
      <c r="D147" s="22">
        <v>8596747</v>
      </c>
      <c r="E147" s="22">
        <v>5754992</v>
      </c>
      <c r="F147" s="21">
        <v>66.900000000000006</v>
      </c>
      <c r="G147" s="22">
        <v>5508439</v>
      </c>
      <c r="H147" s="21">
        <v>64.099999999999994</v>
      </c>
      <c r="I147" s="22">
        <v>246553</v>
      </c>
      <c r="J147" s="21">
        <v>4.3</v>
      </c>
    </row>
    <row r="148" spans="1:10" x14ac:dyDescent="0.15">
      <c r="A148" s="23" t="s">
        <v>198</v>
      </c>
      <c r="B148" s="20" t="s">
        <v>49</v>
      </c>
      <c r="C148" s="23" t="s">
        <v>140</v>
      </c>
      <c r="D148" s="22">
        <v>2561616</v>
      </c>
      <c r="E148" s="22">
        <v>1656205</v>
      </c>
      <c r="F148" s="21">
        <v>64.7</v>
      </c>
      <c r="G148" s="22">
        <v>1597894</v>
      </c>
      <c r="H148" s="21">
        <v>62.4</v>
      </c>
      <c r="I148" s="22">
        <v>58311</v>
      </c>
      <c r="J148" s="21">
        <v>3.5</v>
      </c>
    </row>
    <row r="149" spans="1:10" x14ac:dyDescent="0.15">
      <c r="A149" s="23" t="s">
        <v>197</v>
      </c>
      <c r="B149" s="20" t="s">
        <v>47</v>
      </c>
      <c r="C149" s="23" t="s">
        <v>140</v>
      </c>
      <c r="D149" s="22">
        <v>2613722</v>
      </c>
      <c r="E149" s="22">
        <v>1793699</v>
      </c>
      <c r="F149" s="21">
        <v>68.599999999999994</v>
      </c>
      <c r="G149" s="22">
        <v>1694881</v>
      </c>
      <c r="H149" s="21">
        <v>64.8</v>
      </c>
      <c r="I149" s="22">
        <v>98818</v>
      </c>
      <c r="J149" s="21">
        <v>5.5</v>
      </c>
    </row>
    <row r="150" spans="1:10" x14ac:dyDescent="0.15">
      <c r="A150" s="23" t="s">
        <v>196</v>
      </c>
      <c r="B150" s="20" t="s">
        <v>45</v>
      </c>
      <c r="C150" s="23" t="s">
        <v>140</v>
      </c>
      <c r="D150" s="22">
        <v>9466514</v>
      </c>
      <c r="E150" s="22">
        <v>6076778</v>
      </c>
      <c r="F150" s="21">
        <v>64.2</v>
      </c>
      <c r="G150" s="22">
        <v>5810162</v>
      </c>
      <c r="H150" s="21">
        <v>61.4</v>
      </c>
      <c r="I150" s="22">
        <v>266616</v>
      </c>
      <c r="J150" s="21">
        <v>4.4000000000000004</v>
      </c>
    </row>
    <row r="151" spans="1:10" x14ac:dyDescent="0.15">
      <c r="A151" s="23" t="s">
        <v>195</v>
      </c>
      <c r="B151" s="20" t="s">
        <v>43</v>
      </c>
      <c r="C151" s="23" t="s">
        <v>140</v>
      </c>
      <c r="D151" s="22">
        <v>806406</v>
      </c>
      <c r="E151" s="22">
        <v>538096</v>
      </c>
      <c r="F151" s="21">
        <v>66.7</v>
      </c>
      <c r="G151" s="22">
        <v>515760</v>
      </c>
      <c r="H151" s="21">
        <v>64</v>
      </c>
      <c r="I151" s="22">
        <v>22336</v>
      </c>
      <c r="J151" s="21">
        <v>4.2</v>
      </c>
    </row>
    <row r="152" spans="1:10" x14ac:dyDescent="0.15">
      <c r="A152" s="23" t="s">
        <v>194</v>
      </c>
      <c r="B152" s="20" t="s">
        <v>41</v>
      </c>
      <c r="C152" s="23" t="s">
        <v>140</v>
      </c>
      <c r="D152" s="22">
        <v>2989560</v>
      </c>
      <c r="E152" s="22">
        <v>1981546</v>
      </c>
      <c r="F152" s="21">
        <v>66.3</v>
      </c>
      <c r="G152" s="22">
        <v>1897056</v>
      </c>
      <c r="H152" s="21">
        <v>63.5</v>
      </c>
      <c r="I152" s="22">
        <v>84490</v>
      </c>
      <c r="J152" s="21">
        <v>4.3</v>
      </c>
    </row>
    <row r="153" spans="1:10" x14ac:dyDescent="0.15">
      <c r="A153" s="23" t="s">
        <v>193</v>
      </c>
      <c r="B153" s="20" t="s">
        <v>39</v>
      </c>
      <c r="C153" s="23" t="s">
        <v>140</v>
      </c>
      <c r="D153" s="22">
        <v>556421</v>
      </c>
      <c r="E153" s="22">
        <v>406105</v>
      </c>
      <c r="F153" s="21">
        <v>73</v>
      </c>
      <c r="G153" s="22">
        <v>395047</v>
      </c>
      <c r="H153" s="21">
        <v>71</v>
      </c>
      <c r="I153" s="22">
        <v>11058</v>
      </c>
      <c r="J153" s="21">
        <v>2.7</v>
      </c>
    </row>
    <row r="154" spans="1:10" x14ac:dyDescent="0.15">
      <c r="A154" s="23" t="s">
        <v>192</v>
      </c>
      <c r="B154" s="20" t="s">
        <v>37</v>
      </c>
      <c r="C154" s="23" t="s">
        <v>140</v>
      </c>
      <c r="D154" s="22">
        <v>4317553</v>
      </c>
      <c r="E154" s="22">
        <v>2852445</v>
      </c>
      <c r="F154" s="21">
        <v>66.099999999999994</v>
      </c>
      <c r="G154" s="22">
        <v>2739189</v>
      </c>
      <c r="H154" s="21">
        <v>63.4</v>
      </c>
      <c r="I154" s="22">
        <v>113256</v>
      </c>
      <c r="J154" s="21">
        <v>4</v>
      </c>
    </row>
    <row r="155" spans="1:10" x14ac:dyDescent="0.15">
      <c r="A155" s="23" t="s">
        <v>191</v>
      </c>
      <c r="B155" s="20" t="s">
        <v>35</v>
      </c>
      <c r="C155" s="23" t="s">
        <v>140</v>
      </c>
      <c r="D155" s="22">
        <v>14925355</v>
      </c>
      <c r="E155" s="22">
        <v>10245857</v>
      </c>
      <c r="F155" s="21">
        <v>68.599999999999994</v>
      </c>
      <c r="G155" s="22">
        <v>9767851</v>
      </c>
      <c r="H155" s="21">
        <v>65.400000000000006</v>
      </c>
      <c r="I155" s="22">
        <v>478006</v>
      </c>
      <c r="J155" s="21">
        <v>4.7</v>
      </c>
    </row>
    <row r="156" spans="1:10" x14ac:dyDescent="0.15">
      <c r="A156" s="23" t="s">
        <v>190</v>
      </c>
      <c r="B156" s="20" t="s">
        <v>33</v>
      </c>
      <c r="C156" s="23" t="s">
        <v>140</v>
      </c>
      <c r="D156" s="22">
        <v>1554094</v>
      </c>
      <c r="E156" s="22">
        <v>1120920</v>
      </c>
      <c r="F156" s="21">
        <v>72.099999999999994</v>
      </c>
      <c r="G156" s="22">
        <v>1081276</v>
      </c>
      <c r="H156" s="21">
        <v>69.599999999999994</v>
      </c>
      <c r="I156" s="22">
        <v>39644</v>
      </c>
      <c r="J156" s="21">
        <v>3.5</v>
      </c>
    </row>
    <row r="157" spans="1:10" x14ac:dyDescent="0.15">
      <c r="A157" s="23" t="s">
        <v>189</v>
      </c>
      <c r="B157" s="20" t="s">
        <v>31</v>
      </c>
      <c r="C157" s="23" t="s">
        <v>140</v>
      </c>
      <c r="D157" s="22">
        <v>468457</v>
      </c>
      <c r="E157" s="22">
        <v>336946</v>
      </c>
      <c r="F157" s="21">
        <v>71.900000000000006</v>
      </c>
      <c r="G157" s="22">
        <v>326979</v>
      </c>
      <c r="H157" s="21">
        <v>69.8</v>
      </c>
      <c r="I157" s="22">
        <v>9967</v>
      </c>
      <c r="J157" s="21">
        <v>3</v>
      </c>
    </row>
    <row r="158" spans="1:10" x14ac:dyDescent="0.15">
      <c r="A158" s="23" t="s">
        <v>188</v>
      </c>
      <c r="B158" s="20" t="s">
        <v>29</v>
      </c>
      <c r="C158" s="23" t="s">
        <v>140</v>
      </c>
      <c r="D158" s="22">
        <v>5240616</v>
      </c>
      <c r="E158" s="22">
        <v>3540081</v>
      </c>
      <c r="F158" s="21">
        <v>67.599999999999994</v>
      </c>
      <c r="G158" s="22">
        <v>3443020</v>
      </c>
      <c r="H158" s="21">
        <v>65.7</v>
      </c>
      <c r="I158" s="22">
        <v>97061</v>
      </c>
      <c r="J158" s="21">
        <v>2.7</v>
      </c>
    </row>
    <row r="159" spans="1:10" x14ac:dyDescent="0.15">
      <c r="A159" s="23" t="s">
        <v>187</v>
      </c>
      <c r="B159" s="20" t="s">
        <v>27</v>
      </c>
      <c r="C159" s="23" t="s">
        <v>140</v>
      </c>
      <c r="D159" s="22">
        <v>4409013</v>
      </c>
      <c r="E159" s="22">
        <v>3085544</v>
      </c>
      <c r="F159" s="21">
        <v>70</v>
      </c>
      <c r="G159" s="22">
        <v>2935202</v>
      </c>
      <c r="H159" s="21">
        <v>66.599999999999994</v>
      </c>
      <c r="I159" s="22">
        <v>150342</v>
      </c>
      <c r="J159" s="21">
        <v>4.9000000000000004</v>
      </c>
    </row>
    <row r="160" spans="1:10" x14ac:dyDescent="0.15">
      <c r="A160" s="23" t="s">
        <v>186</v>
      </c>
      <c r="B160" s="20" t="s">
        <v>25</v>
      </c>
      <c r="C160" s="23" t="s">
        <v>140</v>
      </c>
      <c r="D160" s="22">
        <v>1432275</v>
      </c>
      <c r="E160" s="22">
        <v>804343</v>
      </c>
      <c r="F160" s="21">
        <v>56.2</v>
      </c>
      <c r="G160" s="22">
        <v>752379</v>
      </c>
      <c r="H160" s="21">
        <v>52.5</v>
      </c>
      <c r="I160" s="22">
        <v>51964</v>
      </c>
      <c r="J160" s="21">
        <v>6.5</v>
      </c>
    </row>
    <row r="161" spans="1:10" x14ac:dyDescent="0.15">
      <c r="A161" s="23" t="s">
        <v>185</v>
      </c>
      <c r="B161" s="20" t="s">
        <v>23</v>
      </c>
      <c r="C161" s="23" t="s">
        <v>140</v>
      </c>
      <c r="D161" s="22">
        <v>4047570</v>
      </c>
      <c r="E161" s="22">
        <v>2947247</v>
      </c>
      <c r="F161" s="21">
        <v>72.8</v>
      </c>
      <c r="G161" s="22">
        <v>2855212</v>
      </c>
      <c r="H161" s="21">
        <v>70.5</v>
      </c>
      <c r="I161" s="22">
        <v>92035</v>
      </c>
      <c r="J161" s="21">
        <v>3.1</v>
      </c>
    </row>
    <row r="162" spans="1:10" x14ac:dyDescent="0.15">
      <c r="A162" s="23" t="s">
        <v>184</v>
      </c>
      <c r="B162" s="20" t="s">
        <v>21</v>
      </c>
      <c r="C162" s="23" t="s">
        <v>140</v>
      </c>
      <c r="D162" s="22">
        <v>369959</v>
      </c>
      <c r="E162" s="22">
        <v>262758</v>
      </c>
      <c r="F162" s="21">
        <v>71</v>
      </c>
      <c r="G162" s="22">
        <v>250605</v>
      </c>
      <c r="H162" s="21">
        <v>67.7</v>
      </c>
      <c r="I162" s="22">
        <v>12153</v>
      </c>
      <c r="J162" s="21">
        <v>4.5999999999999996</v>
      </c>
    </row>
    <row r="163" spans="1:10" x14ac:dyDescent="0.15">
      <c r="A163" s="23" t="s">
        <v>234</v>
      </c>
      <c r="B163" s="20" t="s">
        <v>121</v>
      </c>
      <c r="C163" s="23" t="s">
        <v>139</v>
      </c>
      <c r="D163" s="22">
        <v>3378393</v>
      </c>
      <c r="E163" s="22">
        <v>2133223</v>
      </c>
      <c r="F163" s="21">
        <v>63.1</v>
      </c>
      <c r="G163" s="22">
        <v>2035594</v>
      </c>
      <c r="H163" s="21">
        <v>60.3</v>
      </c>
      <c r="I163" s="22">
        <v>97629</v>
      </c>
      <c r="J163" s="21">
        <v>4.5999999999999996</v>
      </c>
    </row>
    <row r="164" spans="1:10" x14ac:dyDescent="0.15">
      <c r="A164" s="23" t="s">
        <v>233</v>
      </c>
      <c r="B164" s="20" t="s">
        <v>182</v>
      </c>
      <c r="C164" s="23" t="s">
        <v>139</v>
      </c>
      <c r="D164" s="22">
        <v>436112</v>
      </c>
      <c r="E164" s="22">
        <v>319511</v>
      </c>
      <c r="F164" s="21">
        <v>73.3</v>
      </c>
      <c r="G164" s="22">
        <v>299146</v>
      </c>
      <c r="H164" s="21">
        <v>68.599999999999994</v>
      </c>
      <c r="I164" s="22">
        <v>20365</v>
      </c>
      <c r="J164" s="21">
        <v>6.4</v>
      </c>
    </row>
    <row r="165" spans="1:10" x14ac:dyDescent="0.15">
      <c r="A165" s="23" t="s">
        <v>232</v>
      </c>
      <c r="B165" s="20" t="s">
        <v>117</v>
      </c>
      <c r="C165" s="23" t="s">
        <v>139</v>
      </c>
      <c r="D165" s="22">
        <v>3849206</v>
      </c>
      <c r="E165" s="22">
        <v>2509883</v>
      </c>
      <c r="F165" s="21">
        <v>65.2</v>
      </c>
      <c r="G165" s="22">
        <v>2410581</v>
      </c>
      <c r="H165" s="21">
        <v>62.6</v>
      </c>
      <c r="I165" s="22">
        <v>99302</v>
      </c>
      <c r="J165" s="21">
        <v>4</v>
      </c>
    </row>
    <row r="166" spans="1:10" x14ac:dyDescent="0.15">
      <c r="A166" s="23" t="s">
        <v>231</v>
      </c>
      <c r="B166" s="20" t="s">
        <v>115</v>
      </c>
      <c r="C166" s="23" t="s">
        <v>139</v>
      </c>
      <c r="D166" s="22">
        <v>2026044</v>
      </c>
      <c r="E166" s="22">
        <v>1258301</v>
      </c>
      <c r="F166" s="21">
        <v>62.1</v>
      </c>
      <c r="G166" s="22">
        <v>1204695</v>
      </c>
      <c r="H166" s="21">
        <v>59.5</v>
      </c>
      <c r="I166" s="22">
        <v>53606</v>
      </c>
      <c r="J166" s="21">
        <v>4.3</v>
      </c>
    </row>
    <row r="167" spans="1:10" x14ac:dyDescent="0.15">
      <c r="A167" s="23" t="s">
        <v>230</v>
      </c>
      <c r="B167" s="20" t="s">
        <v>113</v>
      </c>
      <c r="C167" s="23" t="s">
        <v>139</v>
      </c>
      <c r="D167" s="22">
        <v>25116226</v>
      </c>
      <c r="E167" s="22">
        <v>16867808</v>
      </c>
      <c r="F167" s="21">
        <v>67.2</v>
      </c>
      <c r="G167" s="22">
        <v>16033179</v>
      </c>
      <c r="H167" s="21">
        <v>63.8</v>
      </c>
      <c r="I167" s="22">
        <v>834629</v>
      </c>
      <c r="J167" s="21">
        <v>4.9000000000000004</v>
      </c>
    </row>
    <row r="168" spans="1:10" x14ac:dyDescent="0.15">
      <c r="A168" s="23" t="s">
        <v>229</v>
      </c>
      <c r="B168" s="20" t="s">
        <v>111</v>
      </c>
      <c r="C168" s="23" t="s">
        <v>139</v>
      </c>
      <c r="D168" s="22">
        <v>3264672</v>
      </c>
      <c r="E168" s="22">
        <v>2359515</v>
      </c>
      <c r="F168" s="21">
        <v>72.3</v>
      </c>
      <c r="G168" s="22">
        <v>2294408</v>
      </c>
      <c r="H168" s="21">
        <v>70.3</v>
      </c>
      <c r="I168" s="22">
        <v>65107</v>
      </c>
      <c r="J168" s="21">
        <v>2.8</v>
      </c>
    </row>
    <row r="169" spans="1:10" x14ac:dyDescent="0.15">
      <c r="A169" s="23" t="s">
        <v>228</v>
      </c>
      <c r="B169" s="20" t="s">
        <v>109</v>
      </c>
      <c r="C169" s="23" t="s">
        <v>139</v>
      </c>
      <c r="D169" s="22">
        <v>2594807</v>
      </c>
      <c r="E169" s="22">
        <v>1764126</v>
      </c>
      <c r="F169" s="21">
        <v>68</v>
      </c>
      <c r="G169" s="22">
        <v>1721913</v>
      </c>
      <c r="H169" s="21">
        <v>66.400000000000006</v>
      </c>
      <c r="I169" s="22">
        <v>42213</v>
      </c>
      <c r="J169" s="21">
        <v>2.4</v>
      </c>
    </row>
    <row r="170" spans="1:10" x14ac:dyDescent="0.15">
      <c r="A170" s="23" t="s">
        <v>227</v>
      </c>
      <c r="B170" s="20" t="s">
        <v>107</v>
      </c>
      <c r="C170" s="23" t="s">
        <v>139</v>
      </c>
      <c r="D170" s="22">
        <v>597082</v>
      </c>
      <c r="E170" s="22">
        <v>413500</v>
      </c>
      <c r="F170" s="21">
        <v>69.3</v>
      </c>
      <c r="G170" s="22">
        <v>398027</v>
      </c>
      <c r="H170" s="21">
        <v>66.7</v>
      </c>
      <c r="I170" s="22">
        <v>15473</v>
      </c>
      <c r="J170" s="21">
        <v>3.7</v>
      </c>
    </row>
    <row r="171" spans="1:10" x14ac:dyDescent="0.15">
      <c r="A171" s="23" t="s">
        <v>226</v>
      </c>
      <c r="B171" s="20" t="s">
        <v>105</v>
      </c>
      <c r="C171" s="23" t="s">
        <v>139</v>
      </c>
      <c r="D171" s="22">
        <v>458027</v>
      </c>
      <c r="E171" s="22">
        <v>310469</v>
      </c>
      <c r="F171" s="21">
        <v>67.8</v>
      </c>
      <c r="G171" s="22">
        <v>293086</v>
      </c>
      <c r="H171" s="21">
        <v>64</v>
      </c>
      <c r="I171" s="22">
        <v>17383</v>
      </c>
      <c r="J171" s="21">
        <v>5.6</v>
      </c>
    </row>
    <row r="172" spans="1:10" x14ac:dyDescent="0.15">
      <c r="A172" s="23" t="s">
        <v>225</v>
      </c>
      <c r="B172" s="20" t="s">
        <v>103</v>
      </c>
      <c r="C172" s="23" t="s">
        <v>139</v>
      </c>
      <c r="D172" s="22">
        <v>12489280</v>
      </c>
      <c r="E172" s="22">
        <v>7856895</v>
      </c>
      <c r="F172" s="21">
        <v>62.9</v>
      </c>
      <c r="G172" s="22">
        <v>7565981</v>
      </c>
      <c r="H172" s="21">
        <v>60.6</v>
      </c>
      <c r="I172" s="22">
        <v>290914</v>
      </c>
      <c r="J172" s="21">
        <v>3.7</v>
      </c>
    </row>
    <row r="173" spans="1:10" x14ac:dyDescent="0.15">
      <c r="A173" s="23" t="s">
        <v>224</v>
      </c>
      <c r="B173" s="20" t="s">
        <v>101</v>
      </c>
      <c r="C173" s="23" t="s">
        <v>139</v>
      </c>
      <c r="D173" s="22">
        <v>6094409</v>
      </c>
      <c r="E173" s="22">
        <v>4222253</v>
      </c>
      <c r="F173" s="21">
        <v>69.3</v>
      </c>
      <c r="G173" s="22">
        <v>4071557</v>
      </c>
      <c r="H173" s="21">
        <v>66.8</v>
      </c>
      <c r="I173" s="22">
        <v>150696</v>
      </c>
      <c r="J173" s="21">
        <v>3.6</v>
      </c>
    </row>
    <row r="174" spans="1:10" x14ac:dyDescent="0.15">
      <c r="A174" s="23" t="s">
        <v>223</v>
      </c>
      <c r="B174" s="20" t="s">
        <v>183</v>
      </c>
      <c r="C174" s="23" t="s">
        <v>139</v>
      </c>
      <c r="D174" s="22">
        <v>900554</v>
      </c>
      <c r="E174" s="22">
        <v>605947</v>
      </c>
      <c r="F174" s="21">
        <v>67.3</v>
      </c>
      <c r="G174" s="22">
        <v>580214</v>
      </c>
      <c r="H174" s="21">
        <v>64.400000000000006</v>
      </c>
      <c r="I174" s="22">
        <v>25733</v>
      </c>
      <c r="J174" s="21">
        <v>4.2</v>
      </c>
    </row>
    <row r="175" spans="1:10" x14ac:dyDescent="0.15">
      <c r="A175" s="23" t="s">
        <v>222</v>
      </c>
      <c r="B175" s="20" t="s">
        <v>97</v>
      </c>
      <c r="C175" s="23" t="s">
        <v>139</v>
      </c>
      <c r="D175" s="22">
        <v>951079</v>
      </c>
      <c r="E175" s="22">
        <v>659824</v>
      </c>
      <c r="F175" s="21">
        <v>69.400000000000006</v>
      </c>
      <c r="G175" s="22">
        <v>628844</v>
      </c>
      <c r="H175" s="21">
        <v>66.099999999999994</v>
      </c>
      <c r="I175" s="22">
        <v>30980</v>
      </c>
      <c r="J175" s="21">
        <v>4.7</v>
      </c>
    </row>
    <row r="176" spans="1:10" x14ac:dyDescent="0.15">
      <c r="A176" s="23" t="s">
        <v>221</v>
      </c>
      <c r="B176" s="20" t="s">
        <v>95</v>
      </c>
      <c r="C176" s="23" t="s">
        <v>139</v>
      </c>
      <c r="D176" s="22">
        <v>9346902</v>
      </c>
      <c r="E176" s="22">
        <v>6493466</v>
      </c>
      <c r="F176" s="21">
        <v>69.5</v>
      </c>
      <c r="G176" s="22">
        <v>6211404</v>
      </c>
      <c r="H176" s="21">
        <v>66.5</v>
      </c>
      <c r="I176" s="22">
        <v>282062</v>
      </c>
      <c r="J176" s="21">
        <v>4.3</v>
      </c>
    </row>
    <row r="177" spans="1:10" x14ac:dyDescent="0.15">
      <c r="A177" s="23" t="s">
        <v>220</v>
      </c>
      <c r="B177" s="20" t="s">
        <v>93</v>
      </c>
      <c r="C177" s="23" t="s">
        <v>139</v>
      </c>
      <c r="D177" s="22">
        <v>4600535</v>
      </c>
      <c r="E177" s="22">
        <v>3126379</v>
      </c>
      <c r="F177" s="21">
        <v>68</v>
      </c>
      <c r="G177" s="22">
        <v>3029073</v>
      </c>
      <c r="H177" s="21">
        <v>65.8</v>
      </c>
      <c r="I177" s="22">
        <v>97306</v>
      </c>
      <c r="J177" s="21">
        <v>3.1</v>
      </c>
    </row>
    <row r="178" spans="1:10" x14ac:dyDescent="0.15">
      <c r="A178" s="23" t="s">
        <v>219</v>
      </c>
      <c r="B178" s="20" t="s">
        <v>91</v>
      </c>
      <c r="C178" s="23" t="s">
        <v>139</v>
      </c>
      <c r="D178" s="22">
        <v>2233091</v>
      </c>
      <c r="E178" s="22">
        <v>1590453</v>
      </c>
      <c r="F178" s="21">
        <v>71.2</v>
      </c>
      <c r="G178" s="22">
        <v>1548636</v>
      </c>
      <c r="H178" s="21">
        <v>69.3</v>
      </c>
      <c r="I178" s="22">
        <v>41817</v>
      </c>
      <c r="J178" s="21">
        <v>2.6</v>
      </c>
    </row>
    <row r="179" spans="1:10" x14ac:dyDescent="0.15">
      <c r="A179" s="23" t="s">
        <v>218</v>
      </c>
      <c r="B179" s="20" t="s">
        <v>89</v>
      </c>
      <c r="C179" s="23" t="s">
        <v>139</v>
      </c>
      <c r="D179" s="22">
        <v>2001406</v>
      </c>
      <c r="E179" s="22">
        <v>1406580</v>
      </c>
      <c r="F179" s="21">
        <v>70.3</v>
      </c>
      <c r="G179" s="22">
        <v>1356147</v>
      </c>
      <c r="H179" s="21">
        <v>67.8</v>
      </c>
      <c r="I179" s="22">
        <v>50433</v>
      </c>
      <c r="J179" s="21">
        <v>3.6</v>
      </c>
    </row>
    <row r="180" spans="1:10" x14ac:dyDescent="0.15">
      <c r="A180" s="23" t="s">
        <v>217</v>
      </c>
      <c r="B180" s="20" t="s">
        <v>87</v>
      </c>
      <c r="C180" s="23" t="s">
        <v>139</v>
      </c>
      <c r="D180" s="22">
        <v>3086153</v>
      </c>
      <c r="E180" s="22">
        <v>1965688</v>
      </c>
      <c r="F180" s="21">
        <v>63.7</v>
      </c>
      <c r="G180" s="22">
        <v>1883714</v>
      </c>
      <c r="H180" s="21">
        <v>61</v>
      </c>
      <c r="I180" s="22">
        <v>81974</v>
      </c>
      <c r="J180" s="21">
        <v>4.2</v>
      </c>
    </row>
    <row r="181" spans="1:10" x14ac:dyDescent="0.15">
      <c r="A181" s="23" t="s">
        <v>216</v>
      </c>
      <c r="B181" s="20" t="s">
        <v>85</v>
      </c>
      <c r="C181" s="23" t="s">
        <v>139</v>
      </c>
      <c r="D181" s="22">
        <v>3289644</v>
      </c>
      <c r="E181" s="22">
        <v>2037075</v>
      </c>
      <c r="F181" s="21">
        <v>61.9</v>
      </c>
      <c r="G181" s="22">
        <v>1929056</v>
      </c>
      <c r="H181" s="21">
        <v>58.6</v>
      </c>
      <c r="I181" s="22">
        <v>108019</v>
      </c>
      <c r="J181" s="21">
        <v>5.3</v>
      </c>
    </row>
    <row r="182" spans="1:10" x14ac:dyDescent="0.15">
      <c r="A182" s="23" t="s">
        <v>215</v>
      </c>
      <c r="B182" s="20" t="s">
        <v>83</v>
      </c>
      <c r="C182" s="23" t="s">
        <v>139</v>
      </c>
      <c r="D182" s="22">
        <v>994236</v>
      </c>
      <c r="E182" s="22">
        <v>678164</v>
      </c>
      <c r="F182" s="21">
        <v>68.2</v>
      </c>
      <c r="G182" s="22">
        <v>655349</v>
      </c>
      <c r="H182" s="21">
        <v>65.900000000000006</v>
      </c>
      <c r="I182" s="22">
        <v>22815</v>
      </c>
      <c r="J182" s="21">
        <v>3.4</v>
      </c>
    </row>
    <row r="183" spans="1:10" x14ac:dyDescent="0.15">
      <c r="A183" s="23" t="s">
        <v>214</v>
      </c>
      <c r="B183" s="20" t="s">
        <v>81</v>
      </c>
      <c r="C183" s="23" t="s">
        <v>139</v>
      </c>
      <c r="D183" s="22">
        <v>3994408</v>
      </c>
      <c r="E183" s="22">
        <v>2803685</v>
      </c>
      <c r="F183" s="21">
        <v>70.2</v>
      </c>
      <c r="G183" s="22">
        <v>2703284</v>
      </c>
      <c r="H183" s="21">
        <v>67.7</v>
      </c>
      <c r="I183" s="22">
        <v>100401</v>
      </c>
      <c r="J183" s="21">
        <v>3.6</v>
      </c>
    </row>
    <row r="184" spans="1:10" x14ac:dyDescent="0.15">
      <c r="A184" s="23" t="s">
        <v>213</v>
      </c>
      <c r="B184" s="20" t="s">
        <v>79</v>
      </c>
      <c r="C184" s="23" t="s">
        <v>139</v>
      </c>
      <c r="D184" s="22">
        <v>4928941</v>
      </c>
      <c r="E184" s="22">
        <v>3330177</v>
      </c>
      <c r="F184" s="21">
        <v>67.599999999999994</v>
      </c>
      <c r="G184" s="22">
        <v>3240245</v>
      </c>
      <c r="H184" s="21">
        <v>65.7</v>
      </c>
      <c r="I184" s="22">
        <v>89932</v>
      </c>
      <c r="J184" s="21">
        <v>2.7</v>
      </c>
    </row>
    <row r="185" spans="1:10" x14ac:dyDescent="0.15">
      <c r="A185" s="23" t="s">
        <v>212</v>
      </c>
      <c r="B185" s="20" t="s">
        <v>77</v>
      </c>
      <c r="C185" s="23" t="s">
        <v>139</v>
      </c>
      <c r="D185" s="22">
        <v>7516639</v>
      </c>
      <c r="E185" s="22">
        <v>5162774</v>
      </c>
      <c r="F185" s="21">
        <v>68.7</v>
      </c>
      <c r="G185" s="22">
        <v>4976322</v>
      </c>
      <c r="H185" s="21">
        <v>66.2</v>
      </c>
      <c r="I185" s="22">
        <v>186452</v>
      </c>
      <c r="J185" s="21">
        <v>3.6</v>
      </c>
    </row>
    <row r="186" spans="1:10" x14ac:dyDescent="0.15">
      <c r="A186" s="23" t="s">
        <v>211</v>
      </c>
      <c r="B186" s="20" t="s">
        <v>75</v>
      </c>
      <c r="C186" s="23" t="s">
        <v>139</v>
      </c>
      <c r="D186" s="22">
        <v>3730567</v>
      </c>
      <c r="E186" s="22">
        <v>2812947</v>
      </c>
      <c r="F186" s="21">
        <v>75.400000000000006</v>
      </c>
      <c r="G186" s="22">
        <v>2724118</v>
      </c>
      <c r="H186" s="21">
        <v>73</v>
      </c>
      <c r="I186" s="22">
        <v>88829</v>
      </c>
      <c r="J186" s="21">
        <v>3.2</v>
      </c>
    </row>
    <row r="187" spans="1:10" x14ac:dyDescent="0.15">
      <c r="A187" s="23" t="s">
        <v>210</v>
      </c>
      <c r="B187" s="20" t="s">
        <v>73</v>
      </c>
      <c r="C187" s="23" t="s">
        <v>139</v>
      </c>
      <c r="D187" s="22">
        <v>2096381</v>
      </c>
      <c r="E187" s="22">
        <v>1319266</v>
      </c>
      <c r="F187" s="21">
        <v>62.9</v>
      </c>
      <c r="G187" s="22">
        <v>1248240</v>
      </c>
      <c r="H187" s="21">
        <v>59.5</v>
      </c>
      <c r="I187" s="22">
        <v>71026</v>
      </c>
      <c r="J187" s="21">
        <v>5.4</v>
      </c>
    </row>
    <row r="188" spans="1:10" x14ac:dyDescent="0.15">
      <c r="A188" s="23" t="s">
        <v>209</v>
      </c>
      <c r="B188" s="20" t="s">
        <v>71</v>
      </c>
      <c r="C188" s="23" t="s">
        <v>139</v>
      </c>
      <c r="D188" s="22">
        <v>4235660</v>
      </c>
      <c r="E188" s="22">
        <v>2959946</v>
      </c>
      <c r="F188" s="21">
        <v>69.900000000000006</v>
      </c>
      <c r="G188" s="22">
        <v>2853891</v>
      </c>
      <c r="H188" s="21">
        <v>67.400000000000006</v>
      </c>
      <c r="I188" s="22">
        <v>106055</v>
      </c>
      <c r="J188" s="21">
        <v>3.6</v>
      </c>
    </row>
    <row r="189" spans="1:10" x14ac:dyDescent="0.15">
      <c r="A189" s="23" t="s">
        <v>208</v>
      </c>
      <c r="B189" s="20" t="s">
        <v>69</v>
      </c>
      <c r="C189" s="23" t="s">
        <v>139</v>
      </c>
      <c r="D189" s="22">
        <v>686936</v>
      </c>
      <c r="E189" s="22">
        <v>467293</v>
      </c>
      <c r="F189" s="21">
        <v>68</v>
      </c>
      <c r="G189" s="22">
        <v>444137</v>
      </c>
      <c r="H189" s="21">
        <v>64.7</v>
      </c>
      <c r="I189" s="22">
        <v>23156</v>
      </c>
      <c r="J189" s="21">
        <v>5</v>
      </c>
    </row>
    <row r="190" spans="1:10" x14ac:dyDescent="0.15">
      <c r="A190" s="23" t="s">
        <v>207</v>
      </c>
      <c r="B190" s="20" t="s">
        <v>67</v>
      </c>
      <c r="C190" s="23" t="s">
        <v>139</v>
      </c>
      <c r="D190" s="22">
        <v>1283772</v>
      </c>
      <c r="E190" s="22">
        <v>944973</v>
      </c>
      <c r="F190" s="21">
        <v>73.599999999999994</v>
      </c>
      <c r="G190" s="22">
        <v>918370</v>
      </c>
      <c r="H190" s="21">
        <v>71.5</v>
      </c>
      <c r="I190" s="22">
        <v>26603</v>
      </c>
      <c r="J190" s="21">
        <v>2.8</v>
      </c>
    </row>
    <row r="191" spans="1:10" x14ac:dyDescent="0.15">
      <c r="A191" s="23" t="s">
        <v>206</v>
      </c>
      <c r="B191" s="20" t="s">
        <v>65</v>
      </c>
      <c r="C191" s="23" t="s">
        <v>139</v>
      </c>
      <c r="D191" s="22">
        <v>1522648</v>
      </c>
      <c r="E191" s="22">
        <v>1067022</v>
      </c>
      <c r="F191" s="21">
        <v>70.099999999999994</v>
      </c>
      <c r="G191" s="22">
        <v>1022462</v>
      </c>
      <c r="H191" s="21">
        <v>67.2</v>
      </c>
      <c r="I191" s="22">
        <v>44560</v>
      </c>
      <c r="J191" s="21">
        <v>4.2</v>
      </c>
    </row>
    <row r="192" spans="1:10" x14ac:dyDescent="0.15">
      <c r="A192" s="23" t="s">
        <v>205</v>
      </c>
      <c r="B192" s="20" t="s">
        <v>63</v>
      </c>
      <c r="C192" s="23" t="s">
        <v>139</v>
      </c>
      <c r="D192" s="22">
        <v>949844</v>
      </c>
      <c r="E192" s="22">
        <v>687908</v>
      </c>
      <c r="F192" s="21">
        <v>72.400000000000006</v>
      </c>
      <c r="G192" s="22">
        <v>669621</v>
      </c>
      <c r="H192" s="21">
        <v>70.5</v>
      </c>
      <c r="I192" s="22">
        <v>18287</v>
      </c>
      <c r="J192" s="21">
        <v>2.7</v>
      </c>
    </row>
    <row r="193" spans="1:10" x14ac:dyDescent="0.15">
      <c r="A193" s="23" t="s">
        <v>204</v>
      </c>
      <c r="B193" s="20" t="s">
        <v>61</v>
      </c>
      <c r="C193" s="23" t="s">
        <v>139</v>
      </c>
      <c r="D193" s="22">
        <v>6440442</v>
      </c>
      <c r="E193" s="22">
        <v>4282069</v>
      </c>
      <c r="F193" s="21">
        <v>66.5</v>
      </c>
      <c r="G193" s="22">
        <v>4123717</v>
      </c>
      <c r="H193" s="21">
        <v>64</v>
      </c>
      <c r="I193" s="22">
        <v>158352</v>
      </c>
      <c r="J193" s="21">
        <v>3.7</v>
      </c>
    </row>
    <row r="194" spans="1:10" x14ac:dyDescent="0.15">
      <c r="A194" s="23" t="s">
        <v>203</v>
      </c>
      <c r="B194" s="20" t="s">
        <v>59</v>
      </c>
      <c r="C194" s="23" t="s">
        <v>139</v>
      </c>
      <c r="D194" s="22">
        <v>1342045</v>
      </c>
      <c r="E194" s="22">
        <v>845755</v>
      </c>
      <c r="F194" s="21">
        <v>63</v>
      </c>
      <c r="G194" s="22">
        <v>804103</v>
      </c>
      <c r="H194" s="21">
        <v>59.9</v>
      </c>
      <c r="I194" s="22">
        <v>41652</v>
      </c>
      <c r="J194" s="21">
        <v>4.9000000000000004</v>
      </c>
    </row>
    <row r="195" spans="1:10" x14ac:dyDescent="0.15">
      <c r="A195" s="23" t="s">
        <v>202</v>
      </c>
      <c r="B195" s="20" t="s">
        <v>57</v>
      </c>
      <c r="C195" s="23" t="s">
        <v>139</v>
      </c>
      <c r="D195" s="22">
        <v>14547332</v>
      </c>
      <c r="E195" s="22">
        <v>9133869</v>
      </c>
      <c r="F195" s="21">
        <v>62.8</v>
      </c>
      <c r="G195" s="22">
        <v>8718749</v>
      </c>
      <c r="H195" s="21">
        <v>59.9</v>
      </c>
      <c r="I195" s="22">
        <v>415120</v>
      </c>
      <c r="J195" s="21">
        <v>4.5</v>
      </c>
    </row>
    <row r="196" spans="1:10" x14ac:dyDescent="0.15">
      <c r="A196" s="23" t="s">
        <v>201</v>
      </c>
      <c r="B196" s="20" t="s">
        <v>55</v>
      </c>
      <c r="C196" s="23" t="s">
        <v>139</v>
      </c>
      <c r="D196" s="22">
        <v>6114876</v>
      </c>
      <c r="E196" s="22">
        <v>4138190</v>
      </c>
      <c r="F196" s="21">
        <v>67.7</v>
      </c>
      <c r="G196" s="22">
        <v>3986151</v>
      </c>
      <c r="H196" s="21">
        <v>65.2</v>
      </c>
      <c r="I196" s="22">
        <v>152039</v>
      </c>
      <c r="J196" s="21">
        <v>3.7</v>
      </c>
    </row>
    <row r="197" spans="1:10" x14ac:dyDescent="0.15">
      <c r="A197" s="23" t="s">
        <v>200</v>
      </c>
      <c r="B197" s="20" t="s">
        <v>53</v>
      </c>
      <c r="C197" s="23" t="s">
        <v>139</v>
      </c>
      <c r="D197" s="22">
        <v>485026</v>
      </c>
      <c r="E197" s="22">
        <v>342568</v>
      </c>
      <c r="F197" s="21">
        <v>70.599999999999994</v>
      </c>
      <c r="G197" s="22">
        <v>332407</v>
      </c>
      <c r="H197" s="21">
        <v>68.5</v>
      </c>
      <c r="I197" s="22">
        <v>10161</v>
      </c>
      <c r="J197" s="21">
        <v>3</v>
      </c>
    </row>
    <row r="198" spans="1:10" x14ac:dyDescent="0.15">
      <c r="A198" s="23" t="s">
        <v>199</v>
      </c>
      <c r="B198" s="20" t="s">
        <v>51</v>
      </c>
      <c r="C198" s="23" t="s">
        <v>139</v>
      </c>
      <c r="D198" s="22">
        <v>8623110</v>
      </c>
      <c r="E198" s="22">
        <v>5787343</v>
      </c>
      <c r="F198" s="21">
        <v>67.099999999999994</v>
      </c>
      <c r="G198" s="22">
        <v>5556757</v>
      </c>
      <c r="H198" s="21">
        <v>64.400000000000006</v>
      </c>
      <c r="I198" s="22">
        <v>230586</v>
      </c>
      <c r="J198" s="21">
        <v>4</v>
      </c>
    </row>
    <row r="199" spans="1:10" x14ac:dyDescent="0.15">
      <c r="A199" s="23" t="s">
        <v>198</v>
      </c>
      <c r="B199" s="20" t="s">
        <v>49</v>
      </c>
      <c r="C199" s="23" t="s">
        <v>139</v>
      </c>
      <c r="D199" s="22">
        <v>2579973</v>
      </c>
      <c r="E199" s="22">
        <v>1660528</v>
      </c>
      <c r="F199" s="21">
        <v>64.400000000000006</v>
      </c>
      <c r="G199" s="22">
        <v>1610099</v>
      </c>
      <c r="H199" s="21">
        <v>62.4</v>
      </c>
      <c r="I199" s="22">
        <v>50429</v>
      </c>
      <c r="J199" s="21">
        <v>3</v>
      </c>
    </row>
    <row r="200" spans="1:10" x14ac:dyDescent="0.15">
      <c r="A200" s="23" t="s">
        <v>197</v>
      </c>
      <c r="B200" s="20" t="s">
        <v>47</v>
      </c>
      <c r="C200" s="23" t="s">
        <v>139</v>
      </c>
      <c r="D200" s="22">
        <v>2642542</v>
      </c>
      <c r="E200" s="22">
        <v>1818559</v>
      </c>
      <c r="F200" s="21">
        <v>68.8</v>
      </c>
      <c r="G200" s="22">
        <v>1725744</v>
      </c>
      <c r="H200" s="21">
        <v>65.3</v>
      </c>
      <c r="I200" s="22">
        <v>92815</v>
      </c>
      <c r="J200" s="21">
        <v>5.0999999999999996</v>
      </c>
    </row>
    <row r="201" spans="1:10" x14ac:dyDescent="0.15">
      <c r="A201" s="23" t="s">
        <v>196</v>
      </c>
      <c r="B201" s="20" t="s">
        <v>45</v>
      </c>
      <c r="C201" s="23" t="s">
        <v>139</v>
      </c>
      <c r="D201" s="22">
        <v>9486292</v>
      </c>
      <c r="E201" s="22">
        <v>6106892</v>
      </c>
      <c r="F201" s="21">
        <v>64.400000000000006</v>
      </c>
      <c r="G201" s="22">
        <v>5854551</v>
      </c>
      <c r="H201" s="21">
        <v>61.7</v>
      </c>
      <c r="I201" s="22">
        <v>252341</v>
      </c>
      <c r="J201" s="21">
        <v>4.0999999999999996</v>
      </c>
    </row>
    <row r="202" spans="1:10" x14ac:dyDescent="0.15">
      <c r="A202" s="23" t="s">
        <v>195</v>
      </c>
      <c r="B202" s="20" t="s">
        <v>43</v>
      </c>
      <c r="C202" s="23" t="s">
        <v>139</v>
      </c>
      <c r="D202" s="22">
        <v>812627</v>
      </c>
      <c r="E202" s="22">
        <v>543561</v>
      </c>
      <c r="F202" s="21">
        <v>66.900000000000006</v>
      </c>
      <c r="G202" s="22">
        <v>521313</v>
      </c>
      <c r="H202" s="21">
        <v>64.2</v>
      </c>
      <c r="I202" s="22">
        <v>22248</v>
      </c>
      <c r="J202" s="21">
        <v>4.0999999999999996</v>
      </c>
    </row>
    <row r="203" spans="1:10" x14ac:dyDescent="0.15">
      <c r="A203" s="23" t="s">
        <v>194</v>
      </c>
      <c r="B203" s="20" t="s">
        <v>41</v>
      </c>
      <c r="C203" s="23" t="s">
        <v>139</v>
      </c>
      <c r="D203" s="22">
        <v>3027367</v>
      </c>
      <c r="E203" s="22">
        <v>1993562</v>
      </c>
      <c r="F203" s="21">
        <v>65.900000000000006</v>
      </c>
      <c r="G203" s="22">
        <v>1918583</v>
      </c>
      <c r="H203" s="21">
        <v>63.4</v>
      </c>
      <c r="I203" s="22">
        <v>74979</v>
      </c>
      <c r="J203" s="21">
        <v>3.8</v>
      </c>
    </row>
    <row r="204" spans="1:10" x14ac:dyDescent="0.15">
      <c r="A204" s="23" t="s">
        <v>193</v>
      </c>
      <c r="B204" s="20" t="s">
        <v>39</v>
      </c>
      <c r="C204" s="23" t="s">
        <v>139</v>
      </c>
      <c r="D204" s="22">
        <v>561564</v>
      </c>
      <c r="E204" s="22">
        <v>408658</v>
      </c>
      <c r="F204" s="21">
        <v>72.8</v>
      </c>
      <c r="G204" s="22">
        <v>398618</v>
      </c>
      <c r="H204" s="21">
        <v>71</v>
      </c>
      <c r="I204" s="22">
        <v>10040</v>
      </c>
      <c r="J204" s="21">
        <v>2.5</v>
      </c>
    </row>
    <row r="205" spans="1:10" x14ac:dyDescent="0.15">
      <c r="A205" s="23" t="s">
        <v>192</v>
      </c>
      <c r="B205" s="20" t="s">
        <v>37</v>
      </c>
      <c r="C205" s="23" t="s">
        <v>139</v>
      </c>
      <c r="D205" s="22">
        <v>4358399</v>
      </c>
      <c r="E205" s="22">
        <v>2843069</v>
      </c>
      <c r="F205" s="21">
        <v>65.2</v>
      </c>
      <c r="G205" s="22">
        <v>2733281</v>
      </c>
      <c r="H205" s="21">
        <v>62.7</v>
      </c>
      <c r="I205" s="22">
        <v>109788</v>
      </c>
      <c r="J205" s="21">
        <v>3.9</v>
      </c>
    </row>
    <row r="206" spans="1:10" x14ac:dyDescent="0.15">
      <c r="A206" s="23" t="s">
        <v>191</v>
      </c>
      <c r="B206" s="20" t="s">
        <v>35</v>
      </c>
      <c r="C206" s="23" t="s">
        <v>139</v>
      </c>
      <c r="D206" s="22">
        <v>15200557</v>
      </c>
      <c r="E206" s="22">
        <v>10374053</v>
      </c>
      <c r="F206" s="21">
        <v>68.2</v>
      </c>
      <c r="G206" s="22">
        <v>9929387</v>
      </c>
      <c r="H206" s="21">
        <v>65.3</v>
      </c>
      <c r="I206" s="22">
        <v>444666</v>
      </c>
      <c r="J206" s="21">
        <v>4.3</v>
      </c>
    </row>
    <row r="207" spans="1:10" x14ac:dyDescent="0.15">
      <c r="A207" s="23" t="s">
        <v>190</v>
      </c>
      <c r="B207" s="20" t="s">
        <v>33</v>
      </c>
      <c r="C207" s="23" t="s">
        <v>139</v>
      </c>
      <c r="D207" s="22">
        <v>1583059</v>
      </c>
      <c r="E207" s="22">
        <v>1142044</v>
      </c>
      <c r="F207" s="21">
        <v>72.099999999999994</v>
      </c>
      <c r="G207" s="22">
        <v>1103807</v>
      </c>
      <c r="H207" s="21">
        <v>69.7</v>
      </c>
      <c r="I207" s="22">
        <v>38237</v>
      </c>
      <c r="J207" s="21">
        <v>3.3</v>
      </c>
    </row>
    <row r="208" spans="1:10" x14ac:dyDescent="0.15">
      <c r="A208" s="23" t="s">
        <v>189</v>
      </c>
      <c r="B208" s="20" t="s">
        <v>31</v>
      </c>
      <c r="C208" s="23" t="s">
        <v>139</v>
      </c>
      <c r="D208" s="22">
        <v>473915</v>
      </c>
      <c r="E208" s="22">
        <v>331404</v>
      </c>
      <c r="F208" s="21">
        <v>69.900000000000006</v>
      </c>
      <c r="G208" s="22">
        <v>322129</v>
      </c>
      <c r="H208" s="21">
        <v>68</v>
      </c>
      <c r="I208" s="22">
        <v>9275</v>
      </c>
      <c r="J208" s="21">
        <v>2.8</v>
      </c>
    </row>
    <row r="209" spans="1:10" x14ac:dyDescent="0.15">
      <c r="A209" s="23" t="s">
        <v>188</v>
      </c>
      <c r="B209" s="20" t="s">
        <v>29</v>
      </c>
      <c r="C209" s="23" t="s">
        <v>139</v>
      </c>
      <c r="D209" s="22">
        <v>5304549</v>
      </c>
      <c r="E209" s="22">
        <v>3605811</v>
      </c>
      <c r="F209" s="21">
        <v>68</v>
      </c>
      <c r="G209" s="22">
        <v>3522865</v>
      </c>
      <c r="H209" s="21">
        <v>66.400000000000006</v>
      </c>
      <c r="I209" s="22">
        <v>82946</v>
      </c>
      <c r="J209" s="21">
        <v>2.2999999999999998</v>
      </c>
    </row>
    <row r="210" spans="1:10" x14ac:dyDescent="0.15">
      <c r="A210" s="23" t="s">
        <v>187</v>
      </c>
      <c r="B210" s="20" t="s">
        <v>27</v>
      </c>
      <c r="C210" s="23" t="s">
        <v>139</v>
      </c>
      <c r="D210" s="22">
        <v>4465692</v>
      </c>
      <c r="E210" s="22">
        <v>3059339</v>
      </c>
      <c r="F210" s="21">
        <v>68.5</v>
      </c>
      <c r="G210" s="22">
        <v>2901492</v>
      </c>
      <c r="H210" s="21">
        <v>65</v>
      </c>
      <c r="I210" s="22">
        <v>157847</v>
      </c>
      <c r="J210" s="21">
        <v>5.2</v>
      </c>
    </row>
    <row r="211" spans="1:10" x14ac:dyDescent="0.15">
      <c r="A211" s="23" t="s">
        <v>186</v>
      </c>
      <c r="B211" s="20" t="s">
        <v>25</v>
      </c>
      <c r="C211" s="23" t="s">
        <v>139</v>
      </c>
      <c r="D211" s="22">
        <v>1430170</v>
      </c>
      <c r="E211" s="22">
        <v>809063</v>
      </c>
      <c r="F211" s="21">
        <v>56.6</v>
      </c>
      <c r="G211" s="22">
        <v>764711</v>
      </c>
      <c r="H211" s="21">
        <v>53.5</v>
      </c>
      <c r="I211" s="22">
        <v>44352</v>
      </c>
      <c r="J211" s="21">
        <v>5.5</v>
      </c>
    </row>
    <row r="212" spans="1:10" x14ac:dyDescent="0.15">
      <c r="A212" s="23" t="s">
        <v>185</v>
      </c>
      <c r="B212" s="20" t="s">
        <v>23</v>
      </c>
      <c r="C212" s="23" t="s">
        <v>139</v>
      </c>
      <c r="D212" s="22">
        <v>4086373</v>
      </c>
      <c r="E212" s="22">
        <v>2973221</v>
      </c>
      <c r="F212" s="21">
        <v>72.8</v>
      </c>
      <c r="G212" s="22">
        <v>2868382</v>
      </c>
      <c r="H212" s="21">
        <v>70.2</v>
      </c>
      <c r="I212" s="22">
        <v>104839</v>
      </c>
      <c r="J212" s="21">
        <v>3.5</v>
      </c>
    </row>
    <row r="213" spans="1:10" x14ac:dyDescent="0.15">
      <c r="A213" s="23" t="s">
        <v>184</v>
      </c>
      <c r="B213" s="20" t="s">
        <v>21</v>
      </c>
      <c r="C213" s="23" t="s">
        <v>139</v>
      </c>
      <c r="D213" s="22">
        <v>372818</v>
      </c>
      <c r="E213" s="22">
        <v>266808</v>
      </c>
      <c r="F213" s="21">
        <v>71.599999999999994</v>
      </c>
      <c r="G213" s="22">
        <v>256414</v>
      </c>
      <c r="H213" s="21">
        <v>68.8</v>
      </c>
      <c r="I213" s="22">
        <v>10394</v>
      </c>
      <c r="J213" s="21">
        <v>3.9</v>
      </c>
    </row>
    <row r="214" spans="1:10" x14ac:dyDescent="0.15">
      <c r="A214" s="23" t="s">
        <v>234</v>
      </c>
      <c r="B214" s="20" t="s">
        <v>121</v>
      </c>
      <c r="C214" s="23" t="s">
        <v>138</v>
      </c>
      <c r="D214" s="22">
        <v>3392313</v>
      </c>
      <c r="E214" s="22">
        <v>2115401</v>
      </c>
      <c r="F214" s="21">
        <v>62.4</v>
      </c>
      <c r="G214" s="22">
        <v>2006884</v>
      </c>
      <c r="H214" s="21">
        <v>59.2</v>
      </c>
      <c r="I214" s="22">
        <v>108517</v>
      </c>
      <c r="J214" s="21">
        <v>5.0999999999999996</v>
      </c>
    </row>
    <row r="215" spans="1:10" x14ac:dyDescent="0.15">
      <c r="A215" s="23" t="s">
        <v>233</v>
      </c>
      <c r="B215" s="20" t="s">
        <v>182</v>
      </c>
      <c r="C215" s="23" t="s">
        <v>138</v>
      </c>
      <c r="D215" s="22">
        <v>443270</v>
      </c>
      <c r="E215" s="22">
        <v>321393</v>
      </c>
      <c r="F215" s="21">
        <v>72.5</v>
      </c>
      <c r="G215" s="22">
        <v>300731</v>
      </c>
      <c r="H215" s="21">
        <v>67.8</v>
      </c>
      <c r="I215" s="22">
        <v>20662</v>
      </c>
      <c r="J215" s="21">
        <v>6.4</v>
      </c>
    </row>
    <row r="216" spans="1:10" x14ac:dyDescent="0.15">
      <c r="A216" s="23" t="s">
        <v>232</v>
      </c>
      <c r="B216" s="20" t="s">
        <v>117</v>
      </c>
      <c r="C216" s="23" t="s">
        <v>138</v>
      </c>
      <c r="D216" s="22">
        <v>3953194</v>
      </c>
      <c r="E216" s="22">
        <v>2585284</v>
      </c>
      <c r="F216" s="21">
        <v>65.400000000000006</v>
      </c>
      <c r="G216" s="22">
        <v>2461498</v>
      </c>
      <c r="H216" s="21">
        <v>62.3</v>
      </c>
      <c r="I216" s="22">
        <v>123786</v>
      </c>
      <c r="J216" s="21">
        <v>4.8</v>
      </c>
    </row>
    <row r="217" spans="1:10" x14ac:dyDescent="0.15">
      <c r="A217" s="23" t="s">
        <v>231</v>
      </c>
      <c r="B217" s="20" t="s">
        <v>115</v>
      </c>
      <c r="C217" s="23" t="s">
        <v>138</v>
      </c>
      <c r="D217" s="22">
        <v>2039774</v>
      </c>
      <c r="E217" s="22">
        <v>1253456</v>
      </c>
      <c r="F217" s="21">
        <v>61.5</v>
      </c>
      <c r="G217" s="22">
        <v>1191273</v>
      </c>
      <c r="H217" s="21">
        <v>58.4</v>
      </c>
      <c r="I217" s="22">
        <v>62183</v>
      </c>
      <c r="J217" s="21">
        <v>5</v>
      </c>
    </row>
    <row r="218" spans="1:10" x14ac:dyDescent="0.15">
      <c r="A218" s="23" t="s">
        <v>230</v>
      </c>
      <c r="B218" s="20" t="s">
        <v>113</v>
      </c>
      <c r="C218" s="23" t="s">
        <v>138</v>
      </c>
      <c r="D218" s="22">
        <v>25526368</v>
      </c>
      <c r="E218" s="22">
        <v>17128430</v>
      </c>
      <c r="F218" s="21">
        <v>67.099999999999994</v>
      </c>
      <c r="G218" s="22">
        <v>16197671</v>
      </c>
      <c r="H218" s="21">
        <v>63.5</v>
      </c>
      <c r="I218" s="22">
        <v>930759</v>
      </c>
      <c r="J218" s="21">
        <v>5.4</v>
      </c>
    </row>
    <row r="219" spans="1:10" x14ac:dyDescent="0.15">
      <c r="A219" s="23" t="s">
        <v>229</v>
      </c>
      <c r="B219" s="20" t="s">
        <v>111</v>
      </c>
      <c r="C219" s="23" t="s">
        <v>138</v>
      </c>
      <c r="D219" s="22">
        <v>3345497</v>
      </c>
      <c r="E219" s="22">
        <v>2391048</v>
      </c>
      <c r="F219" s="21">
        <v>71.5</v>
      </c>
      <c r="G219" s="22">
        <v>2300113</v>
      </c>
      <c r="H219" s="21">
        <v>68.8</v>
      </c>
      <c r="I219" s="22">
        <v>90935</v>
      </c>
      <c r="J219" s="21">
        <v>3.8</v>
      </c>
    </row>
    <row r="220" spans="1:10" x14ac:dyDescent="0.15">
      <c r="A220" s="23" t="s">
        <v>228</v>
      </c>
      <c r="B220" s="20" t="s">
        <v>109</v>
      </c>
      <c r="C220" s="23" t="s">
        <v>138</v>
      </c>
      <c r="D220" s="22">
        <v>2611577</v>
      </c>
      <c r="E220" s="22">
        <v>1759829</v>
      </c>
      <c r="F220" s="21">
        <v>67.400000000000006</v>
      </c>
      <c r="G220" s="22">
        <v>1704774</v>
      </c>
      <c r="H220" s="21">
        <v>65.3</v>
      </c>
      <c r="I220" s="22">
        <v>55055</v>
      </c>
      <c r="J220" s="21">
        <v>3.1</v>
      </c>
    </row>
    <row r="221" spans="1:10" x14ac:dyDescent="0.15">
      <c r="A221" s="23" t="s">
        <v>227</v>
      </c>
      <c r="B221" s="20" t="s">
        <v>107</v>
      </c>
      <c r="C221" s="23" t="s">
        <v>138</v>
      </c>
      <c r="D221" s="22">
        <v>604807</v>
      </c>
      <c r="E221" s="22">
        <v>421786</v>
      </c>
      <c r="F221" s="21">
        <v>69.7</v>
      </c>
      <c r="G221" s="22">
        <v>407033</v>
      </c>
      <c r="H221" s="21">
        <v>67.3</v>
      </c>
      <c r="I221" s="22">
        <v>14753</v>
      </c>
      <c r="J221" s="21">
        <v>3.5</v>
      </c>
    </row>
    <row r="222" spans="1:10" x14ac:dyDescent="0.15">
      <c r="A222" s="23" t="s">
        <v>226</v>
      </c>
      <c r="B222" s="20" t="s">
        <v>105</v>
      </c>
      <c r="C222" s="23" t="s">
        <v>138</v>
      </c>
      <c r="D222" s="22">
        <v>460926</v>
      </c>
      <c r="E222" s="22">
        <v>310515</v>
      </c>
      <c r="F222" s="21">
        <v>67.400000000000006</v>
      </c>
      <c r="G222" s="22">
        <v>290811</v>
      </c>
      <c r="H222" s="21">
        <v>63.1</v>
      </c>
      <c r="I222" s="22">
        <v>19704</v>
      </c>
      <c r="J222" s="21">
        <v>6.3</v>
      </c>
    </row>
    <row r="223" spans="1:10" x14ac:dyDescent="0.15">
      <c r="A223" s="23" t="s">
        <v>225</v>
      </c>
      <c r="B223" s="20" t="s">
        <v>103</v>
      </c>
      <c r="C223" s="23" t="s">
        <v>138</v>
      </c>
      <c r="D223" s="22">
        <v>12730444</v>
      </c>
      <c r="E223" s="22">
        <v>8043714</v>
      </c>
      <c r="F223" s="21">
        <v>63.2</v>
      </c>
      <c r="G223" s="22">
        <v>7669117</v>
      </c>
      <c r="H223" s="21">
        <v>60.2</v>
      </c>
      <c r="I223" s="22">
        <v>374597</v>
      </c>
      <c r="J223" s="21">
        <v>4.7</v>
      </c>
    </row>
    <row r="224" spans="1:10" x14ac:dyDescent="0.15">
      <c r="A224" s="23" t="s">
        <v>224</v>
      </c>
      <c r="B224" s="20" t="s">
        <v>101</v>
      </c>
      <c r="C224" s="23" t="s">
        <v>138</v>
      </c>
      <c r="D224" s="22">
        <v>6226566</v>
      </c>
      <c r="E224" s="22">
        <v>4262041</v>
      </c>
      <c r="F224" s="21">
        <v>68.400000000000006</v>
      </c>
      <c r="G224" s="22">
        <v>4089559</v>
      </c>
      <c r="H224" s="21">
        <v>65.7</v>
      </c>
      <c r="I224" s="22">
        <v>172482</v>
      </c>
      <c r="J224" s="21">
        <v>4</v>
      </c>
    </row>
    <row r="225" spans="1:10" x14ac:dyDescent="0.15">
      <c r="A225" s="23" t="s">
        <v>223</v>
      </c>
      <c r="B225" s="20" t="s">
        <v>183</v>
      </c>
      <c r="C225" s="23" t="s">
        <v>138</v>
      </c>
      <c r="D225" s="22">
        <v>907051</v>
      </c>
      <c r="E225" s="22">
        <v>610630</v>
      </c>
      <c r="F225" s="21">
        <v>67.3</v>
      </c>
      <c r="G225" s="22">
        <v>583187</v>
      </c>
      <c r="H225" s="21">
        <v>64.3</v>
      </c>
      <c r="I225" s="22">
        <v>27443</v>
      </c>
      <c r="J225" s="21">
        <v>4.5</v>
      </c>
    </row>
    <row r="226" spans="1:10" x14ac:dyDescent="0.15">
      <c r="A226" s="23" t="s">
        <v>222</v>
      </c>
      <c r="B226" s="20" t="s">
        <v>97</v>
      </c>
      <c r="C226" s="23" t="s">
        <v>138</v>
      </c>
      <c r="D226" s="22">
        <v>969340</v>
      </c>
      <c r="E226" s="22">
        <v>677665</v>
      </c>
      <c r="F226" s="21">
        <v>69.900000000000006</v>
      </c>
      <c r="G226" s="22">
        <v>643280</v>
      </c>
      <c r="H226" s="21">
        <v>66.400000000000006</v>
      </c>
      <c r="I226" s="22">
        <v>34385</v>
      </c>
      <c r="J226" s="21">
        <v>5.0999999999999996</v>
      </c>
    </row>
    <row r="227" spans="1:10" x14ac:dyDescent="0.15">
      <c r="A227" s="23" t="s">
        <v>221</v>
      </c>
      <c r="B227" s="20" t="s">
        <v>95</v>
      </c>
      <c r="C227" s="23" t="s">
        <v>138</v>
      </c>
      <c r="D227" s="22">
        <v>9408241</v>
      </c>
      <c r="E227" s="22">
        <v>6457922</v>
      </c>
      <c r="F227" s="21">
        <v>68.599999999999994</v>
      </c>
      <c r="G227" s="22">
        <v>6113677</v>
      </c>
      <c r="H227" s="21">
        <v>65</v>
      </c>
      <c r="I227" s="22">
        <v>344245</v>
      </c>
      <c r="J227" s="21">
        <v>5.3</v>
      </c>
    </row>
    <row r="228" spans="1:10" x14ac:dyDescent="0.15">
      <c r="A228" s="23" t="s">
        <v>220</v>
      </c>
      <c r="B228" s="20" t="s">
        <v>93</v>
      </c>
      <c r="C228" s="23" t="s">
        <v>138</v>
      </c>
      <c r="D228" s="22">
        <v>4630123</v>
      </c>
      <c r="E228" s="22">
        <v>3140899</v>
      </c>
      <c r="F228" s="21">
        <v>67.8</v>
      </c>
      <c r="G228" s="22">
        <v>3007507</v>
      </c>
      <c r="H228" s="21">
        <v>65</v>
      </c>
      <c r="I228" s="22">
        <v>133392</v>
      </c>
      <c r="J228" s="21">
        <v>4.2</v>
      </c>
    </row>
    <row r="229" spans="1:10" x14ac:dyDescent="0.15">
      <c r="A229" s="23" t="s">
        <v>219</v>
      </c>
      <c r="B229" s="20" t="s">
        <v>91</v>
      </c>
      <c r="C229" s="23" t="s">
        <v>138</v>
      </c>
      <c r="D229" s="22">
        <v>2240136</v>
      </c>
      <c r="E229" s="22">
        <v>1612964</v>
      </c>
      <c r="F229" s="21">
        <v>72</v>
      </c>
      <c r="G229" s="22">
        <v>1559241</v>
      </c>
      <c r="H229" s="21">
        <v>69.599999999999994</v>
      </c>
      <c r="I229" s="22">
        <v>53723</v>
      </c>
      <c r="J229" s="21">
        <v>3.3</v>
      </c>
    </row>
    <row r="230" spans="1:10" x14ac:dyDescent="0.15">
      <c r="A230" s="23" t="s">
        <v>218</v>
      </c>
      <c r="B230" s="20" t="s">
        <v>89</v>
      </c>
      <c r="C230" s="23" t="s">
        <v>138</v>
      </c>
      <c r="D230" s="22">
        <v>2014243</v>
      </c>
      <c r="E230" s="22">
        <v>1390620</v>
      </c>
      <c r="F230" s="21">
        <v>69</v>
      </c>
      <c r="G230" s="22">
        <v>1332034</v>
      </c>
      <c r="H230" s="21">
        <v>66.099999999999994</v>
      </c>
      <c r="I230" s="22">
        <v>58586</v>
      </c>
      <c r="J230" s="21">
        <v>4.2</v>
      </c>
    </row>
    <row r="231" spans="1:10" x14ac:dyDescent="0.15">
      <c r="A231" s="23" t="s">
        <v>217</v>
      </c>
      <c r="B231" s="20" t="s">
        <v>87</v>
      </c>
      <c r="C231" s="23" t="s">
        <v>138</v>
      </c>
      <c r="D231" s="22">
        <v>3106382</v>
      </c>
      <c r="E231" s="22">
        <v>1958409</v>
      </c>
      <c r="F231" s="21">
        <v>63</v>
      </c>
      <c r="G231" s="22">
        <v>1857238</v>
      </c>
      <c r="H231" s="21">
        <v>59.8</v>
      </c>
      <c r="I231" s="22">
        <v>101171</v>
      </c>
      <c r="J231" s="21">
        <v>5.2</v>
      </c>
    </row>
    <row r="232" spans="1:10" x14ac:dyDescent="0.15">
      <c r="A232" s="23" t="s">
        <v>216</v>
      </c>
      <c r="B232" s="20" t="s">
        <v>85</v>
      </c>
      <c r="C232" s="23" t="s">
        <v>138</v>
      </c>
      <c r="D232" s="22">
        <v>3296432</v>
      </c>
      <c r="E232" s="22">
        <v>2028302</v>
      </c>
      <c r="F232" s="21">
        <v>61.5</v>
      </c>
      <c r="G232" s="22">
        <v>1911818</v>
      </c>
      <c r="H232" s="21">
        <v>58</v>
      </c>
      <c r="I232" s="22">
        <v>116484</v>
      </c>
      <c r="J232" s="21">
        <v>5.7</v>
      </c>
    </row>
    <row r="233" spans="1:10" x14ac:dyDescent="0.15">
      <c r="A233" s="23" t="s">
        <v>215</v>
      </c>
      <c r="B233" s="20" t="s">
        <v>83</v>
      </c>
      <c r="C233" s="23" t="s">
        <v>138</v>
      </c>
      <c r="D233" s="22">
        <v>1004670</v>
      </c>
      <c r="E233" s="22">
        <v>674319</v>
      </c>
      <c r="F233" s="21">
        <v>67.099999999999994</v>
      </c>
      <c r="G233" s="22">
        <v>648545</v>
      </c>
      <c r="H233" s="21">
        <v>64.599999999999994</v>
      </c>
      <c r="I233" s="22">
        <v>25774</v>
      </c>
      <c r="J233" s="21">
        <v>3.8</v>
      </c>
    </row>
    <row r="234" spans="1:10" x14ac:dyDescent="0.15">
      <c r="A234" s="23" t="s">
        <v>214</v>
      </c>
      <c r="B234" s="20" t="s">
        <v>81</v>
      </c>
      <c r="C234" s="23" t="s">
        <v>138</v>
      </c>
      <c r="D234" s="22">
        <v>4049596</v>
      </c>
      <c r="E234" s="22">
        <v>2837985</v>
      </c>
      <c r="F234" s="21">
        <v>70.099999999999994</v>
      </c>
      <c r="G234" s="22">
        <v>2724184</v>
      </c>
      <c r="H234" s="21">
        <v>67.3</v>
      </c>
      <c r="I234" s="22">
        <v>113801</v>
      </c>
      <c r="J234" s="21">
        <v>4</v>
      </c>
    </row>
    <row r="235" spans="1:10" x14ac:dyDescent="0.15">
      <c r="A235" s="23" t="s">
        <v>213</v>
      </c>
      <c r="B235" s="20" t="s">
        <v>79</v>
      </c>
      <c r="C235" s="23" t="s">
        <v>138</v>
      </c>
      <c r="D235" s="22">
        <v>4972559</v>
      </c>
      <c r="E235" s="22">
        <v>3381287</v>
      </c>
      <c r="F235" s="21">
        <v>68</v>
      </c>
      <c r="G235" s="22">
        <v>3255134</v>
      </c>
      <c r="H235" s="21">
        <v>65.5</v>
      </c>
      <c r="I235" s="22">
        <v>126153</v>
      </c>
      <c r="J235" s="21">
        <v>3.7</v>
      </c>
    </row>
    <row r="236" spans="1:10" x14ac:dyDescent="0.15">
      <c r="A236" s="23" t="s">
        <v>212</v>
      </c>
      <c r="B236" s="20" t="s">
        <v>77</v>
      </c>
      <c r="C236" s="23" t="s">
        <v>138</v>
      </c>
      <c r="D236" s="22">
        <v>7573057</v>
      </c>
      <c r="E236" s="22">
        <v>5119956</v>
      </c>
      <c r="F236" s="21">
        <v>67.599999999999994</v>
      </c>
      <c r="G236" s="22">
        <v>4854630</v>
      </c>
      <c r="H236" s="21">
        <v>64.099999999999994</v>
      </c>
      <c r="I236" s="22">
        <v>265326</v>
      </c>
      <c r="J236" s="21">
        <v>5.2</v>
      </c>
    </row>
    <row r="237" spans="1:10" x14ac:dyDescent="0.15">
      <c r="A237" s="23" t="s">
        <v>211</v>
      </c>
      <c r="B237" s="20" t="s">
        <v>75</v>
      </c>
      <c r="C237" s="23" t="s">
        <v>138</v>
      </c>
      <c r="D237" s="22">
        <v>3780198</v>
      </c>
      <c r="E237" s="22">
        <v>2845203</v>
      </c>
      <c r="F237" s="21">
        <v>75.3</v>
      </c>
      <c r="G237" s="22">
        <v>2737961</v>
      </c>
      <c r="H237" s="21">
        <v>72.400000000000006</v>
      </c>
      <c r="I237" s="22">
        <v>107242</v>
      </c>
      <c r="J237" s="21">
        <v>3.8</v>
      </c>
    </row>
    <row r="238" spans="1:10" x14ac:dyDescent="0.15">
      <c r="A238" s="23" t="s">
        <v>210</v>
      </c>
      <c r="B238" s="20" t="s">
        <v>73</v>
      </c>
      <c r="C238" s="23" t="s">
        <v>138</v>
      </c>
      <c r="D238" s="22">
        <v>2104190</v>
      </c>
      <c r="E238" s="22">
        <v>1294134</v>
      </c>
      <c r="F238" s="21">
        <v>61.5</v>
      </c>
      <c r="G238" s="22">
        <v>1222500</v>
      </c>
      <c r="H238" s="21">
        <v>58.1</v>
      </c>
      <c r="I238" s="22">
        <v>71634</v>
      </c>
      <c r="J238" s="21">
        <v>5.5</v>
      </c>
    </row>
    <row r="239" spans="1:10" x14ac:dyDescent="0.15">
      <c r="A239" s="23" t="s">
        <v>209</v>
      </c>
      <c r="B239" s="20" t="s">
        <v>71</v>
      </c>
      <c r="C239" s="23" t="s">
        <v>138</v>
      </c>
      <c r="D239" s="22">
        <v>4272691</v>
      </c>
      <c r="E239" s="22">
        <v>3001465</v>
      </c>
      <c r="F239" s="21">
        <v>70.2</v>
      </c>
      <c r="G239" s="22">
        <v>2862838</v>
      </c>
      <c r="H239" s="21">
        <v>67</v>
      </c>
      <c r="I239" s="22">
        <v>138627</v>
      </c>
      <c r="J239" s="21">
        <v>4.5999999999999996</v>
      </c>
    </row>
    <row r="240" spans="1:10" x14ac:dyDescent="0.15">
      <c r="A240" s="23" t="s">
        <v>208</v>
      </c>
      <c r="B240" s="20" t="s">
        <v>69</v>
      </c>
      <c r="C240" s="23" t="s">
        <v>138</v>
      </c>
      <c r="D240" s="22">
        <v>693174</v>
      </c>
      <c r="E240" s="22">
        <v>466063</v>
      </c>
      <c r="F240" s="21">
        <v>67.2</v>
      </c>
      <c r="G240" s="22">
        <v>444909</v>
      </c>
      <c r="H240" s="21">
        <v>64.2</v>
      </c>
      <c r="I240" s="22">
        <v>21154</v>
      </c>
      <c r="J240" s="21">
        <v>4.5</v>
      </c>
    </row>
    <row r="241" spans="1:10" x14ac:dyDescent="0.15">
      <c r="A241" s="23" t="s">
        <v>207</v>
      </c>
      <c r="B241" s="20" t="s">
        <v>67</v>
      </c>
      <c r="C241" s="23" t="s">
        <v>138</v>
      </c>
      <c r="D241" s="22">
        <v>1290958</v>
      </c>
      <c r="E241" s="22">
        <v>950764</v>
      </c>
      <c r="F241" s="21">
        <v>73.599999999999994</v>
      </c>
      <c r="G241" s="22">
        <v>921003</v>
      </c>
      <c r="H241" s="21">
        <v>71.3</v>
      </c>
      <c r="I241" s="22">
        <v>29761</v>
      </c>
      <c r="J241" s="21">
        <v>3.1</v>
      </c>
    </row>
    <row r="242" spans="1:10" x14ac:dyDescent="0.15">
      <c r="A242" s="23" t="s">
        <v>206</v>
      </c>
      <c r="B242" s="20" t="s">
        <v>65</v>
      </c>
      <c r="C242" s="23" t="s">
        <v>138</v>
      </c>
      <c r="D242" s="22">
        <v>1579709</v>
      </c>
      <c r="E242" s="22">
        <v>1112079</v>
      </c>
      <c r="F242" s="21">
        <v>70.400000000000006</v>
      </c>
      <c r="G242" s="22">
        <v>1054262</v>
      </c>
      <c r="H242" s="21">
        <v>66.7</v>
      </c>
      <c r="I242" s="22">
        <v>57817</v>
      </c>
      <c r="J242" s="21">
        <v>5.2</v>
      </c>
    </row>
    <row r="243" spans="1:10" x14ac:dyDescent="0.15">
      <c r="A243" s="23" t="s">
        <v>205</v>
      </c>
      <c r="B243" s="20" t="s">
        <v>63</v>
      </c>
      <c r="C243" s="23" t="s">
        <v>138</v>
      </c>
      <c r="D243" s="22">
        <v>965420</v>
      </c>
      <c r="E243" s="22">
        <v>697760</v>
      </c>
      <c r="F243" s="21">
        <v>72.3</v>
      </c>
      <c r="G243" s="22">
        <v>673778</v>
      </c>
      <c r="H243" s="21">
        <v>69.8</v>
      </c>
      <c r="I243" s="22">
        <v>23982</v>
      </c>
      <c r="J243" s="21">
        <v>3.4</v>
      </c>
    </row>
    <row r="244" spans="1:10" x14ac:dyDescent="0.15">
      <c r="A244" s="23" t="s">
        <v>204</v>
      </c>
      <c r="B244" s="20" t="s">
        <v>61</v>
      </c>
      <c r="C244" s="23" t="s">
        <v>138</v>
      </c>
      <c r="D244" s="22">
        <v>6488919</v>
      </c>
      <c r="E244" s="22">
        <v>4288826</v>
      </c>
      <c r="F244" s="21">
        <v>66.099999999999994</v>
      </c>
      <c r="G244" s="22">
        <v>4106225</v>
      </c>
      <c r="H244" s="21">
        <v>63.3</v>
      </c>
      <c r="I244" s="22">
        <v>182601</v>
      </c>
      <c r="J244" s="21">
        <v>4.3</v>
      </c>
    </row>
    <row r="245" spans="1:10" x14ac:dyDescent="0.15">
      <c r="A245" s="23" t="s">
        <v>203</v>
      </c>
      <c r="B245" s="20" t="s">
        <v>59</v>
      </c>
      <c r="C245" s="23" t="s">
        <v>138</v>
      </c>
      <c r="D245" s="22">
        <v>1353307</v>
      </c>
      <c r="E245" s="22">
        <v>857949</v>
      </c>
      <c r="F245" s="21">
        <v>63.4</v>
      </c>
      <c r="G245" s="22">
        <v>815642</v>
      </c>
      <c r="H245" s="21">
        <v>60.3</v>
      </c>
      <c r="I245" s="22">
        <v>42307</v>
      </c>
      <c r="J245" s="21">
        <v>4.9000000000000004</v>
      </c>
    </row>
    <row r="246" spans="1:10" x14ac:dyDescent="0.15">
      <c r="A246" s="23" t="s">
        <v>202</v>
      </c>
      <c r="B246" s="20" t="s">
        <v>57</v>
      </c>
      <c r="C246" s="23" t="s">
        <v>138</v>
      </c>
      <c r="D246" s="22">
        <v>14642218</v>
      </c>
      <c r="E246" s="22">
        <v>9151745</v>
      </c>
      <c r="F246" s="21">
        <v>62.5</v>
      </c>
      <c r="G246" s="22">
        <v>8709897</v>
      </c>
      <c r="H246" s="21">
        <v>59.5</v>
      </c>
      <c r="I246" s="22">
        <v>441848</v>
      </c>
      <c r="J246" s="21">
        <v>4.8</v>
      </c>
    </row>
    <row r="247" spans="1:10" x14ac:dyDescent="0.15">
      <c r="A247" s="23" t="s">
        <v>201</v>
      </c>
      <c r="B247" s="20" t="s">
        <v>55</v>
      </c>
      <c r="C247" s="23" t="s">
        <v>138</v>
      </c>
      <c r="D247" s="22">
        <v>6202734</v>
      </c>
      <c r="E247" s="22">
        <v>4198338</v>
      </c>
      <c r="F247" s="21">
        <v>67.7</v>
      </c>
      <c r="G247" s="22">
        <v>3966798</v>
      </c>
      <c r="H247" s="21">
        <v>64</v>
      </c>
      <c r="I247" s="22">
        <v>231540</v>
      </c>
      <c r="J247" s="21">
        <v>5.5</v>
      </c>
    </row>
    <row r="248" spans="1:10" x14ac:dyDescent="0.15">
      <c r="A248" s="23" t="s">
        <v>200</v>
      </c>
      <c r="B248" s="20" t="s">
        <v>53</v>
      </c>
      <c r="C248" s="23" t="s">
        <v>138</v>
      </c>
      <c r="D248" s="22">
        <v>484467</v>
      </c>
      <c r="E248" s="22">
        <v>341816</v>
      </c>
      <c r="F248" s="21">
        <v>70.599999999999994</v>
      </c>
      <c r="G248" s="22">
        <v>331820</v>
      </c>
      <c r="H248" s="21">
        <v>68.5</v>
      </c>
      <c r="I248" s="22">
        <v>9996</v>
      </c>
      <c r="J248" s="21">
        <v>2.9</v>
      </c>
    </row>
    <row r="249" spans="1:10" x14ac:dyDescent="0.15">
      <c r="A249" s="23" t="s">
        <v>199</v>
      </c>
      <c r="B249" s="20" t="s">
        <v>51</v>
      </c>
      <c r="C249" s="23" t="s">
        <v>138</v>
      </c>
      <c r="D249" s="22">
        <v>8667199</v>
      </c>
      <c r="E249" s="22">
        <v>5816832</v>
      </c>
      <c r="F249" s="21">
        <v>67.099999999999994</v>
      </c>
      <c r="G249" s="22">
        <v>5567130</v>
      </c>
      <c r="H249" s="21">
        <v>64.2</v>
      </c>
      <c r="I249" s="22">
        <v>249702</v>
      </c>
      <c r="J249" s="21">
        <v>4.3</v>
      </c>
    </row>
    <row r="250" spans="1:10" x14ac:dyDescent="0.15">
      <c r="A250" s="23" t="s">
        <v>198</v>
      </c>
      <c r="B250" s="20" t="s">
        <v>49</v>
      </c>
      <c r="C250" s="23" t="s">
        <v>138</v>
      </c>
      <c r="D250" s="22">
        <v>2593587</v>
      </c>
      <c r="E250" s="22">
        <v>1675935</v>
      </c>
      <c r="F250" s="21">
        <v>64.599999999999994</v>
      </c>
      <c r="G250" s="22">
        <v>1614572</v>
      </c>
      <c r="H250" s="21">
        <v>62.3</v>
      </c>
      <c r="I250" s="22">
        <v>61363</v>
      </c>
      <c r="J250" s="21">
        <v>3.7</v>
      </c>
    </row>
    <row r="251" spans="1:10" x14ac:dyDescent="0.15">
      <c r="A251" s="23" t="s">
        <v>197</v>
      </c>
      <c r="B251" s="20" t="s">
        <v>47</v>
      </c>
      <c r="C251" s="23" t="s">
        <v>138</v>
      </c>
      <c r="D251" s="22">
        <v>2679820</v>
      </c>
      <c r="E251" s="22">
        <v>1823916</v>
      </c>
      <c r="F251" s="21">
        <v>68.099999999999994</v>
      </c>
      <c r="G251" s="22">
        <v>1706904</v>
      </c>
      <c r="H251" s="21">
        <v>63.7</v>
      </c>
      <c r="I251" s="22">
        <v>117012</v>
      </c>
      <c r="J251" s="21">
        <v>6.4</v>
      </c>
    </row>
    <row r="252" spans="1:10" x14ac:dyDescent="0.15">
      <c r="A252" s="23" t="s">
        <v>196</v>
      </c>
      <c r="B252" s="20" t="s">
        <v>45</v>
      </c>
      <c r="C252" s="23" t="s">
        <v>138</v>
      </c>
      <c r="D252" s="22">
        <v>9515842</v>
      </c>
      <c r="E252" s="22">
        <v>6178617</v>
      </c>
      <c r="F252" s="21">
        <v>64.900000000000006</v>
      </c>
      <c r="G252" s="22">
        <v>5881688</v>
      </c>
      <c r="H252" s="21">
        <v>61.8</v>
      </c>
      <c r="I252" s="22">
        <v>296929</v>
      </c>
      <c r="J252" s="21">
        <v>4.8</v>
      </c>
    </row>
    <row r="253" spans="1:10" x14ac:dyDescent="0.15">
      <c r="A253" s="23" t="s">
        <v>195</v>
      </c>
      <c r="B253" s="20" t="s">
        <v>43</v>
      </c>
      <c r="C253" s="23" t="s">
        <v>138</v>
      </c>
      <c r="D253" s="22">
        <v>819602</v>
      </c>
      <c r="E253" s="22">
        <v>543862</v>
      </c>
      <c r="F253" s="21">
        <v>66.400000000000006</v>
      </c>
      <c r="G253" s="22">
        <v>519044</v>
      </c>
      <c r="H253" s="21">
        <v>63.3</v>
      </c>
      <c r="I253" s="22">
        <v>24818</v>
      </c>
      <c r="J253" s="21">
        <v>4.5999999999999996</v>
      </c>
    </row>
    <row r="254" spans="1:10" x14ac:dyDescent="0.15">
      <c r="A254" s="23" t="s">
        <v>194</v>
      </c>
      <c r="B254" s="20" t="s">
        <v>41</v>
      </c>
      <c r="C254" s="23" t="s">
        <v>138</v>
      </c>
      <c r="D254" s="22">
        <v>3064191</v>
      </c>
      <c r="E254" s="22">
        <v>1949685</v>
      </c>
      <c r="F254" s="21">
        <v>63.6</v>
      </c>
      <c r="G254" s="22">
        <v>1847939</v>
      </c>
      <c r="H254" s="21">
        <v>60.3</v>
      </c>
      <c r="I254" s="22">
        <v>101746</v>
      </c>
      <c r="J254" s="21">
        <v>5.2</v>
      </c>
    </row>
    <row r="255" spans="1:10" x14ac:dyDescent="0.15">
      <c r="A255" s="23" t="s">
        <v>193</v>
      </c>
      <c r="B255" s="20" t="s">
        <v>39</v>
      </c>
      <c r="C255" s="23" t="s">
        <v>138</v>
      </c>
      <c r="D255" s="22">
        <v>566359</v>
      </c>
      <c r="E255" s="22">
        <v>412778</v>
      </c>
      <c r="F255" s="21">
        <v>72.900000000000006</v>
      </c>
      <c r="G255" s="22">
        <v>400031</v>
      </c>
      <c r="H255" s="21">
        <v>70.599999999999994</v>
      </c>
      <c r="I255" s="22">
        <v>12747</v>
      </c>
      <c r="J255" s="21">
        <v>3.1</v>
      </c>
    </row>
    <row r="256" spans="1:10" x14ac:dyDescent="0.15">
      <c r="A256" s="23" t="s">
        <v>192</v>
      </c>
      <c r="B256" s="20" t="s">
        <v>37</v>
      </c>
      <c r="C256" s="23" t="s">
        <v>138</v>
      </c>
      <c r="D256" s="22">
        <v>4401204</v>
      </c>
      <c r="E256" s="22">
        <v>2861343</v>
      </c>
      <c r="F256" s="21">
        <v>65</v>
      </c>
      <c r="G256" s="22">
        <v>2730988</v>
      </c>
      <c r="H256" s="21">
        <v>62.1</v>
      </c>
      <c r="I256" s="22">
        <v>130355</v>
      </c>
      <c r="J256" s="21">
        <v>4.5999999999999996</v>
      </c>
    </row>
    <row r="257" spans="1:10" x14ac:dyDescent="0.15">
      <c r="A257" s="23" t="s">
        <v>191</v>
      </c>
      <c r="B257" s="20" t="s">
        <v>35</v>
      </c>
      <c r="C257" s="23" t="s">
        <v>138</v>
      </c>
      <c r="D257" s="22">
        <v>15494857</v>
      </c>
      <c r="E257" s="22">
        <v>10532732</v>
      </c>
      <c r="F257" s="21">
        <v>68</v>
      </c>
      <c r="G257" s="22">
        <v>10011046</v>
      </c>
      <c r="H257" s="21">
        <v>64.599999999999994</v>
      </c>
      <c r="I257" s="22">
        <v>521686</v>
      </c>
      <c r="J257" s="21">
        <v>5</v>
      </c>
    </row>
    <row r="258" spans="1:10" x14ac:dyDescent="0.15">
      <c r="A258" s="23" t="s">
        <v>190</v>
      </c>
      <c r="B258" s="20" t="s">
        <v>33</v>
      </c>
      <c r="C258" s="23" t="s">
        <v>138</v>
      </c>
      <c r="D258" s="22">
        <v>1620083</v>
      </c>
      <c r="E258" s="22">
        <v>1164077</v>
      </c>
      <c r="F258" s="21">
        <v>71.900000000000006</v>
      </c>
      <c r="G258" s="22">
        <v>1112607</v>
      </c>
      <c r="H258" s="21">
        <v>68.7</v>
      </c>
      <c r="I258" s="22">
        <v>51470</v>
      </c>
      <c r="J258" s="21">
        <v>4.4000000000000004</v>
      </c>
    </row>
    <row r="259" spans="1:10" x14ac:dyDescent="0.15">
      <c r="A259" s="23" t="s">
        <v>189</v>
      </c>
      <c r="B259" s="20" t="s">
        <v>31</v>
      </c>
      <c r="C259" s="23" t="s">
        <v>138</v>
      </c>
      <c r="D259" s="22">
        <v>478732</v>
      </c>
      <c r="E259" s="22">
        <v>337065</v>
      </c>
      <c r="F259" s="21">
        <v>70.400000000000006</v>
      </c>
      <c r="G259" s="22">
        <v>325889</v>
      </c>
      <c r="H259" s="21">
        <v>68.099999999999994</v>
      </c>
      <c r="I259" s="22">
        <v>11176</v>
      </c>
      <c r="J259" s="21">
        <v>3.3</v>
      </c>
    </row>
    <row r="260" spans="1:10" x14ac:dyDescent="0.15">
      <c r="A260" s="23" t="s">
        <v>188</v>
      </c>
      <c r="B260" s="20" t="s">
        <v>29</v>
      </c>
      <c r="C260" s="23" t="s">
        <v>138</v>
      </c>
      <c r="D260" s="22">
        <v>5379278</v>
      </c>
      <c r="E260" s="22">
        <v>3670137</v>
      </c>
      <c r="F260" s="21">
        <v>68.2</v>
      </c>
      <c r="G260" s="22">
        <v>3551375</v>
      </c>
      <c r="H260" s="21">
        <v>66</v>
      </c>
      <c r="I260" s="22">
        <v>118762</v>
      </c>
      <c r="J260" s="21">
        <v>3.2</v>
      </c>
    </row>
    <row r="261" spans="1:10" x14ac:dyDescent="0.15">
      <c r="A261" s="23" t="s">
        <v>187</v>
      </c>
      <c r="B261" s="20" t="s">
        <v>27</v>
      </c>
      <c r="C261" s="23" t="s">
        <v>138</v>
      </c>
      <c r="D261" s="22">
        <v>4534286</v>
      </c>
      <c r="E261" s="22">
        <v>3039367</v>
      </c>
      <c r="F261" s="21">
        <v>67</v>
      </c>
      <c r="G261" s="22">
        <v>2847875</v>
      </c>
      <c r="H261" s="21">
        <v>62.8</v>
      </c>
      <c r="I261" s="22">
        <v>191492</v>
      </c>
      <c r="J261" s="21">
        <v>6.3</v>
      </c>
    </row>
    <row r="262" spans="1:10" x14ac:dyDescent="0.15">
      <c r="A262" s="23" t="s">
        <v>186</v>
      </c>
      <c r="B262" s="20" t="s">
        <v>25</v>
      </c>
      <c r="C262" s="23" t="s">
        <v>138</v>
      </c>
      <c r="D262" s="22">
        <v>1426973</v>
      </c>
      <c r="E262" s="22">
        <v>809128</v>
      </c>
      <c r="F262" s="21">
        <v>56.7</v>
      </c>
      <c r="G262" s="22">
        <v>768661</v>
      </c>
      <c r="H262" s="21">
        <v>53.9</v>
      </c>
      <c r="I262" s="22">
        <v>40467</v>
      </c>
      <c r="J262" s="21">
        <v>5</v>
      </c>
    </row>
    <row r="263" spans="1:10" x14ac:dyDescent="0.15">
      <c r="A263" s="23" t="s">
        <v>185</v>
      </c>
      <c r="B263" s="20" t="s">
        <v>23</v>
      </c>
      <c r="C263" s="23" t="s">
        <v>138</v>
      </c>
      <c r="D263" s="22">
        <v>4127721</v>
      </c>
      <c r="E263" s="22">
        <v>3011703</v>
      </c>
      <c r="F263" s="21">
        <v>73</v>
      </c>
      <c r="G263" s="22">
        <v>2875585</v>
      </c>
      <c r="H263" s="21">
        <v>69.7</v>
      </c>
      <c r="I263" s="22">
        <v>136118</v>
      </c>
      <c r="J263" s="21">
        <v>4.5</v>
      </c>
    </row>
    <row r="264" spans="1:10" x14ac:dyDescent="0.15">
      <c r="A264" s="23" t="s">
        <v>184</v>
      </c>
      <c r="B264" s="20" t="s">
        <v>21</v>
      </c>
      <c r="C264" s="23" t="s">
        <v>138</v>
      </c>
      <c r="D264" s="22">
        <v>375043</v>
      </c>
      <c r="E264" s="22">
        <v>269359</v>
      </c>
      <c r="F264" s="21">
        <v>71.8</v>
      </c>
      <c r="G264" s="22">
        <v>259089</v>
      </c>
      <c r="H264" s="21">
        <v>69.099999999999994</v>
      </c>
      <c r="I264" s="22">
        <v>10270</v>
      </c>
      <c r="J264" s="21">
        <v>3.8</v>
      </c>
    </row>
    <row r="265" spans="1:10" x14ac:dyDescent="0.15">
      <c r="A265" s="23" t="s">
        <v>234</v>
      </c>
      <c r="B265" s="20" t="s">
        <v>121</v>
      </c>
      <c r="C265" s="23" t="s">
        <v>137</v>
      </c>
      <c r="D265" s="22">
        <v>3404450</v>
      </c>
      <c r="E265" s="22">
        <v>2106161</v>
      </c>
      <c r="F265" s="21">
        <v>61.9</v>
      </c>
      <c r="G265" s="22">
        <v>1981919</v>
      </c>
      <c r="H265" s="21">
        <v>58.2</v>
      </c>
      <c r="I265" s="22">
        <v>124242</v>
      </c>
      <c r="J265" s="21">
        <v>5.9</v>
      </c>
    </row>
    <row r="266" spans="1:10" x14ac:dyDescent="0.15">
      <c r="A266" s="23" t="s">
        <v>233</v>
      </c>
      <c r="B266" s="20" t="s">
        <v>182</v>
      </c>
      <c r="C266" s="23" t="s">
        <v>137</v>
      </c>
      <c r="D266" s="22">
        <v>452064</v>
      </c>
      <c r="E266" s="22">
        <v>326401</v>
      </c>
      <c r="F266" s="21">
        <v>72.2</v>
      </c>
      <c r="G266" s="22">
        <v>302580</v>
      </c>
      <c r="H266" s="21">
        <v>66.900000000000006</v>
      </c>
      <c r="I266" s="22">
        <v>23821</v>
      </c>
      <c r="J266" s="21">
        <v>7.3</v>
      </c>
    </row>
    <row r="267" spans="1:10" x14ac:dyDescent="0.15">
      <c r="A267" s="23" t="s">
        <v>232</v>
      </c>
      <c r="B267" s="20" t="s">
        <v>117</v>
      </c>
      <c r="C267" s="23" t="s">
        <v>137</v>
      </c>
      <c r="D267" s="22">
        <v>4064603</v>
      </c>
      <c r="E267" s="22">
        <v>2679421</v>
      </c>
      <c r="F267" s="21">
        <v>65.900000000000006</v>
      </c>
      <c r="G267" s="22">
        <v>2516006</v>
      </c>
      <c r="H267" s="21">
        <v>61.9</v>
      </c>
      <c r="I267" s="22">
        <v>163415</v>
      </c>
      <c r="J267" s="21">
        <v>6.1</v>
      </c>
    </row>
    <row r="268" spans="1:10" x14ac:dyDescent="0.15">
      <c r="A268" s="23" t="s">
        <v>231</v>
      </c>
      <c r="B268" s="20" t="s">
        <v>115</v>
      </c>
      <c r="C268" s="23" t="s">
        <v>137</v>
      </c>
      <c r="D268" s="22">
        <v>2053079</v>
      </c>
      <c r="E268" s="22">
        <v>1270997</v>
      </c>
      <c r="F268" s="21">
        <v>61.9</v>
      </c>
      <c r="G268" s="22">
        <v>1201422</v>
      </c>
      <c r="H268" s="21">
        <v>58.5</v>
      </c>
      <c r="I268" s="22">
        <v>69575</v>
      </c>
      <c r="J268" s="21">
        <v>5.5</v>
      </c>
    </row>
    <row r="269" spans="1:10" x14ac:dyDescent="0.15">
      <c r="A269" s="23" t="s">
        <v>230</v>
      </c>
      <c r="B269" s="20" t="s">
        <v>113</v>
      </c>
      <c r="C269" s="23" t="s">
        <v>137</v>
      </c>
      <c r="D269" s="22">
        <v>25882406</v>
      </c>
      <c r="E269" s="22">
        <v>17257097</v>
      </c>
      <c r="F269" s="21">
        <v>66.7</v>
      </c>
      <c r="G269" s="22">
        <v>16108685</v>
      </c>
      <c r="H269" s="21">
        <v>62.2</v>
      </c>
      <c r="I269" s="22">
        <v>1148412</v>
      </c>
      <c r="J269" s="21">
        <v>6.7</v>
      </c>
    </row>
    <row r="270" spans="1:10" x14ac:dyDescent="0.15">
      <c r="A270" s="23" t="s">
        <v>229</v>
      </c>
      <c r="B270" s="20" t="s">
        <v>111</v>
      </c>
      <c r="C270" s="23" t="s">
        <v>137</v>
      </c>
      <c r="D270" s="22">
        <v>3405964</v>
      </c>
      <c r="E270" s="22">
        <v>2442992</v>
      </c>
      <c r="F270" s="21">
        <v>71.7</v>
      </c>
      <c r="G270" s="22">
        <v>2307685</v>
      </c>
      <c r="H270" s="21">
        <v>67.8</v>
      </c>
      <c r="I270" s="22">
        <v>135307</v>
      </c>
      <c r="J270" s="21">
        <v>5.5</v>
      </c>
    </row>
    <row r="271" spans="1:10" x14ac:dyDescent="0.15">
      <c r="A271" s="23" t="s">
        <v>228</v>
      </c>
      <c r="B271" s="20" t="s">
        <v>109</v>
      </c>
      <c r="C271" s="23" t="s">
        <v>137</v>
      </c>
      <c r="D271" s="22">
        <v>2632063</v>
      </c>
      <c r="E271" s="22">
        <v>1774152</v>
      </c>
      <c r="F271" s="21">
        <v>67.400000000000006</v>
      </c>
      <c r="G271" s="22">
        <v>1697127</v>
      </c>
      <c r="H271" s="21">
        <v>64.5</v>
      </c>
      <c r="I271" s="22">
        <v>77025</v>
      </c>
      <c r="J271" s="21">
        <v>4.3</v>
      </c>
    </row>
    <row r="272" spans="1:10" x14ac:dyDescent="0.15">
      <c r="A272" s="23" t="s">
        <v>227</v>
      </c>
      <c r="B272" s="20" t="s">
        <v>107</v>
      </c>
      <c r="C272" s="23" t="s">
        <v>137</v>
      </c>
      <c r="D272" s="22">
        <v>613177</v>
      </c>
      <c r="E272" s="22">
        <v>416783</v>
      </c>
      <c r="F272" s="21">
        <v>68</v>
      </c>
      <c r="G272" s="22">
        <v>400019</v>
      </c>
      <c r="H272" s="21">
        <v>65.2</v>
      </c>
      <c r="I272" s="22">
        <v>16764</v>
      </c>
      <c r="J272" s="21">
        <v>4</v>
      </c>
    </row>
    <row r="273" spans="1:10" x14ac:dyDescent="0.15">
      <c r="A273" s="23" t="s">
        <v>226</v>
      </c>
      <c r="B273" s="20" t="s">
        <v>105</v>
      </c>
      <c r="C273" s="23" t="s">
        <v>137</v>
      </c>
      <c r="D273" s="22">
        <v>461676</v>
      </c>
      <c r="E273" s="22">
        <v>306099</v>
      </c>
      <c r="F273" s="21">
        <v>66.3</v>
      </c>
      <c r="G273" s="22">
        <v>286496</v>
      </c>
      <c r="H273" s="21">
        <v>62.1</v>
      </c>
      <c r="I273" s="22">
        <v>19603</v>
      </c>
      <c r="J273" s="21">
        <v>6.4</v>
      </c>
    </row>
    <row r="274" spans="1:10" x14ac:dyDescent="0.15">
      <c r="A274" s="23" t="s">
        <v>225</v>
      </c>
      <c r="B274" s="20" t="s">
        <v>103</v>
      </c>
      <c r="C274" s="23" t="s">
        <v>137</v>
      </c>
      <c r="D274" s="22">
        <v>12994202</v>
      </c>
      <c r="E274" s="22">
        <v>8114409</v>
      </c>
      <c r="F274" s="21">
        <v>62.4</v>
      </c>
      <c r="G274" s="22">
        <v>7656349</v>
      </c>
      <c r="H274" s="21">
        <v>58.9</v>
      </c>
      <c r="I274" s="22">
        <v>458060</v>
      </c>
      <c r="J274" s="21">
        <v>5.6</v>
      </c>
    </row>
    <row r="275" spans="1:10" x14ac:dyDescent="0.15">
      <c r="A275" s="23" t="s">
        <v>224</v>
      </c>
      <c r="B275" s="20" t="s">
        <v>101</v>
      </c>
      <c r="C275" s="23" t="s">
        <v>137</v>
      </c>
      <c r="D275" s="22">
        <v>6350716</v>
      </c>
      <c r="E275" s="22">
        <v>4327691</v>
      </c>
      <c r="F275" s="21">
        <v>68.099999999999994</v>
      </c>
      <c r="G275" s="22">
        <v>4110874</v>
      </c>
      <c r="H275" s="21">
        <v>64.7</v>
      </c>
      <c r="I275" s="22">
        <v>216817</v>
      </c>
      <c r="J275" s="21">
        <v>5</v>
      </c>
    </row>
    <row r="276" spans="1:10" x14ac:dyDescent="0.15">
      <c r="A276" s="23" t="s">
        <v>223</v>
      </c>
      <c r="B276" s="20" t="s">
        <v>183</v>
      </c>
      <c r="C276" s="23" t="s">
        <v>137</v>
      </c>
      <c r="D276" s="22">
        <v>914847</v>
      </c>
      <c r="E276" s="22">
        <v>600924</v>
      </c>
      <c r="F276" s="21">
        <v>65.7</v>
      </c>
      <c r="G276" s="22">
        <v>575594</v>
      </c>
      <c r="H276" s="21">
        <v>62.9</v>
      </c>
      <c r="I276" s="22">
        <v>25330</v>
      </c>
      <c r="J276" s="21">
        <v>4.2</v>
      </c>
    </row>
    <row r="277" spans="1:10" x14ac:dyDescent="0.15">
      <c r="A277" s="23" t="s">
        <v>222</v>
      </c>
      <c r="B277" s="20" t="s">
        <v>97</v>
      </c>
      <c r="C277" s="23" t="s">
        <v>137</v>
      </c>
      <c r="D277" s="22">
        <v>988250</v>
      </c>
      <c r="E277" s="22">
        <v>684591</v>
      </c>
      <c r="F277" s="21">
        <v>69.3</v>
      </c>
      <c r="G277" s="22">
        <v>646549</v>
      </c>
      <c r="H277" s="21">
        <v>65.400000000000006</v>
      </c>
      <c r="I277" s="22">
        <v>38042</v>
      </c>
      <c r="J277" s="21">
        <v>5.6</v>
      </c>
    </row>
    <row r="278" spans="1:10" x14ac:dyDescent="0.15">
      <c r="A278" s="23" t="s">
        <v>221</v>
      </c>
      <c r="B278" s="20" t="s">
        <v>95</v>
      </c>
      <c r="C278" s="23" t="s">
        <v>137</v>
      </c>
      <c r="D278" s="22">
        <v>9465460</v>
      </c>
      <c r="E278" s="22">
        <v>6349239</v>
      </c>
      <c r="F278" s="21">
        <v>67.099999999999994</v>
      </c>
      <c r="G278" s="22">
        <v>5933897</v>
      </c>
      <c r="H278" s="21">
        <v>62.7</v>
      </c>
      <c r="I278" s="22">
        <v>415342</v>
      </c>
      <c r="J278" s="21">
        <v>6.5</v>
      </c>
    </row>
    <row r="279" spans="1:10" x14ac:dyDescent="0.15">
      <c r="A279" s="23" t="s">
        <v>220</v>
      </c>
      <c r="B279" s="20" t="s">
        <v>93</v>
      </c>
      <c r="C279" s="23" t="s">
        <v>137</v>
      </c>
      <c r="D279" s="22">
        <v>4657190</v>
      </c>
      <c r="E279" s="22">
        <v>3171168</v>
      </c>
      <c r="F279" s="21">
        <v>68.099999999999994</v>
      </c>
      <c r="G279" s="22">
        <v>3006811</v>
      </c>
      <c r="H279" s="21">
        <v>64.599999999999994</v>
      </c>
      <c r="I279" s="22">
        <v>164357</v>
      </c>
      <c r="J279" s="21">
        <v>5.2</v>
      </c>
    </row>
    <row r="280" spans="1:10" x14ac:dyDescent="0.15">
      <c r="A280" s="23" t="s">
        <v>219</v>
      </c>
      <c r="B280" s="20" t="s">
        <v>91</v>
      </c>
      <c r="C280" s="23" t="s">
        <v>137</v>
      </c>
      <c r="D280" s="22">
        <v>2246553</v>
      </c>
      <c r="E280" s="22">
        <v>1637909</v>
      </c>
      <c r="F280" s="21">
        <v>72.900000000000006</v>
      </c>
      <c r="G280" s="22">
        <v>1572560</v>
      </c>
      <c r="H280" s="21">
        <v>70</v>
      </c>
      <c r="I280" s="22">
        <v>65349</v>
      </c>
      <c r="J280" s="21">
        <v>4</v>
      </c>
    </row>
    <row r="281" spans="1:10" x14ac:dyDescent="0.15">
      <c r="A281" s="23" t="s">
        <v>218</v>
      </c>
      <c r="B281" s="20" t="s">
        <v>89</v>
      </c>
      <c r="C281" s="23" t="s">
        <v>137</v>
      </c>
      <c r="D281" s="22">
        <v>2028297</v>
      </c>
      <c r="E281" s="22">
        <v>1413014</v>
      </c>
      <c r="F281" s="21">
        <v>69.7</v>
      </c>
      <c r="G281" s="22">
        <v>1341603</v>
      </c>
      <c r="H281" s="21">
        <v>66.099999999999994</v>
      </c>
      <c r="I281" s="22">
        <v>71411</v>
      </c>
      <c r="J281" s="21">
        <v>5.0999999999999996</v>
      </c>
    </row>
    <row r="282" spans="1:10" x14ac:dyDescent="0.15">
      <c r="A282" s="23" t="s">
        <v>217</v>
      </c>
      <c r="B282" s="20" t="s">
        <v>87</v>
      </c>
      <c r="C282" s="23" t="s">
        <v>137</v>
      </c>
      <c r="D282" s="22">
        <v>3129417</v>
      </c>
      <c r="E282" s="22">
        <v>1944020</v>
      </c>
      <c r="F282" s="21">
        <v>62.1</v>
      </c>
      <c r="G282" s="22">
        <v>1833535</v>
      </c>
      <c r="H282" s="21">
        <v>58.6</v>
      </c>
      <c r="I282" s="22">
        <v>110485</v>
      </c>
      <c r="J282" s="21">
        <v>5.7</v>
      </c>
    </row>
    <row r="283" spans="1:10" x14ac:dyDescent="0.15">
      <c r="A283" s="23" t="s">
        <v>216</v>
      </c>
      <c r="B283" s="20" t="s">
        <v>85</v>
      </c>
      <c r="C283" s="23" t="s">
        <v>137</v>
      </c>
      <c r="D283" s="22">
        <v>3309707</v>
      </c>
      <c r="E283" s="22">
        <v>2004222</v>
      </c>
      <c r="F283" s="21">
        <v>60.6</v>
      </c>
      <c r="G283" s="22">
        <v>1881146</v>
      </c>
      <c r="H283" s="21">
        <v>56.8</v>
      </c>
      <c r="I283" s="22">
        <v>123076</v>
      </c>
      <c r="J283" s="21">
        <v>6.1</v>
      </c>
    </row>
    <row r="284" spans="1:10" x14ac:dyDescent="0.15">
      <c r="A284" s="23" t="s">
        <v>215</v>
      </c>
      <c r="B284" s="20" t="s">
        <v>83</v>
      </c>
      <c r="C284" s="23" t="s">
        <v>137</v>
      </c>
      <c r="D284" s="22">
        <v>1015879</v>
      </c>
      <c r="E284" s="22">
        <v>675232</v>
      </c>
      <c r="F284" s="21">
        <v>66.5</v>
      </c>
      <c r="G284" s="22">
        <v>645935</v>
      </c>
      <c r="H284" s="21">
        <v>63.6</v>
      </c>
      <c r="I284" s="22">
        <v>29297</v>
      </c>
      <c r="J284" s="21">
        <v>4.3</v>
      </c>
    </row>
    <row r="285" spans="1:10" x14ac:dyDescent="0.15">
      <c r="A285" s="23" t="s">
        <v>214</v>
      </c>
      <c r="B285" s="20" t="s">
        <v>81</v>
      </c>
      <c r="C285" s="23" t="s">
        <v>137</v>
      </c>
      <c r="D285" s="22">
        <v>4106699</v>
      </c>
      <c r="E285" s="22">
        <v>2869954</v>
      </c>
      <c r="F285" s="21">
        <v>69.900000000000006</v>
      </c>
      <c r="G285" s="22">
        <v>2742501</v>
      </c>
      <c r="H285" s="21">
        <v>66.8</v>
      </c>
      <c r="I285" s="22">
        <v>127453</v>
      </c>
      <c r="J285" s="21">
        <v>4.4000000000000004</v>
      </c>
    </row>
    <row r="286" spans="1:10" x14ac:dyDescent="0.15">
      <c r="A286" s="23" t="s">
        <v>213</v>
      </c>
      <c r="B286" s="20" t="s">
        <v>79</v>
      </c>
      <c r="C286" s="23" t="s">
        <v>137</v>
      </c>
      <c r="D286" s="22">
        <v>5006050</v>
      </c>
      <c r="E286" s="22">
        <v>3431082</v>
      </c>
      <c r="F286" s="21">
        <v>68.5</v>
      </c>
      <c r="G286" s="22">
        <v>3250085</v>
      </c>
      <c r="H286" s="21">
        <v>64.900000000000006</v>
      </c>
      <c r="I286" s="22">
        <v>180997</v>
      </c>
      <c r="J286" s="21">
        <v>5.3</v>
      </c>
    </row>
    <row r="287" spans="1:10" x14ac:dyDescent="0.15">
      <c r="A287" s="23" t="s">
        <v>212</v>
      </c>
      <c r="B287" s="20" t="s">
        <v>77</v>
      </c>
      <c r="C287" s="23" t="s">
        <v>137</v>
      </c>
      <c r="D287" s="22">
        <v>7621515</v>
      </c>
      <c r="E287" s="22">
        <v>5017141</v>
      </c>
      <c r="F287" s="21">
        <v>65.8</v>
      </c>
      <c r="G287" s="22">
        <v>4702399</v>
      </c>
      <c r="H287" s="21">
        <v>61.7</v>
      </c>
      <c r="I287" s="22">
        <v>314742</v>
      </c>
      <c r="J287" s="21">
        <v>6.3</v>
      </c>
    </row>
    <row r="288" spans="1:10" x14ac:dyDescent="0.15">
      <c r="A288" s="23" t="s">
        <v>211</v>
      </c>
      <c r="B288" s="20" t="s">
        <v>75</v>
      </c>
      <c r="C288" s="23" t="s">
        <v>137</v>
      </c>
      <c r="D288" s="22">
        <v>3823098</v>
      </c>
      <c r="E288" s="22">
        <v>2859602</v>
      </c>
      <c r="F288" s="21">
        <v>74.8</v>
      </c>
      <c r="G288" s="22">
        <v>2731080</v>
      </c>
      <c r="H288" s="21">
        <v>71.400000000000006</v>
      </c>
      <c r="I288" s="22">
        <v>128522</v>
      </c>
      <c r="J288" s="21">
        <v>4.5</v>
      </c>
    </row>
    <row r="289" spans="1:10" x14ac:dyDescent="0.15">
      <c r="A289" s="23" t="s">
        <v>210</v>
      </c>
      <c r="B289" s="20" t="s">
        <v>73</v>
      </c>
      <c r="C289" s="23" t="s">
        <v>137</v>
      </c>
      <c r="D289" s="22">
        <v>2111954</v>
      </c>
      <c r="E289" s="22">
        <v>1286236</v>
      </c>
      <c r="F289" s="21">
        <v>60.9</v>
      </c>
      <c r="G289" s="22">
        <v>1201191</v>
      </c>
      <c r="H289" s="21">
        <v>56.9</v>
      </c>
      <c r="I289" s="22">
        <v>85045</v>
      </c>
      <c r="J289" s="21">
        <v>6.6</v>
      </c>
    </row>
    <row r="290" spans="1:10" x14ac:dyDescent="0.15">
      <c r="A290" s="23" t="s">
        <v>209</v>
      </c>
      <c r="B290" s="20" t="s">
        <v>71</v>
      </c>
      <c r="C290" s="23" t="s">
        <v>137</v>
      </c>
      <c r="D290" s="22">
        <v>4310430</v>
      </c>
      <c r="E290" s="22">
        <v>3000908</v>
      </c>
      <c r="F290" s="21">
        <v>69.599999999999994</v>
      </c>
      <c r="G290" s="22">
        <v>2839467</v>
      </c>
      <c r="H290" s="21">
        <v>65.900000000000006</v>
      </c>
      <c r="I290" s="22">
        <v>161441</v>
      </c>
      <c r="J290" s="21">
        <v>5.4</v>
      </c>
    </row>
    <row r="291" spans="1:10" x14ac:dyDescent="0.15">
      <c r="A291" s="23" t="s">
        <v>208</v>
      </c>
      <c r="B291" s="20" t="s">
        <v>69</v>
      </c>
      <c r="C291" s="23" t="s">
        <v>137</v>
      </c>
      <c r="D291" s="22">
        <v>700096</v>
      </c>
      <c r="E291" s="22">
        <v>467203</v>
      </c>
      <c r="F291" s="21">
        <v>66.7</v>
      </c>
      <c r="G291" s="22">
        <v>446640</v>
      </c>
      <c r="H291" s="21">
        <v>63.8</v>
      </c>
      <c r="I291" s="22">
        <v>20563</v>
      </c>
      <c r="J291" s="21">
        <v>4.4000000000000004</v>
      </c>
    </row>
    <row r="292" spans="1:10" x14ac:dyDescent="0.15">
      <c r="A292" s="23" t="s">
        <v>207</v>
      </c>
      <c r="B292" s="20" t="s">
        <v>67</v>
      </c>
      <c r="C292" s="23" t="s">
        <v>137</v>
      </c>
      <c r="D292" s="22">
        <v>1298974</v>
      </c>
      <c r="E292" s="22">
        <v>954224</v>
      </c>
      <c r="F292" s="21">
        <v>73.5</v>
      </c>
      <c r="G292" s="22">
        <v>919401</v>
      </c>
      <c r="H292" s="21">
        <v>70.8</v>
      </c>
      <c r="I292" s="22">
        <v>34823</v>
      </c>
      <c r="J292" s="21">
        <v>3.6</v>
      </c>
    </row>
    <row r="293" spans="1:10" x14ac:dyDescent="0.15">
      <c r="A293" s="23" t="s">
        <v>206</v>
      </c>
      <c r="B293" s="20" t="s">
        <v>65</v>
      </c>
      <c r="C293" s="23" t="s">
        <v>137</v>
      </c>
      <c r="D293" s="22">
        <v>1634790</v>
      </c>
      <c r="E293" s="22">
        <v>1129668</v>
      </c>
      <c r="F293" s="21">
        <v>69.099999999999994</v>
      </c>
      <c r="G293" s="22">
        <v>1066121</v>
      </c>
      <c r="H293" s="21">
        <v>65.2</v>
      </c>
      <c r="I293" s="22">
        <v>63547</v>
      </c>
      <c r="J293" s="21">
        <v>5.6</v>
      </c>
    </row>
    <row r="294" spans="1:10" x14ac:dyDescent="0.15">
      <c r="A294" s="23" t="s">
        <v>205</v>
      </c>
      <c r="B294" s="20" t="s">
        <v>63</v>
      </c>
      <c r="C294" s="23" t="s">
        <v>137</v>
      </c>
      <c r="D294" s="22">
        <v>980304</v>
      </c>
      <c r="E294" s="22">
        <v>702280</v>
      </c>
      <c r="F294" s="21">
        <v>71.599999999999994</v>
      </c>
      <c r="G294" s="22">
        <v>670880</v>
      </c>
      <c r="H294" s="21">
        <v>68.400000000000006</v>
      </c>
      <c r="I294" s="22">
        <v>31400</v>
      </c>
      <c r="J294" s="21">
        <v>4.5</v>
      </c>
    </row>
    <row r="295" spans="1:10" x14ac:dyDescent="0.15">
      <c r="A295" s="23" t="s">
        <v>204</v>
      </c>
      <c r="B295" s="20" t="s">
        <v>61</v>
      </c>
      <c r="C295" s="23" t="s">
        <v>137</v>
      </c>
      <c r="D295" s="22">
        <v>6535944</v>
      </c>
      <c r="E295" s="22">
        <v>4346237</v>
      </c>
      <c r="F295" s="21">
        <v>66.5</v>
      </c>
      <c r="G295" s="22">
        <v>4095174</v>
      </c>
      <c r="H295" s="21">
        <v>62.7</v>
      </c>
      <c r="I295" s="22">
        <v>251063</v>
      </c>
      <c r="J295" s="21">
        <v>5.8</v>
      </c>
    </row>
    <row r="296" spans="1:10" x14ac:dyDescent="0.15">
      <c r="A296" s="23" t="s">
        <v>203</v>
      </c>
      <c r="B296" s="20" t="s">
        <v>59</v>
      </c>
      <c r="C296" s="23" t="s">
        <v>137</v>
      </c>
      <c r="D296" s="22">
        <v>1372721</v>
      </c>
      <c r="E296" s="22">
        <v>874496</v>
      </c>
      <c r="F296" s="21">
        <v>63.7</v>
      </c>
      <c r="G296" s="22">
        <v>826086</v>
      </c>
      <c r="H296" s="21">
        <v>60.2</v>
      </c>
      <c r="I296" s="22">
        <v>48410</v>
      </c>
      <c r="J296" s="21">
        <v>5.5</v>
      </c>
    </row>
    <row r="297" spans="1:10" x14ac:dyDescent="0.15">
      <c r="A297" s="23" t="s">
        <v>202</v>
      </c>
      <c r="B297" s="20" t="s">
        <v>57</v>
      </c>
      <c r="C297" s="23" t="s">
        <v>137</v>
      </c>
      <c r="D297" s="22">
        <v>14735313</v>
      </c>
      <c r="E297" s="22">
        <v>9275515</v>
      </c>
      <c r="F297" s="21">
        <v>62.9</v>
      </c>
      <c r="G297" s="22">
        <v>8705352</v>
      </c>
      <c r="H297" s="21">
        <v>59.1</v>
      </c>
      <c r="I297" s="22">
        <v>570163</v>
      </c>
      <c r="J297" s="21">
        <v>6.1</v>
      </c>
    </row>
    <row r="298" spans="1:10" x14ac:dyDescent="0.15">
      <c r="A298" s="23" t="s">
        <v>201</v>
      </c>
      <c r="B298" s="20" t="s">
        <v>55</v>
      </c>
      <c r="C298" s="23" t="s">
        <v>137</v>
      </c>
      <c r="D298" s="22">
        <v>6286161</v>
      </c>
      <c r="E298" s="22">
        <v>4184713</v>
      </c>
      <c r="F298" s="21">
        <v>66.599999999999994</v>
      </c>
      <c r="G298" s="22">
        <v>3906570</v>
      </c>
      <c r="H298" s="21">
        <v>62.1</v>
      </c>
      <c r="I298" s="22">
        <v>278143</v>
      </c>
      <c r="J298" s="21">
        <v>6.6</v>
      </c>
    </row>
    <row r="299" spans="1:10" x14ac:dyDescent="0.15">
      <c r="A299" s="23" t="s">
        <v>200</v>
      </c>
      <c r="B299" s="20" t="s">
        <v>53</v>
      </c>
      <c r="C299" s="23" t="s">
        <v>137</v>
      </c>
      <c r="D299" s="22">
        <v>484701</v>
      </c>
      <c r="E299" s="22">
        <v>340631</v>
      </c>
      <c r="F299" s="21">
        <v>70.3</v>
      </c>
      <c r="G299" s="22">
        <v>327957</v>
      </c>
      <c r="H299" s="21">
        <v>67.7</v>
      </c>
      <c r="I299" s="22">
        <v>12674</v>
      </c>
      <c r="J299" s="21">
        <v>3.7</v>
      </c>
    </row>
    <row r="300" spans="1:10" x14ac:dyDescent="0.15">
      <c r="A300" s="23" t="s">
        <v>199</v>
      </c>
      <c r="B300" s="20" t="s">
        <v>51</v>
      </c>
      <c r="C300" s="23" t="s">
        <v>137</v>
      </c>
      <c r="D300" s="22">
        <v>8709513</v>
      </c>
      <c r="E300" s="22">
        <v>5852985</v>
      </c>
      <c r="F300" s="21">
        <v>67.2</v>
      </c>
      <c r="G300" s="22">
        <v>5516645</v>
      </c>
      <c r="H300" s="21">
        <v>63.3</v>
      </c>
      <c r="I300" s="22">
        <v>336340</v>
      </c>
      <c r="J300" s="21">
        <v>5.7</v>
      </c>
    </row>
    <row r="301" spans="1:10" x14ac:dyDescent="0.15">
      <c r="A301" s="23" t="s">
        <v>198</v>
      </c>
      <c r="B301" s="20" t="s">
        <v>49</v>
      </c>
      <c r="C301" s="23" t="s">
        <v>137</v>
      </c>
      <c r="D301" s="22">
        <v>2611230</v>
      </c>
      <c r="E301" s="22">
        <v>1686568</v>
      </c>
      <c r="F301" s="21">
        <v>64.599999999999994</v>
      </c>
      <c r="G301" s="22">
        <v>1608106</v>
      </c>
      <c r="H301" s="21">
        <v>61.6</v>
      </c>
      <c r="I301" s="22">
        <v>78462</v>
      </c>
      <c r="J301" s="21">
        <v>4.7</v>
      </c>
    </row>
    <row r="302" spans="1:10" x14ac:dyDescent="0.15">
      <c r="A302" s="23" t="s">
        <v>197</v>
      </c>
      <c r="B302" s="20" t="s">
        <v>47</v>
      </c>
      <c r="C302" s="23" t="s">
        <v>137</v>
      </c>
      <c r="D302" s="22">
        <v>2720797</v>
      </c>
      <c r="E302" s="22">
        <v>1835325</v>
      </c>
      <c r="F302" s="21">
        <v>67.5</v>
      </c>
      <c r="G302" s="22">
        <v>1697237</v>
      </c>
      <c r="H302" s="21">
        <v>62.4</v>
      </c>
      <c r="I302" s="22">
        <v>138088</v>
      </c>
      <c r="J302" s="21">
        <v>7.5</v>
      </c>
    </row>
    <row r="303" spans="1:10" x14ac:dyDescent="0.15">
      <c r="A303" s="23" t="s">
        <v>196</v>
      </c>
      <c r="B303" s="20" t="s">
        <v>45</v>
      </c>
      <c r="C303" s="23" t="s">
        <v>137</v>
      </c>
      <c r="D303" s="22">
        <v>9559024</v>
      </c>
      <c r="E303" s="22">
        <v>6218643</v>
      </c>
      <c r="F303" s="21">
        <v>65.099999999999994</v>
      </c>
      <c r="G303" s="22">
        <v>5868607</v>
      </c>
      <c r="H303" s="21">
        <v>61.4</v>
      </c>
      <c r="I303" s="22">
        <v>350036</v>
      </c>
      <c r="J303" s="21">
        <v>5.6</v>
      </c>
    </row>
    <row r="304" spans="1:10" x14ac:dyDescent="0.15">
      <c r="A304" s="23" t="s">
        <v>195</v>
      </c>
      <c r="B304" s="20" t="s">
        <v>43</v>
      </c>
      <c r="C304" s="23" t="s">
        <v>137</v>
      </c>
      <c r="D304" s="22">
        <v>827928</v>
      </c>
      <c r="E304" s="22">
        <v>550256</v>
      </c>
      <c r="F304" s="21">
        <v>66.5</v>
      </c>
      <c r="G304" s="22">
        <v>522832</v>
      </c>
      <c r="H304" s="21">
        <v>63.1</v>
      </c>
      <c r="I304" s="22">
        <v>27424</v>
      </c>
      <c r="J304" s="21">
        <v>5</v>
      </c>
    </row>
    <row r="305" spans="1:10" x14ac:dyDescent="0.15">
      <c r="A305" s="23" t="s">
        <v>194</v>
      </c>
      <c r="B305" s="20" t="s">
        <v>41</v>
      </c>
      <c r="C305" s="23" t="s">
        <v>137</v>
      </c>
      <c r="D305" s="22">
        <v>3098739</v>
      </c>
      <c r="E305" s="22">
        <v>1949135</v>
      </c>
      <c r="F305" s="21">
        <v>62.9</v>
      </c>
      <c r="G305" s="22">
        <v>1835823</v>
      </c>
      <c r="H305" s="21">
        <v>59.2</v>
      </c>
      <c r="I305" s="22">
        <v>113312</v>
      </c>
      <c r="J305" s="21">
        <v>5.8</v>
      </c>
    </row>
    <row r="306" spans="1:10" x14ac:dyDescent="0.15">
      <c r="A306" s="23" t="s">
        <v>193</v>
      </c>
      <c r="B306" s="20" t="s">
        <v>39</v>
      </c>
      <c r="C306" s="23" t="s">
        <v>137</v>
      </c>
      <c r="D306" s="22">
        <v>571138</v>
      </c>
      <c r="E306" s="22">
        <v>417517</v>
      </c>
      <c r="F306" s="21">
        <v>73.099999999999994</v>
      </c>
      <c r="G306" s="22">
        <v>404239</v>
      </c>
      <c r="H306" s="21">
        <v>70.8</v>
      </c>
      <c r="I306" s="22">
        <v>13278</v>
      </c>
      <c r="J306" s="21">
        <v>3.2</v>
      </c>
    </row>
    <row r="307" spans="1:10" x14ac:dyDescent="0.15">
      <c r="A307" s="23" t="s">
        <v>192</v>
      </c>
      <c r="B307" s="20" t="s">
        <v>37</v>
      </c>
      <c r="C307" s="23" t="s">
        <v>137</v>
      </c>
      <c r="D307" s="22">
        <v>4444871</v>
      </c>
      <c r="E307" s="22">
        <v>2906591</v>
      </c>
      <c r="F307" s="21">
        <v>65.400000000000006</v>
      </c>
      <c r="G307" s="22">
        <v>2756086</v>
      </c>
      <c r="H307" s="21">
        <v>62</v>
      </c>
      <c r="I307" s="22">
        <v>150505</v>
      </c>
      <c r="J307" s="21">
        <v>5.2</v>
      </c>
    </row>
    <row r="308" spans="1:10" x14ac:dyDescent="0.15">
      <c r="A308" s="23" t="s">
        <v>191</v>
      </c>
      <c r="B308" s="20" t="s">
        <v>35</v>
      </c>
      <c r="C308" s="23" t="s">
        <v>137</v>
      </c>
      <c r="D308" s="22">
        <v>15780780</v>
      </c>
      <c r="E308" s="22">
        <v>10748810</v>
      </c>
      <c r="F308" s="21">
        <v>68.099999999999994</v>
      </c>
      <c r="G308" s="22">
        <v>10065870</v>
      </c>
      <c r="H308" s="21">
        <v>63.8</v>
      </c>
      <c r="I308" s="22">
        <v>682940</v>
      </c>
      <c r="J308" s="21">
        <v>6.4</v>
      </c>
    </row>
    <row r="309" spans="1:10" x14ac:dyDescent="0.15">
      <c r="A309" s="23" t="s">
        <v>190</v>
      </c>
      <c r="B309" s="20" t="s">
        <v>33</v>
      </c>
      <c r="C309" s="23" t="s">
        <v>137</v>
      </c>
      <c r="D309" s="22">
        <v>1655613</v>
      </c>
      <c r="E309" s="22">
        <v>1184751</v>
      </c>
      <c r="F309" s="21">
        <v>71.599999999999994</v>
      </c>
      <c r="G309" s="22">
        <v>1116067</v>
      </c>
      <c r="H309" s="21">
        <v>67.400000000000006</v>
      </c>
      <c r="I309" s="22">
        <v>68684</v>
      </c>
      <c r="J309" s="21">
        <v>5.8</v>
      </c>
    </row>
    <row r="310" spans="1:10" x14ac:dyDescent="0.15">
      <c r="A310" s="23" t="s">
        <v>189</v>
      </c>
      <c r="B310" s="20" t="s">
        <v>31</v>
      </c>
      <c r="C310" s="23" t="s">
        <v>137</v>
      </c>
      <c r="D310" s="22">
        <v>483460</v>
      </c>
      <c r="E310" s="22">
        <v>343139</v>
      </c>
      <c r="F310" s="21">
        <v>71</v>
      </c>
      <c r="G310" s="22">
        <v>329427</v>
      </c>
      <c r="H310" s="21">
        <v>68.099999999999994</v>
      </c>
      <c r="I310" s="22">
        <v>13712</v>
      </c>
      <c r="J310" s="21">
        <v>4</v>
      </c>
    </row>
    <row r="311" spans="1:10" x14ac:dyDescent="0.15">
      <c r="A311" s="23" t="s">
        <v>188</v>
      </c>
      <c r="B311" s="20" t="s">
        <v>29</v>
      </c>
      <c r="C311" s="23" t="s">
        <v>137</v>
      </c>
      <c r="D311" s="22">
        <v>5453731</v>
      </c>
      <c r="E311" s="22">
        <v>3726468</v>
      </c>
      <c r="F311" s="21">
        <v>68.3</v>
      </c>
      <c r="G311" s="22">
        <v>3569570</v>
      </c>
      <c r="H311" s="21">
        <v>65.5</v>
      </c>
      <c r="I311" s="22">
        <v>156898</v>
      </c>
      <c r="J311" s="21">
        <v>4.2</v>
      </c>
    </row>
    <row r="312" spans="1:10" x14ac:dyDescent="0.15">
      <c r="A312" s="23" t="s">
        <v>187</v>
      </c>
      <c r="B312" s="20" t="s">
        <v>27</v>
      </c>
      <c r="C312" s="23" t="s">
        <v>137</v>
      </c>
      <c r="D312" s="22">
        <v>4601381</v>
      </c>
      <c r="E312" s="22">
        <v>3082839</v>
      </c>
      <c r="F312" s="21">
        <v>67</v>
      </c>
      <c r="G312" s="22">
        <v>2854762</v>
      </c>
      <c r="H312" s="21">
        <v>62</v>
      </c>
      <c r="I312" s="22">
        <v>228077</v>
      </c>
      <c r="J312" s="21">
        <v>7.4</v>
      </c>
    </row>
    <row r="313" spans="1:10" x14ac:dyDescent="0.15">
      <c r="A313" s="23" t="s">
        <v>186</v>
      </c>
      <c r="B313" s="20" t="s">
        <v>25</v>
      </c>
      <c r="C313" s="23" t="s">
        <v>137</v>
      </c>
      <c r="D313" s="22">
        <v>1428455</v>
      </c>
      <c r="E313" s="22">
        <v>799998</v>
      </c>
      <c r="F313" s="21">
        <v>56</v>
      </c>
      <c r="G313" s="22">
        <v>752548</v>
      </c>
      <c r="H313" s="21">
        <v>52.7</v>
      </c>
      <c r="I313" s="22">
        <v>47450</v>
      </c>
      <c r="J313" s="21">
        <v>5.9</v>
      </c>
    </row>
    <row r="314" spans="1:10" x14ac:dyDescent="0.15">
      <c r="A314" s="23" t="s">
        <v>185</v>
      </c>
      <c r="B314" s="20" t="s">
        <v>23</v>
      </c>
      <c r="C314" s="23" t="s">
        <v>137</v>
      </c>
      <c r="D314" s="22">
        <v>4170446</v>
      </c>
      <c r="E314" s="22">
        <v>3024319</v>
      </c>
      <c r="F314" s="21">
        <v>72.5</v>
      </c>
      <c r="G314" s="22">
        <v>2861621</v>
      </c>
      <c r="H314" s="21">
        <v>68.599999999999994</v>
      </c>
      <c r="I314" s="22">
        <v>162698</v>
      </c>
      <c r="J314" s="21">
        <v>5.4</v>
      </c>
    </row>
    <row r="315" spans="1:10" x14ac:dyDescent="0.15">
      <c r="A315" s="23" t="s">
        <v>184</v>
      </c>
      <c r="B315" s="20" t="s">
        <v>21</v>
      </c>
      <c r="C315" s="23" t="s">
        <v>137</v>
      </c>
      <c r="D315" s="22">
        <v>379314</v>
      </c>
      <c r="E315" s="22">
        <v>269546</v>
      </c>
      <c r="F315" s="21">
        <v>71.099999999999994</v>
      </c>
      <c r="G315" s="22">
        <v>258650</v>
      </c>
      <c r="H315" s="21">
        <v>68.2</v>
      </c>
      <c r="I315" s="22">
        <v>10896</v>
      </c>
      <c r="J315" s="21">
        <v>4</v>
      </c>
    </row>
    <row r="316" spans="1:10" x14ac:dyDescent="0.15">
      <c r="A316" s="23" t="s">
        <v>234</v>
      </c>
      <c r="B316" s="20" t="s">
        <v>121</v>
      </c>
      <c r="C316" s="23" t="s">
        <v>136</v>
      </c>
      <c r="D316" s="22">
        <v>3421469</v>
      </c>
      <c r="E316" s="22">
        <v>2120225</v>
      </c>
      <c r="F316" s="21">
        <v>62</v>
      </c>
      <c r="G316" s="22">
        <v>1992732</v>
      </c>
      <c r="H316" s="21">
        <v>58.2</v>
      </c>
      <c r="I316" s="22">
        <v>127493</v>
      </c>
      <c r="J316" s="21">
        <v>6</v>
      </c>
    </row>
    <row r="317" spans="1:10" x14ac:dyDescent="0.15">
      <c r="A317" s="23" t="s">
        <v>233</v>
      </c>
      <c r="B317" s="20" t="s">
        <v>182</v>
      </c>
      <c r="C317" s="23" t="s">
        <v>136</v>
      </c>
      <c r="D317" s="22">
        <v>459947</v>
      </c>
      <c r="E317" s="22">
        <v>331669</v>
      </c>
      <c r="F317" s="21">
        <v>72.099999999999994</v>
      </c>
      <c r="G317" s="22">
        <v>305723</v>
      </c>
      <c r="H317" s="21">
        <v>66.5</v>
      </c>
      <c r="I317" s="22">
        <v>25946</v>
      </c>
      <c r="J317" s="21">
        <v>7.8</v>
      </c>
    </row>
    <row r="318" spans="1:10" x14ac:dyDescent="0.15">
      <c r="A318" s="23" t="s">
        <v>232</v>
      </c>
      <c r="B318" s="20" t="s">
        <v>117</v>
      </c>
      <c r="C318" s="23" t="s">
        <v>136</v>
      </c>
      <c r="D318" s="22">
        <v>4174320</v>
      </c>
      <c r="E318" s="22">
        <v>2736000</v>
      </c>
      <c r="F318" s="21">
        <v>65.5</v>
      </c>
      <c r="G318" s="22">
        <v>2578854</v>
      </c>
      <c r="H318" s="21">
        <v>61.8</v>
      </c>
      <c r="I318" s="22">
        <v>157146</v>
      </c>
      <c r="J318" s="21">
        <v>5.7</v>
      </c>
    </row>
    <row r="319" spans="1:10" x14ac:dyDescent="0.15">
      <c r="A319" s="23" t="s">
        <v>231</v>
      </c>
      <c r="B319" s="20" t="s">
        <v>115</v>
      </c>
      <c r="C319" s="23" t="s">
        <v>136</v>
      </c>
      <c r="D319" s="22">
        <v>2068570</v>
      </c>
      <c r="E319" s="22">
        <v>1271696</v>
      </c>
      <c r="F319" s="21">
        <v>61.5</v>
      </c>
      <c r="G319" s="22">
        <v>1196299</v>
      </c>
      <c r="H319" s="21">
        <v>57.8</v>
      </c>
      <c r="I319" s="22">
        <v>75397</v>
      </c>
      <c r="J319" s="21">
        <v>5.9</v>
      </c>
    </row>
    <row r="320" spans="1:10" x14ac:dyDescent="0.15">
      <c r="A320" s="23" t="s">
        <v>230</v>
      </c>
      <c r="B320" s="20" t="s">
        <v>113</v>
      </c>
      <c r="C320" s="23" t="s">
        <v>136</v>
      </c>
      <c r="D320" s="22">
        <v>26210571</v>
      </c>
      <c r="E320" s="22">
        <v>17277618</v>
      </c>
      <c r="F320" s="21">
        <v>65.900000000000006</v>
      </c>
      <c r="G320" s="22">
        <v>16102840</v>
      </c>
      <c r="H320" s="21">
        <v>61.4</v>
      </c>
      <c r="I320" s="22">
        <v>1174778</v>
      </c>
      <c r="J320" s="21">
        <v>6.8</v>
      </c>
    </row>
    <row r="321" spans="1:10" x14ac:dyDescent="0.15">
      <c r="A321" s="23" t="s">
        <v>229</v>
      </c>
      <c r="B321" s="20" t="s">
        <v>111</v>
      </c>
      <c r="C321" s="23" t="s">
        <v>136</v>
      </c>
      <c r="D321" s="22">
        <v>3451821</v>
      </c>
      <c r="E321" s="22">
        <v>2486229</v>
      </c>
      <c r="F321" s="21">
        <v>72</v>
      </c>
      <c r="G321" s="22">
        <v>2338207</v>
      </c>
      <c r="H321" s="21">
        <v>67.7</v>
      </c>
      <c r="I321" s="22">
        <v>148022</v>
      </c>
      <c r="J321" s="21">
        <v>6</v>
      </c>
    </row>
    <row r="322" spans="1:10" x14ac:dyDescent="0.15">
      <c r="A322" s="23" t="s">
        <v>228</v>
      </c>
      <c r="B322" s="20" t="s">
        <v>109</v>
      </c>
      <c r="C322" s="23" t="s">
        <v>136</v>
      </c>
      <c r="D322" s="22">
        <v>2651472</v>
      </c>
      <c r="E322" s="22">
        <v>1784260</v>
      </c>
      <c r="F322" s="21">
        <v>67.3</v>
      </c>
      <c r="G322" s="22">
        <v>1687924</v>
      </c>
      <c r="H322" s="21">
        <v>63.7</v>
      </c>
      <c r="I322" s="22">
        <v>96336</v>
      </c>
      <c r="J322" s="21">
        <v>5.4</v>
      </c>
    </row>
    <row r="323" spans="1:10" x14ac:dyDescent="0.15">
      <c r="A323" s="23" t="s">
        <v>227</v>
      </c>
      <c r="B323" s="20" t="s">
        <v>107</v>
      </c>
      <c r="C323" s="23" t="s">
        <v>136</v>
      </c>
      <c r="D323" s="22">
        <v>622359</v>
      </c>
      <c r="E323" s="22">
        <v>415160</v>
      </c>
      <c r="F323" s="21">
        <v>66.7</v>
      </c>
      <c r="G323" s="22">
        <v>397472</v>
      </c>
      <c r="H323" s="21">
        <v>63.9</v>
      </c>
      <c r="I323" s="22">
        <v>17688</v>
      </c>
      <c r="J323" s="21">
        <v>4.3</v>
      </c>
    </row>
    <row r="324" spans="1:10" x14ac:dyDescent="0.15">
      <c r="A324" s="23" t="s">
        <v>226</v>
      </c>
      <c r="B324" s="20" t="s">
        <v>105</v>
      </c>
      <c r="C324" s="23" t="s">
        <v>136</v>
      </c>
      <c r="D324" s="22">
        <v>461085</v>
      </c>
      <c r="E324" s="22">
        <v>306422</v>
      </c>
      <c r="F324" s="21">
        <v>66.5</v>
      </c>
      <c r="G324" s="22">
        <v>285454</v>
      </c>
      <c r="H324" s="21">
        <v>61.9</v>
      </c>
      <c r="I324" s="22">
        <v>20968</v>
      </c>
      <c r="J324" s="21">
        <v>6.8</v>
      </c>
    </row>
    <row r="325" spans="1:10" x14ac:dyDescent="0.15">
      <c r="A325" s="23" t="s">
        <v>225</v>
      </c>
      <c r="B325" s="20" t="s">
        <v>103</v>
      </c>
      <c r="C325" s="23" t="s">
        <v>136</v>
      </c>
      <c r="D325" s="22">
        <v>13247147</v>
      </c>
      <c r="E325" s="22">
        <v>8210696</v>
      </c>
      <c r="F325" s="21">
        <v>62</v>
      </c>
      <c r="G325" s="22">
        <v>7783148</v>
      </c>
      <c r="H325" s="21">
        <v>58.8</v>
      </c>
      <c r="I325" s="22">
        <v>427548</v>
      </c>
      <c r="J325" s="21">
        <v>5.2</v>
      </c>
    </row>
    <row r="326" spans="1:10" x14ac:dyDescent="0.15">
      <c r="A326" s="23" t="s">
        <v>224</v>
      </c>
      <c r="B326" s="20" t="s">
        <v>101</v>
      </c>
      <c r="C326" s="23" t="s">
        <v>136</v>
      </c>
      <c r="D326" s="22">
        <v>6465778</v>
      </c>
      <c r="E326" s="22">
        <v>4394437</v>
      </c>
      <c r="F326" s="21">
        <v>68</v>
      </c>
      <c r="G326" s="22">
        <v>4182521</v>
      </c>
      <c r="H326" s="21">
        <v>64.7</v>
      </c>
      <c r="I326" s="22">
        <v>211916</v>
      </c>
      <c r="J326" s="21">
        <v>4.8</v>
      </c>
    </row>
    <row r="327" spans="1:10" x14ac:dyDescent="0.15">
      <c r="A327" s="23" t="s">
        <v>223</v>
      </c>
      <c r="B327" s="20" t="s">
        <v>183</v>
      </c>
      <c r="C327" s="23" t="s">
        <v>136</v>
      </c>
      <c r="D327" s="22">
        <v>922736</v>
      </c>
      <c r="E327" s="22">
        <v>603122</v>
      </c>
      <c r="F327" s="21">
        <v>65.400000000000006</v>
      </c>
      <c r="G327" s="22">
        <v>578323</v>
      </c>
      <c r="H327" s="21">
        <v>62.7</v>
      </c>
      <c r="I327" s="22">
        <v>24799</v>
      </c>
      <c r="J327" s="21">
        <v>4.0999999999999996</v>
      </c>
    </row>
    <row r="328" spans="1:10" x14ac:dyDescent="0.15">
      <c r="A328" s="23" t="s">
        <v>222</v>
      </c>
      <c r="B328" s="20" t="s">
        <v>97</v>
      </c>
      <c r="C328" s="23" t="s">
        <v>136</v>
      </c>
      <c r="D328" s="22">
        <v>1006838</v>
      </c>
      <c r="E328" s="22">
        <v>690005</v>
      </c>
      <c r="F328" s="21">
        <v>68.5</v>
      </c>
      <c r="G328" s="22">
        <v>651335</v>
      </c>
      <c r="H328" s="21">
        <v>64.7</v>
      </c>
      <c r="I328" s="22">
        <v>38670</v>
      </c>
      <c r="J328" s="21">
        <v>5.6</v>
      </c>
    </row>
    <row r="329" spans="1:10" x14ac:dyDescent="0.15">
      <c r="A329" s="23" t="s">
        <v>221</v>
      </c>
      <c r="B329" s="20" t="s">
        <v>95</v>
      </c>
      <c r="C329" s="23" t="s">
        <v>136</v>
      </c>
      <c r="D329" s="22">
        <v>9515975</v>
      </c>
      <c r="E329" s="22">
        <v>6300221</v>
      </c>
      <c r="F329" s="21">
        <v>66.2</v>
      </c>
      <c r="G329" s="22">
        <v>5874608</v>
      </c>
      <c r="H329" s="21">
        <v>61.7</v>
      </c>
      <c r="I329" s="22">
        <v>425613</v>
      </c>
      <c r="J329" s="21">
        <v>6.8</v>
      </c>
    </row>
    <row r="330" spans="1:10" x14ac:dyDescent="0.15">
      <c r="A330" s="23" t="s">
        <v>220</v>
      </c>
      <c r="B330" s="20" t="s">
        <v>93</v>
      </c>
      <c r="C330" s="23" t="s">
        <v>136</v>
      </c>
      <c r="D330" s="22">
        <v>4687701</v>
      </c>
      <c r="E330" s="22">
        <v>3182988</v>
      </c>
      <c r="F330" s="21">
        <v>67.900000000000006</v>
      </c>
      <c r="G330" s="22">
        <v>3014655</v>
      </c>
      <c r="H330" s="21">
        <v>64.3</v>
      </c>
      <c r="I330" s="22">
        <v>168333</v>
      </c>
      <c r="J330" s="21">
        <v>5.3</v>
      </c>
    </row>
    <row r="331" spans="1:10" x14ac:dyDescent="0.15">
      <c r="A331" s="23" t="s">
        <v>219</v>
      </c>
      <c r="B331" s="20" t="s">
        <v>91</v>
      </c>
      <c r="C331" s="23" t="s">
        <v>136</v>
      </c>
      <c r="D331" s="22">
        <v>2253298</v>
      </c>
      <c r="E331" s="22">
        <v>1606798</v>
      </c>
      <c r="F331" s="21">
        <v>71.3</v>
      </c>
      <c r="G331" s="22">
        <v>1534489</v>
      </c>
      <c r="H331" s="21">
        <v>68.099999999999994</v>
      </c>
      <c r="I331" s="22">
        <v>72309</v>
      </c>
      <c r="J331" s="21">
        <v>4.5</v>
      </c>
    </row>
    <row r="332" spans="1:10" x14ac:dyDescent="0.15">
      <c r="A332" s="23" t="s">
        <v>218</v>
      </c>
      <c r="B332" s="20" t="s">
        <v>89</v>
      </c>
      <c r="C332" s="23" t="s">
        <v>136</v>
      </c>
      <c r="D332" s="22">
        <v>2041137</v>
      </c>
      <c r="E332" s="22">
        <v>1437027</v>
      </c>
      <c r="F332" s="21">
        <v>70.400000000000006</v>
      </c>
      <c r="G332" s="22">
        <v>1357867</v>
      </c>
      <c r="H332" s="21">
        <v>66.5</v>
      </c>
      <c r="I332" s="22">
        <v>79160</v>
      </c>
      <c r="J332" s="21">
        <v>5.5</v>
      </c>
    </row>
    <row r="333" spans="1:10" x14ac:dyDescent="0.15">
      <c r="A333" s="23" t="s">
        <v>217</v>
      </c>
      <c r="B333" s="20" t="s">
        <v>87</v>
      </c>
      <c r="C333" s="23" t="s">
        <v>136</v>
      </c>
      <c r="D333" s="22">
        <v>3156144</v>
      </c>
      <c r="E333" s="22">
        <v>1960045</v>
      </c>
      <c r="F333" s="21">
        <v>62.1</v>
      </c>
      <c r="G333" s="22">
        <v>1839873</v>
      </c>
      <c r="H333" s="21">
        <v>58.3</v>
      </c>
      <c r="I333" s="22">
        <v>120172</v>
      </c>
      <c r="J333" s="21">
        <v>6.1</v>
      </c>
    </row>
    <row r="334" spans="1:10" x14ac:dyDescent="0.15">
      <c r="A334" s="23" t="s">
        <v>216</v>
      </c>
      <c r="B334" s="20" t="s">
        <v>85</v>
      </c>
      <c r="C334" s="23" t="s">
        <v>136</v>
      </c>
      <c r="D334" s="22">
        <v>3326118</v>
      </c>
      <c r="E334" s="22">
        <v>2018324</v>
      </c>
      <c r="F334" s="21">
        <v>60.7</v>
      </c>
      <c r="G334" s="22">
        <v>1888974</v>
      </c>
      <c r="H334" s="21">
        <v>56.8</v>
      </c>
      <c r="I334" s="22">
        <v>129350</v>
      </c>
      <c r="J334" s="21">
        <v>6.4</v>
      </c>
    </row>
    <row r="335" spans="1:10" x14ac:dyDescent="0.15">
      <c r="A335" s="23" t="s">
        <v>215</v>
      </c>
      <c r="B335" s="20" t="s">
        <v>83</v>
      </c>
      <c r="C335" s="23" t="s">
        <v>136</v>
      </c>
      <c r="D335" s="22">
        <v>1026711</v>
      </c>
      <c r="E335" s="22">
        <v>683535</v>
      </c>
      <c r="F335" s="21">
        <v>66.599999999999994</v>
      </c>
      <c r="G335" s="22">
        <v>649571</v>
      </c>
      <c r="H335" s="21">
        <v>63.3</v>
      </c>
      <c r="I335" s="22">
        <v>33964</v>
      </c>
      <c r="J335" s="21">
        <v>5</v>
      </c>
    </row>
    <row r="336" spans="1:10" x14ac:dyDescent="0.15">
      <c r="A336" s="23" t="s">
        <v>214</v>
      </c>
      <c r="B336" s="20" t="s">
        <v>81</v>
      </c>
      <c r="C336" s="23" t="s">
        <v>136</v>
      </c>
      <c r="D336" s="22">
        <v>4156957</v>
      </c>
      <c r="E336" s="22">
        <v>2882219</v>
      </c>
      <c r="F336" s="21">
        <v>69.3</v>
      </c>
      <c r="G336" s="22">
        <v>2754523</v>
      </c>
      <c r="H336" s="21">
        <v>66.3</v>
      </c>
      <c r="I336" s="22">
        <v>127696</v>
      </c>
      <c r="J336" s="21">
        <v>4.4000000000000004</v>
      </c>
    </row>
    <row r="337" spans="1:10" x14ac:dyDescent="0.15">
      <c r="A337" s="23" t="s">
        <v>213</v>
      </c>
      <c r="B337" s="20" t="s">
        <v>79</v>
      </c>
      <c r="C337" s="23" t="s">
        <v>136</v>
      </c>
      <c r="D337" s="22">
        <v>5028614</v>
      </c>
      <c r="E337" s="22">
        <v>3422409</v>
      </c>
      <c r="F337" s="21">
        <v>68.099999999999994</v>
      </c>
      <c r="G337" s="22">
        <v>3226981</v>
      </c>
      <c r="H337" s="21">
        <v>64.2</v>
      </c>
      <c r="I337" s="22">
        <v>195428</v>
      </c>
      <c r="J337" s="21">
        <v>5.7</v>
      </c>
    </row>
    <row r="338" spans="1:10" x14ac:dyDescent="0.15">
      <c r="A338" s="23" t="s">
        <v>212</v>
      </c>
      <c r="B338" s="20" t="s">
        <v>77</v>
      </c>
      <c r="C338" s="23" t="s">
        <v>136</v>
      </c>
      <c r="D338" s="22">
        <v>7667604</v>
      </c>
      <c r="E338" s="22">
        <v>5027859</v>
      </c>
      <c r="F338" s="21">
        <v>65.599999999999994</v>
      </c>
      <c r="G338" s="22">
        <v>4667103</v>
      </c>
      <c r="H338" s="21">
        <v>60.9</v>
      </c>
      <c r="I338" s="22">
        <v>360756</v>
      </c>
      <c r="J338" s="21">
        <v>7.2</v>
      </c>
    </row>
    <row r="339" spans="1:10" x14ac:dyDescent="0.15">
      <c r="A339" s="23" t="s">
        <v>211</v>
      </c>
      <c r="B339" s="20" t="s">
        <v>75</v>
      </c>
      <c r="C339" s="23" t="s">
        <v>136</v>
      </c>
      <c r="D339" s="22">
        <v>3859916</v>
      </c>
      <c r="E339" s="22">
        <v>2874663</v>
      </c>
      <c r="F339" s="21">
        <v>74.5</v>
      </c>
      <c r="G339" s="22">
        <v>2734287</v>
      </c>
      <c r="H339" s="21">
        <v>70.8</v>
      </c>
      <c r="I339" s="22">
        <v>140376</v>
      </c>
      <c r="J339" s="21">
        <v>4.9000000000000004</v>
      </c>
    </row>
    <row r="340" spans="1:10" x14ac:dyDescent="0.15">
      <c r="A340" s="23" t="s">
        <v>210</v>
      </c>
      <c r="B340" s="20" t="s">
        <v>73</v>
      </c>
      <c r="C340" s="23" t="s">
        <v>136</v>
      </c>
      <c r="D340" s="22">
        <v>2120642</v>
      </c>
      <c r="E340" s="22">
        <v>1301250</v>
      </c>
      <c r="F340" s="21">
        <v>61.4</v>
      </c>
      <c r="G340" s="22">
        <v>1219145</v>
      </c>
      <c r="H340" s="21">
        <v>57.5</v>
      </c>
      <c r="I340" s="22">
        <v>82105</v>
      </c>
      <c r="J340" s="21">
        <v>6.3</v>
      </c>
    </row>
    <row r="341" spans="1:10" x14ac:dyDescent="0.15">
      <c r="A341" s="23" t="s">
        <v>209</v>
      </c>
      <c r="B341" s="20" t="s">
        <v>71</v>
      </c>
      <c r="C341" s="23" t="s">
        <v>136</v>
      </c>
      <c r="D341" s="22">
        <v>4346056</v>
      </c>
      <c r="E341" s="22">
        <v>3020821</v>
      </c>
      <c r="F341" s="21">
        <v>69.5</v>
      </c>
      <c r="G341" s="22">
        <v>2850987</v>
      </c>
      <c r="H341" s="21">
        <v>65.599999999999994</v>
      </c>
      <c r="I341" s="22">
        <v>169834</v>
      </c>
      <c r="J341" s="21">
        <v>5.6</v>
      </c>
    </row>
    <row r="342" spans="1:10" x14ac:dyDescent="0.15">
      <c r="A342" s="23" t="s">
        <v>208</v>
      </c>
      <c r="B342" s="20" t="s">
        <v>69</v>
      </c>
      <c r="C342" s="23" t="s">
        <v>136</v>
      </c>
      <c r="D342" s="22">
        <v>708358</v>
      </c>
      <c r="E342" s="22">
        <v>471489</v>
      </c>
      <c r="F342" s="21">
        <v>66.599999999999994</v>
      </c>
      <c r="G342" s="22">
        <v>449266</v>
      </c>
      <c r="H342" s="21">
        <v>63.4</v>
      </c>
      <c r="I342" s="22">
        <v>22223</v>
      </c>
      <c r="J342" s="21">
        <v>4.7</v>
      </c>
    </row>
    <row r="343" spans="1:10" x14ac:dyDescent="0.15">
      <c r="A343" s="23" t="s">
        <v>207</v>
      </c>
      <c r="B343" s="20" t="s">
        <v>67</v>
      </c>
      <c r="C343" s="23" t="s">
        <v>136</v>
      </c>
      <c r="D343" s="22">
        <v>1307147</v>
      </c>
      <c r="E343" s="22">
        <v>964258</v>
      </c>
      <c r="F343" s="21">
        <v>73.8</v>
      </c>
      <c r="G343" s="22">
        <v>926315</v>
      </c>
      <c r="H343" s="21">
        <v>70.900000000000006</v>
      </c>
      <c r="I343" s="22">
        <v>37943</v>
      </c>
      <c r="J343" s="21">
        <v>3.9</v>
      </c>
    </row>
    <row r="344" spans="1:10" x14ac:dyDescent="0.15">
      <c r="A344" s="23" t="s">
        <v>206</v>
      </c>
      <c r="B344" s="20" t="s">
        <v>65</v>
      </c>
      <c r="C344" s="23" t="s">
        <v>136</v>
      </c>
      <c r="D344" s="22">
        <v>1690420</v>
      </c>
      <c r="E344" s="22">
        <v>1147036</v>
      </c>
      <c r="F344" s="21">
        <v>67.900000000000006</v>
      </c>
      <c r="G344" s="22">
        <v>1088787</v>
      </c>
      <c r="H344" s="21">
        <v>64.400000000000006</v>
      </c>
      <c r="I344" s="22">
        <v>58249</v>
      </c>
      <c r="J344" s="21">
        <v>5.0999999999999996</v>
      </c>
    </row>
    <row r="345" spans="1:10" x14ac:dyDescent="0.15">
      <c r="A345" s="23" t="s">
        <v>205</v>
      </c>
      <c r="B345" s="20" t="s">
        <v>63</v>
      </c>
      <c r="C345" s="23" t="s">
        <v>136</v>
      </c>
      <c r="D345" s="22">
        <v>993695</v>
      </c>
      <c r="E345" s="22">
        <v>707524</v>
      </c>
      <c r="F345" s="21">
        <v>71.2</v>
      </c>
      <c r="G345" s="22">
        <v>677030</v>
      </c>
      <c r="H345" s="21">
        <v>68.099999999999994</v>
      </c>
      <c r="I345" s="22">
        <v>30494</v>
      </c>
      <c r="J345" s="21">
        <v>4.3</v>
      </c>
    </row>
    <row r="346" spans="1:10" x14ac:dyDescent="0.15">
      <c r="A346" s="23" t="s">
        <v>204</v>
      </c>
      <c r="B346" s="20" t="s">
        <v>61</v>
      </c>
      <c r="C346" s="23" t="s">
        <v>136</v>
      </c>
      <c r="D346" s="22">
        <v>6573502</v>
      </c>
      <c r="E346" s="22">
        <v>4347154</v>
      </c>
      <c r="F346" s="21">
        <v>66.099999999999994</v>
      </c>
      <c r="G346" s="22">
        <v>4093686</v>
      </c>
      <c r="H346" s="21">
        <v>62.3</v>
      </c>
      <c r="I346" s="22">
        <v>253468</v>
      </c>
      <c r="J346" s="21">
        <v>5.8</v>
      </c>
    </row>
    <row r="347" spans="1:10" x14ac:dyDescent="0.15">
      <c r="A347" s="23" t="s">
        <v>203</v>
      </c>
      <c r="B347" s="20" t="s">
        <v>59</v>
      </c>
      <c r="C347" s="23" t="s">
        <v>136</v>
      </c>
      <c r="D347" s="22">
        <v>1392399</v>
      </c>
      <c r="E347" s="22">
        <v>889730</v>
      </c>
      <c r="F347" s="21">
        <v>63.9</v>
      </c>
      <c r="G347" s="22">
        <v>837667</v>
      </c>
      <c r="H347" s="21">
        <v>60.2</v>
      </c>
      <c r="I347" s="22">
        <v>52063</v>
      </c>
      <c r="J347" s="21">
        <v>5.9</v>
      </c>
    </row>
    <row r="348" spans="1:10" x14ac:dyDescent="0.15">
      <c r="A348" s="23" t="s">
        <v>202</v>
      </c>
      <c r="B348" s="20" t="s">
        <v>57</v>
      </c>
      <c r="C348" s="23" t="s">
        <v>136</v>
      </c>
      <c r="D348" s="22">
        <v>14828504</v>
      </c>
      <c r="E348" s="22">
        <v>9263401</v>
      </c>
      <c r="F348" s="21">
        <v>62.5</v>
      </c>
      <c r="G348" s="22">
        <v>8672909</v>
      </c>
      <c r="H348" s="21">
        <v>58.5</v>
      </c>
      <c r="I348" s="22">
        <v>590492</v>
      </c>
      <c r="J348" s="21">
        <v>6.4</v>
      </c>
    </row>
    <row r="349" spans="1:10" x14ac:dyDescent="0.15">
      <c r="A349" s="23" t="s">
        <v>201</v>
      </c>
      <c r="B349" s="20" t="s">
        <v>55</v>
      </c>
      <c r="C349" s="23" t="s">
        <v>136</v>
      </c>
      <c r="D349" s="22">
        <v>6363376</v>
      </c>
      <c r="E349" s="22">
        <v>4255631</v>
      </c>
      <c r="F349" s="21">
        <v>66.900000000000006</v>
      </c>
      <c r="G349" s="22">
        <v>3984596</v>
      </c>
      <c r="H349" s="21">
        <v>62.6</v>
      </c>
      <c r="I349" s="22">
        <v>271035</v>
      </c>
      <c r="J349" s="21">
        <v>6.4</v>
      </c>
    </row>
    <row r="350" spans="1:10" x14ac:dyDescent="0.15">
      <c r="A350" s="23" t="s">
        <v>200</v>
      </c>
      <c r="B350" s="20" t="s">
        <v>53</v>
      </c>
      <c r="C350" s="23" t="s">
        <v>136</v>
      </c>
      <c r="D350" s="22">
        <v>485632</v>
      </c>
      <c r="E350" s="22">
        <v>344676</v>
      </c>
      <c r="F350" s="21">
        <v>71</v>
      </c>
      <c r="G350" s="22">
        <v>331852</v>
      </c>
      <c r="H350" s="21">
        <v>68.3</v>
      </c>
      <c r="I350" s="22">
        <v>12824</v>
      </c>
      <c r="J350" s="21">
        <v>3.7</v>
      </c>
    </row>
    <row r="351" spans="1:10" x14ac:dyDescent="0.15">
      <c r="A351" s="23" t="s">
        <v>199</v>
      </c>
      <c r="B351" s="20" t="s">
        <v>51</v>
      </c>
      <c r="C351" s="23" t="s">
        <v>136</v>
      </c>
      <c r="D351" s="22">
        <v>8751391</v>
      </c>
      <c r="E351" s="22">
        <v>5872372</v>
      </c>
      <c r="F351" s="21">
        <v>67.099999999999994</v>
      </c>
      <c r="G351" s="22">
        <v>5505858</v>
      </c>
      <c r="H351" s="21">
        <v>62.9</v>
      </c>
      <c r="I351" s="22">
        <v>366514</v>
      </c>
      <c r="J351" s="21">
        <v>6.2</v>
      </c>
    </row>
    <row r="352" spans="1:10" x14ac:dyDescent="0.15">
      <c r="A352" s="23" t="s">
        <v>198</v>
      </c>
      <c r="B352" s="20" t="s">
        <v>49</v>
      </c>
      <c r="C352" s="23" t="s">
        <v>136</v>
      </c>
      <c r="D352" s="22">
        <v>2626130</v>
      </c>
      <c r="E352" s="22">
        <v>1685572</v>
      </c>
      <c r="F352" s="21">
        <v>64.2</v>
      </c>
      <c r="G352" s="22">
        <v>1593521</v>
      </c>
      <c r="H352" s="21">
        <v>60.7</v>
      </c>
      <c r="I352" s="22">
        <v>92051</v>
      </c>
      <c r="J352" s="21">
        <v>5.5</v>
      </c>
    </row>
    <row r="353" spans="1:10" x14ac:dyDescent="0.15">
      <c r="A353" s="23" t="s">
        <v>197</v>
      </c>
      <c r="B353" s="20" t="s">
        <v>47</v>
      </c>
      <c r="C353" s="23" t="s">
        <v>136</v>
      </c>
      <c r="D353" s="22">
        <v>2754793</v>
      </c>
      <c r="E353" s="22">
        <v>1845544</v>
      </c>
      <c r="F353" s="21">
        <v>67</v>
      </c>
      <c r="G353" s="22">
        <v>1695906</v>
      </c>
      <c r="H353" s="21">
        <v>61.6</v>
      </c>
      <c r="I353" s="22">
        <v>149638</v>
      </c>
      <c r="J353" s="21">
        <v>8.1</v>
      </c>
    </row>
    <row r="354" spans="1:10" x14ac:dyDescent="0.15">
      <c r="A354" s="23" t="s">
        <v>196</v>
      </c>
      <c r="B354" s="20" t="s">
        <v>45</v>
      </c>
      <c r="C354" s="23" t="s">
        <v>136</v>
      </c>
      <c r="D354" s="22">
        <v>9606890</v>
      </c>
      <c r="E354" s="22">
        <v>6170359</v>
      </c>
      <c r="F354" s="21">
        <v>64.2</v>
      </c>
      <c r="G354" s="22">
        <v>5821711</v>
      </c>
      <c r="H354" s="21">
        <v>60.6</v>
      </c>
      <c r="I354" s="22">
        <v>348648</v>
      </c>
      <c r="J354" s="21">
        <v>5.7</v>
      </c>
    </row>
    <row r="355" spans="1:10" x14ac:dyDescent="0.15">
      <c r="A355" s="23" t="s">
        <v>195</v>
      </c>
      <c r="B355" s="20" t="s">
        <v>43</v>
      </c>
      <c r="C355" s="23" t="s">
        <v>136</v>
      </c>
      <c r="D355" s="22">
        <v>834525</v>
      </c>
      <c r="E355" s="22">
        <v>560483</v>
      </c>
      <c r="F355" s="21">
        <v>67.2</v>
      </c>
      <c r="G355" s="22">
        <v>530567</v>
      </c>
      <c r="H355" s="21">
        <v>63.6</v>
      </c>
      <c r="I355" s="22">
        <v>29916</v>
      </c>
      <c r="J355" s="21">
        <v>5.3</v>
      </c>
    </row>
    <row r="356" spans="1:10" x14ac:dyDescent="0.15">
      <c r="A356" s="23" t="s">
        <v>194</v>
      </c>
      <c r="B356" s="20" t="s">
        <v>41</v>
      </c>
      <c r="C356" s="23" t="s">
        <v>136</v>
      </c>
      <c r="D356" s="22">
        <v>3133915</v>
      </c>
      <c r="E356" s="22">
        <v>1997977</v>
      </c>
      <c r="F356" s="21">
        <v>63.8</v>
      </c>
      <c r="G356" s="22">
        <v>1859765</v>
      </c>
      <c r="H356" s="21">
        <v>59.3</v>
      </c>
      <c r="I356" s="22">
        <v>138212</v>
      </c>
      <c r="J356" s="21">
        <v>6.9</v>
      </c>
    </row>
    <row r="357" spans="1:10" x14ac:dyDescent="0.15">
      <c r="A357" s="23" t="s">
        <v>193</v>
      </c>
      <c r="B357" s="20" t="s">
        <v>39</v>
      </c>
      <c r="C357" s="23" t="s">
        <v>136</v>
      </c>
      <c r="D357" s="22">
        <v>576254</v>
      </c>
      <c r="E357" s="22">
        <v>423035</v>
      </c>
      <c r="F357" s="21">
        <v>73.400000000000006</v>
      </c>
      <c r="G357" s="22">
        <v>408088</v>
      </c>
      <c r="H357" s="21">
        <v>70.8</v>
      </c>
      <c r="I357" s="22">
        <v>14947</v>
      </c>
      <c r="J357" s="21">
        <v>3.5</v>
      </c>
    </row>
    <row r="358" spans="1:10" x14ac:dyDescent="0.15">
      <c r="A358" s="23" t="s">
        <v>192</v>
      </c>
      <c r="B358" s="20" t="s">
        <v>37</v>
      </c>
      <c r="C358" s="23" t="s">
        <v>136</v>
      </c>
      <c r="D358" s="22">
        <v>4492255</v>
      </c>
      <c r="E358" s="22">
        <v>2912187</v>
      </c>
      <c r="F358" s="21">
        <v>64.8</v>
      </c>
      <c r="G358" s="22">
        <v>2748140</v>
      </c>
      <c r="H358" s="21">
        <v>61.2</v>
      </c>
      <c r="I358" s="22">
        <v>164047</v>
      </c>
      <c r="J358" s="21">
        <v>5.6</v>
      </c>
    </row>
    <row r="359" spans="1:10" x14ac:dyDescent="0.15">
      <c r="A359" s="23" t="s">
        <v>191</v>
      </c>
      <c r="B359" s="20" t="s">
        <v>35</v>
      </c>
      <c r="C359" s="23" t="s">
        <v>136</v>
      </c>
      <c r="D359" s="22">
        <v>16050108</v>
      </c>
      <c r="E359" s="22">
        <v>10914664</v>
      </c>
      <c r="F359" s="21">
        <v>68</v>
      </c>
      <c r="G359" s="22">
        <v>10185312</v>
      </c>
      <c r="H359" s="21">
        <v>63.5</v>
      </c>
      <c r="I359" s="22">
        <v>729352</v>
      </c>
      <c r="J359" s="21">
        <v>6.7</v>
      </c>
    </row>
    <row r="360" spans="1:10" x14ac:dyDescent="0.15">
      <c r="A360" s="23" t="s">
        <v>190</v>
      </c>
      <c r="B360" s="20" t="s">
        <v>33</v>
      </c>
      <c r="C360" s="23" t="s">
        <v>136</v>
      </c>
      <c r="D360" s="22">
        <v>1689212</v>
      </c>
      <c r="E360" s="22">
        <v>1200236</v>
      </c>
      <c r="F360" s="21">
        <v>71.099999999999994</v>
      </c>
      <c r="G360" s="22">
        <v>1132554</v>
      </c>
      <c r="H360" s="21">
        <v>67</v>
      </c>
      <c r="I360" s="22">
        <v>67682</v>
      </c>
      <c r="J360" s="21">
        <v>5.6</v>
      </c>
    </row>
    <row r="361" spans="1:10" x14ac:dyDescent="0.15">
      <c r="A361" s="23" t="s">
        <v>189</v>
      </c>
      <c r="B361" s="20" t="s">
        <v>31</v>
      </c>
      <c r="C361" s="23" t="s">
        <v>136</v>
      </c>
      <c r="D361" s="22">
        <v>487922</v>
      </c>
      <c r="E361" s="22">
        <v>345971</v>
      </c>
      <c r="F361" s="21">
        <v>70.900000000000006</v>
      </c>
      <c r="G361" s="22">
        <v>331122</v>
      </c>
      <c r="H361" s="21">
        <v>67.900000000000006</v>
      </c>
      <c r="I361" s="22">
        <v>14849</v>
      </c>
      <c r="J361" s="21">
        <v>4.3</v>
      </c>
    </row>
    <row r="362" spans="1:10" x14ac:dyDescent="0.15">
      <c r="A362" s="23" t="s">
        <v>188</v>
      </c>
      <c r="B362" s="20" t="s">
        <v>29</v>
      </c>
      <c r="C362" s="23" t="s">
        <v>136</v>
      </c>
      <c r="D362" s="22">
        <v>5518252</v>
      </c>
      <c r="E362" s="22">
        <v>3753703</v>
      </c>
      <c r="F362" s="21">
        <v>68</v>
      </c>
      <c r="G362" s="22">
        <v>3599264</v>
      </c>
      <c r="H362" s="21">
        <v>65.2</v>
      </c>
      <c r="I362" s="22">
        <v>154439</v>
      </c>
      <c r="J362" s="21">
        <v>4.0999999999999996</v>
      </c>
    </row>
    <row r="363" spans="1:10" x14ac:dyDescent="0.15">
      <c r="A363" s="23" t="s">
        <v>187</v>
      </c>
      <c r="B363" s="20" t="s">
        <v>27</v>
      </c>
      <c r="C363" s="23" t="s">
        <v>136</v>
      </c>
      <c r="D363" s="22">
        <v>4660988</v>
      </c>
      <c r="E363" s="22">
        <v>3127404</v>
      </c>
      <c r="F363" s="21">
        <v>67.099999999999994</v>
      </c>
      <c r="G363" s="22">
        <v>2895863</v>
      </c>
      <c r="H363" s="21">
        <v>62.1</v>
      </c>
      <c r="I363" s="22">
        <v>231541</v>
      </c>
      <c r="J363" s="21">
        <v>7.4</v>
      </c>
    </row>
    <row r="364" spans="1:10" x14ac:dyDescent="0.15">
      <c r="A364" s="23" t="s">
        <v>186</v>
      </c>
      <c r="B364" s="20" t="s">
        <v>25</v>
      </c>
      <c r="C364" s="23" t="s">
        <v>136</v>
      </c>
      <c r="D364" s="22">
        <v>1431582</v>
      </c>
      <c r="E364" s="22">
        <v>786552</v>
      </c>
      <c r="F364" s="21">
        <v>54.9</v>
      </c>
      <c r="G364" s="22">
        <v>738990</v>
      </c>
      <c r="H364" s="21">
        <v>51.6</v>
      </c>
      <c r="I364" s="22">
        <v>47562</v>
      </c>
      <c r="J364" s="21">
        <v>6</v>
      </c>
    </row>
    <row r="365" spans="1:10" x14ac:dyDescent="0.15">
      <c r="A365" s="23" t="s">
        <v>185</v>
      </c>
      <c r="B365" s="20" t="s">
        <v>23</v>
      </c>
      <c r="C365" s="23" t="s">
        <v>136</v>
      </c>
      <c r="D365" s="22">
        <v>4210386</v>
      </c>
      <c r="E365" s="22">
        <v>3053642</v>
      </c>
      <c r="F365" s="21">
        <v>72.5</v>
      </c>
      <c r="G365" s="22">
        <v>2879779</v>
      </c>
      <c r="H365" s="21">
        <v>68.400000000000006</v>
      </c>
      <c r="I365" s="22">
        <v>173863</v>
      </c>
      <c r="J365" s="21">
        <v>5.7</v>
      </c>
    </row>
    <row r="366" spans="1:10" x14ac:dyDescent="0.15">
      <c r="A366" s="23" t="s">
        <v>184</v>
      </c>
      <c r="B366" s="20" t="s">
        <v>21</v>
      </c>
      <c r="C366" s="23" t="s">
        <v>136</v>
      </c>
      <c r="D366" s="22">
        <v>382581</v>
      </c>
      <c r="E366" s="22">
        <v>273620</v>
      </c>
      <c r="F366" s="21">
        <v>71.5</v>
      </c>
      <c r="G366" s="22">
        <v>261970</v>
      </c>
      <c r="H366" s="21">
        <v>68.5</v>
      </c>
      <c r="I366" s="22">
        <v>11650</v>
      </c>
      <c r="J366" s="21">
        <v>4.3</v>
      </c>
    </row>
    <row r="367" spans="1:10" x14ac:dyDescent="0.15">
      <c r="A367" s="23" t="s">
        <v>234</v>
      </c>
      <c r="B367" s="20" t="s">
        <v>121</v>
      </c>
      <c r="C367" s="23" t="s">
        <v>135</v>
      </c>
      <c r="D367" s="22">
        <v>3444085</v>
      </c>
      <c r="E367" s="22">
        <v>2136458</v>
      </c>
      <c r="F367" s="21">
        <v>62</v>
      </c>
      <c r="G367" s="22">
        <v>2014889</v>
      </c>
      <c r="H367" s="21">
        <v>58.5</v>
      </c>
      <c r="I367" s="22">
        <v>121569</v>
      </c>
      <c r="J367" s="21">
        <v>5.7</v>
      </c>
    </row>
    <row r="368" spans="1:10" x14ac:dyDescent="0.15">
      <c r="A368" s="23" t="s">
        <v>233</v>
      </c>
      <c r="B368" s="20" t="s">
        <v>182</v>
      </c>
      <c r="C368" s="23" t="s">
        <v>135</v>
      </c>
      <c r="D368" s="22">
        <v>470999</v>
      </c>
      <c r="E368" s="22">
        <v>336743</v>
      </c>
      <c r="F368" s="21">
        <v>71.5</v>
      </c>
      <c r="G368" s="22">
        <v>311643</v>
      </c>
      <c r="H368" s="21">
        <v>66.2</v>
      </c>
      <c r="I368" s="22">
        <v>25100</v>
      </c>
      <c r="J368" s="21">
        <v>7.5</v>
      </c>
    </row>
    <row r="369" spans="1:10" x14ac:dyDescent="0.15">
      <c r="A369" s="23" t="s">
        <v>232</v>
      </c>
      <c r="B369" s="20" t="s">
        <v>117</v>
      </c>
      <c r="C369" s="23" t="s">
        <v>135</v>
      </c>
      <c r="D369" s="22">
        <v>4304036</v>
      </c>
      <c r="E369" s="22">
        <v>2796269</v>
      </c>
      <c r="F369" s="21">
        <v>65</v>
      </c>
      <c r="G369" s="22">
        <v>2655428</v>
      </c>
      <c r="H369" s="21">
        <v>61.7</v>
      </c>
      <c r="I369" s="22">
        <v>140841</v>
      </c>
      <c r="J369" s="21">
        <v>5</v>
      </c>
    </row>
    <row r="370" spans="1:10" x14ac:dyDescent="0.15">
      <c r="A370" s="23" t="s">
        <v>231</v>
      </c>
      <c r="B370" s="20" t="s">
        <v>115</v>
      </c>
      <c r="C370" s="23" t="s">
        <v>135</v>
      </c>
      <c r="D370" s="22">
        <v>2087587</v>
      </c>
      <c r="E370" s="22">
        <v>1300318</v>
      </c>
      <c r="F370" s="21">
        <v>62.3</v>
      </c>
      <c r="G370" s="22">
        <v>1226123</v>
      </c>
      <c r="H370" s="21">
        <v>58.7</v>
      </c>
      <c r="I370" s="22">
        <v>74195</v>
      </c>
      <c r="J370" s="21">
        <v>5.7</v>
      </c>
    </row>
    <row r="371" spans="1:10" x14ac:dyDescent="0.15">
      <c r="A371" s="23" t="s">
        <v>230</v>
      </c>
      <c r="B371" s="20" t="s">
        <v>113</v>
      </c>
      <c r="C371" s="23" t="s">
        <v>135</v>
      </c>
      <c r="D371" s="22">
        <v>26503320</v>
      </c>
      <c r="E371" s="22">
        <v>17383631</v>
      </c>
      <c r="F371" s="21">
        <v>65.599999999999994</v>
      </c>
      <c r="G371" s="22">
        <v>16303996</v>
      </c>
      <c r="H371" s="21">
        <v>61.5</v>
      </c>
      <c r="I371" s="22">
        <v>1079635</v>
      </c>
      <c r="J371" s="21">
        <v>6.2</v>
      </c>
    </row>
    <row r="372" spans="1:10" x14ac:dyDescent="0.15">
      <c r="A372" s="23" t="s">
        <v>229</v>
      </c>
      <c r="B372" s="20" t="s">
        <v>111</v>
      </c>
      <c r="C372" s="23" t="s">
        <v>135</v>
      </c>
      <c r="D372" s="22">
        <v>3491060</v>
      </c>
      <c r="E372" s="22">
        <v>2532361</v>
      </c>
      <c r="F372" s="21">
        <v>72.5</v>
      </c>
      <c r="G372" s="22">
        <v>2393559</v>
      </c>
      <c r="H372" s="21">
        <v>68.599999999999994</v>
      </c>
      <c r="I372" s="22">
        <v>138802</v>
      </c>
      <c r="J372" s="21">
        <v>5.5</v>
      </c>
    </row>
    <row r="373" spans="1:10" x14ac:dyDescent="0.15">
      <c r="A373" s="23" t="s">
        <v>228</v>
      </c>
      <c r="B373" s="20" t="s">
        <v>109</v>
      </c>
      <c r="C373" s="23" t="s">
        <v>135</v>
      </c>
      <c r="D373" s="22">
        <v>2664644</v>
      </c>
      <c r="E373" s="22">
        <v>1774193</v>
      </c>
      <c r="F373" s="21">
        <v>66.599999999999994</v>
      </c>
      <c r="G373" s="22">
        <v>1686213</v>
      </c>
      <c r="H373" s="21">
        <v>63.3</v>
      </c>
      <c r="I373" s="22">
        <v>87980</v>
      </c>
      <c r="J373" s="21">
        <v>5</v>
      </c>
    </row>
    <row r="374" spans="1:10" x14ac:dyDescent="0.15">
      <c r="A374" s="23" t="s">
        <v>227</v>
      </c>
      <c r="B374" s="20" t="s">
        <v>107</v>
      </c>
      <c r="C374" s="23" t="s">
        <v>135</v>
      </c>
      <c r="D374" s="22">
        <v>632720</v>
      </c>
      <c r="E374" s="22">
        <v>420384</v>
      </c>
      <c r="F374" s="21">
        <v>66.400000000000006</v>
      </c>
      <c r="G374" s="22">
        <v>403599</v>
      </c>
      <c r="H374" s="21">
        <v>63.8</v>
      </c>
      <c r="I374" s="22">
        <v>16785</v>
      </c>
      <c r="J374" s="21">
        <v>4</v>
      </c>
    </row>
    <row r="375" spans="1:10" x14ac:dyDescent="0.15">
      <c r="A375" s="23" t="s">
        <v>226</v>
      </c>
      <c r="B375" s="20" t="s">
        <v>105</v>
      </c>
      <c r="C375" s="23" t="s">
        <v>135</v>
      </c>
      <c r="D375" s="22">
        <v>463326</v>
      </c>
      <c r="E375" s="22">
        <v>312027</v>
      </c>
      <c r="F375" s="21">
        <v>67.3</v>
      </c>
      <c r="G375" s="22">
        <v>287683</v>
      </c>
      <c r="H375" s="21">
        <v>62.1</v>
      </c>
      <c r="I375" s="22">
        <v>24344</v>
      </c>
      <c r="J375" s="21">
        <v>7.8</v>
      </c>
    </row>
    <row r="376" spans="1:10" x14ac:dyDescent="0.15">
      <c r="A376" s="23" t="s">
        <v>225</v>
      </c>
      <c r="B376" s="20" t="s">
        <v>103</v>
      </c>
      <c r="C376" s="23" t="s">
        <v>135</v>
      </c>
      <c r="D376" s="22">
        <v>13558863</v>
      </c>
      <c r="E376" s="22">
        <v>8440428</v>
      </c>
      <c r="F376" s="21">
        <v>62.3</v>
      </c>
      <c r="G376" s="22">
        <v>8049908</v>
      </c>
      <c r="H376" s="21">
        <v>59.4</v>
      </c>
      <c r="I376" s="22">
        <v>390520</v>
      </c>
      <c r="J376" s="21">
        <v>4.5999999999999996</v>
      </c>
    </row>
    <row r="377" spans="1:10" x14ac:dyDescent="0.15">
      <c r="A377" s="23" t="s">
        <v>224</v>
      </c>
      <c r="B377" s="20" t="s">
        <v>101</v>
      </c>
      <c r="C377" s="23" t="s">
        <v>135</v>
      </c>
      <c r="D377" s="22">
        <v>6589698</v>
      </c>
      <c r="E377" s="22">
        <v>4451800</v>
      </c>
      <c r="F377" s="21">
        <v>67.599999999999994</v>
      </c>
      <c r="G377" s="22">
        <v>4239065</v>
      </c>
      <c r="H377" s="21">
        <v>64.3</v>
      </c>
      <c r="I377" s="22">
        <v>212735</v>
      </c>
      <c r="J377" s="21">
        <v>4.8</v>
      </c>
    </row>
    <row r="378" spans="1:10" x14ac:dyDescent="0.15">
      <c r="A378" s="23" t="s">
        <v>223</v>
      </c>
      <c r="B378" s="20" t="s">
        <v>183</v>
      </c>
      <c r="C378" s="23" t="s">
        <v>135</v>
      </c>
      <c r="D378" s="22">
        <v>941335</v>
      </c>
      <c r="E378" s="22">
        <v>610912</v>
      </c>
      <c r="F378" s="21">
        <v>64.900000000000006</v>
      </c>
      <c r="G378" s="22">
        <v>590156</v>
      </c>
      <c r="H378" s="21">
        <v>62.7</v>
      </c>
      <c r="I378" s="22">
        <v>20756</v>
      </c>
      <c r="J378" s="21">
        <v>3.4</v>
      </c>
    </row>
    <row r="379" spans="1:10" x14ac:dyDescent="0.15">
      <c r="A379" s="23" t="s">
        <v>222</v>
      </c>
      <c r="B379" s="20" t="s">
        <v>97</v>
      </c>
      <c r="C379" s="23" t="s">
        <v>135</v>
      </c>
      <c r="D379" s="22">
        <v>1028370</v>
      </c>
      <c r="E379" s="22">
        <v>703062</v>
      </c>
      <c r="F379" s="21">
        <v>68.400000000000006</v>
      </c>
      <c r="G379" s="22">
        <v>668441</v>
      </c>
      <c r="H379" s="21">
        <v>65</v>
      </c>
      <c r="I379" s="22">
        <v>34621</v>
      </c>
      <c r="J379" s="21">
        <v>4.9000000000000004</v>
      </c>
    </row>
    <row r="380" spans="1:10" x14ac:dyDescent="0.15">
      <c r="A380" s="23" t="s">
        <v>221</v>
      </c>
      <c r="B380" s="20" t="s">
        <v>95</v>
      </c>
      <c r="C380" s="23" t="s">
        <v>135</v>
      </c>
      <c r="D380" s="22">
        <v>9559591</v>
      </c>
      <c r="E380" s="22">
        <v>6325447</v>
      </c>
      <c r="F380" s="21">
        <v>66.2</v>
      </c>
      <c r="G380" s="22">
        <v>5933127</v>
      </c>
      <c r="H380" s="21">
        <v>62.1</v>
      </c>
      <c r="I380" s="22">
        <v>392320</v>
      </c>
      <c r="J380" s="21">
        <v>6.2</v>
      </c>
    </row>
    <row r="381" spans="1:10" x14ac:dyDescent="0.15">
      <c r="A381" s="23" t="s">
        <v>220</v>
      </c>
      <c r="B381" s="20" t="s">
        <v>93</v>
      </c>
      <c r="C381" s="23" t="s">
        <v>135</v>
      </c>
      <c r="D381" s="22">
        <v>4715526</v>
      </c>
      <c r="E381" s="22">
        <v>3167797</v>
      </c>
      <c r="F381" s="21">
        <v>67.2</v>
      </c>
      <c r="G381" s="22">
        <v>2998068</v>
      </c>
      <c r="H381" s="21">
        <v>63.6</v>
      </c>
      <c r="I381" s="22">
        <v>169729</v>
      </c>
      <c r="J381" s="21">
        <v>5.4</v>
      </c>
    </row>
    <row r="382" spans="1:10" x14ac:dyDescent="0.15">
      <c r="A382" s="23" t="s">
        <v>219</v>
      </c>
      <c r="B382" s="20" t="s">
        <v>91</v>
      </c>
      <c r="C382" s="23" t="s">
        <v>135</v>
      </c>
      <c r="D382" s="22">
        <v>2263148</v>
      </c>
      <c r="E382" s="22">
        <v>1601788</v>
      </c>
      <c r="F382" s="21">
        <v>70.8</v>
      </c>
      <c r="G382" s="22">
        <v>1529761</v>
      </c>
      <c r="H382" s="21">
        <v>67.599999999999994</v>
      </c>
      <c r="I382" s="22">
        <v>72027</v>
      </c>
      <c r="J382" s="21">
        <v>4.5</v>
      </c>
    </row>
    <row r="383" spans="1:10" x14ac:dyDescent="0.15">
      <c r="A383" s="23" t="s">
        <v>218</v>
      </c>
      <c r="B383" s="20" t="s">
        <v>89</v>
      </c>
      <c r="C383" s="23" t="s">
        <v>135</v>
      </c>
      <c r="D383" s="22">
        <v>2052157</v>
      </c>
      <c r="E383" s="22">
        <v>1463707</v>
      </c>
      <c r="F383" s="21">
        <v>71.3</v>
      </c>
      <c r="G383" s="22">
        <v>1383867</v>
      </c>
      <c r="H383" s="21">
        <v>67.400000000000006</v>
      </c>
      <c r="I383" s="22">
        <v>79840</v>
      </c>
      <c r="J383" s="21">
        <v>5.5</v>
      </c>
    </row>
    <row r="384" spans="1:10" x14ac:dyDescent="0.15">
      <c r="A384" s="23" t="s">
        <v>217</v>
      </c>
      <c r="B384" s="20" t="s">
        <v>87</v>
      </c>
      <c r="C384" s="23" t="s">
        <v>135</v>
      </c>
      <c r="D384" s="22">
        <v>3176063</v>
      </c>
      <c r="E384" s="22">
        <v>1963875</v>
      </c>
      <c r="F384" s="21">
        <v>61.8</v>
      </c>
      <c r="G384" s="22">
        <v>1857816</v>
      </c>
      <c r="H384" s="21">
        <v>58.5</v>
      </c>
      <c r="I384" s="22">
        <v>106059</v>
      </c>
      <c r="J384" s="21">
        <v>5.4</v>
      </c>
    </row>
    <row r="385" spans="1:10" x14ac:dyDescent="0.15">
      <c r="A385" s="23" t="s">
        <v>216</v>
      </c>
      <c r="B385" s="20" t="s">
        <v>85</v>
      </c>
      <c r="C385" s="23" t="s">
        <v>135</v>
      </c>
      <c r="D385" s="22">
        <v>3341006</v>
      </c>
      <c r="E385" s="22">
        <v>2037176</v>
      </c>
      <c r="F385" s="21">
        <v>61</v>
      </c>
      <c r="G385" s="22">
        <v>1916536</v>
      </c>
      <c r="H385" s="21">
        <v>57.4</v>
      </c>
      <c r="I385" s="22">
        <v>120640</v>
      </c>
      <c r="J385" s="21">
        <v>5.9</v>
      </c>
    </row>
    <row r="386" spans="1:10" x14ac:dyDescent="0.15">
      <c r="A386" s="23" t="s">
        <v>215</v>
      </c>
      <c r="B386" s="20" t="s">
        <v>83</v>
      </c>
      <c r="C386" s="23" t="s">
        <v>135</v>
      </c>
      <c r="D386" s="22">
        <v>1035627</v>
      </c>
      <c r="E386" s="22">
        <v>686000</v>
      </c>
      <c r="F386" s="21">
        <v>66.2</v>
      </c>
      <c r="G386" s="22">
        <v>654161</v>
      </c>
      <c r="H386" s="21">
        <v>63.2</v>
      </c>
      <c r="I386" s="22">
        <v>31839</v>
      </c>
      <c r="J386" s="21">
        <v>4.5999999999999996</v>
      </c>
    </row>
    <row r="387" spans="1:10" x14ac:dyDescent="0.15">
      <c r="A387" s="23" t="s">
        <v>214</v>
      </c>
      <c r="B387" s="20" t="s">
        <v>81</v>
      </c>
      <c r="C387" s="23" t="s">
        <v>135</v>
      </c>
      <c r="D387" s="22">
        <v>4206817</v>
      </c>
      <c r="E387" s="22">
        <v>2889324</v>
      </c>
      <c r="F387" s="21">
        <v>68.7</v>
      </c>
      <c r="G387" s="22">
        <v>2766475</v>
      </c>
      <c r="H387" s="21">
        <v>65.8</v>
      </c>
      <c r="I387" s="22">
        <v>122849</v>
      </c>
      <c r="J387" s="21">
        <v>4.3</v>
      </c>
    </row>
    <row r="388" spans="1:10" x14ac:dyDescent="0.15">
      <c r="A388" s="23" t="s">
        <v>213</v>
      </c>
      <c r="B388" s="20" t="s">
        <v>79</v>
      </c>
      <c r="C388" s="23" t="s">
        <v>135</v>
      </c>
      <c r="D388" s="22">
        <v>5043901</v>
      </c>
      <c r="E388" s="22">
        <v>3395511</v>
      </c>
      <c r="F388" s="21">
        <v>67.3</v>
      </c>
      <c r="G388" s="22">
        <v>3220838</v>
      </c>
      <c r="H388" s="21">
        <v>63.9</v>
      </c>
      <c r="I388" s="22">
        <v>174673</v>
      </c>
      <c r="J388" s="21">
        <v>5.0999999999999996</v>
      </c>
    </row>
    <row r="389" spans="1:10" x14ac:dyDescent="0.15">
      <c r="A389" s="23" t="s">
        <v>212</v>
      </c>
      <c r="B389" s="20" t="s">
        <v>77</v>
      </c>
      <c r="C389" s="23" t="s">
        <v>135</v>
      </c>
      <c r="D389" s="22">
        <v>7706420</v>
      </c>
      <c r="E389" s="22">
        <v>5062376</v>
      </c>
      <c r="F389" s="21">
        <v>65.7</v>
      </c>
      <c r="G389" s="22">
        <v>4705591</v>
      </c>
      <c r="H389" s="21">
        <v>61.1</v>
      </c>
      <c r="I389" s="22">
        <v>356785</v>
      </c>
      <c r="J389" s="21">
        <v>7</v>
      </c>
    </row>
    <row r="390" spans="1:10" x14ac:dyDescent="0.15">
      <c r="A390" s="23" t="s">
        <v>211</v>
      </c>
      <c r="B390" s="20" t="s">
        <v>75</v>
      </c>
      <c r="C390" s="23" t="s">
        <v>135</v>
      </c>
      <c r="D390" s="22">
        <v>3893414</v>
      </c>
      <c r="E390" s="22">
        <v>2880428</v>
      </c>
      <c r="F390" s="21">
        <v>74</v>
      </c>
      <c r="G390" s="22">
        <v>2745615</v>
      </c>
      <c r="H390" s="21">
        <v>70.5</v>
      </c>
      <c r="I390" s="22">
        <v>134813</v>
      </c>
      <c r="J390" s="21">
        <v>4.7</v>
      </c>
    </row>
    <row r="391" spans="1:10" x14ac:dyDescent="0.15">
      <c r="A391" s="23" t="s">
        <v>210</v>
      </c>
      <c r="B391" s="20" t="s">
        <v>73</v>
      </c>
      <c r="C391" s="23" t="s">
        <v>135</v>
      </c>
      <c r="D391" s="22">
        <v>2135239</v>
      </c>
      <c r="E391" s="22">
        <v>1313102</v>
      </c>
      <c r="F391" s="21">
        <v>61.5</v>
      </c>
      <c r="G391" s="22">
        <v>1232187</v>
      </c>
      <c r="H391" s="21">
        <v>57.7</v>
      </c>
      <c r="I391" s="22">
        <v>80915</v>
      </c>
      <c r="J391" s="21">
        <v>6.2</v>
      </c>
    </row>
    <row r="392" spans="1:10" x14ac:dyDescent="0.15">
      <c r="A392" s="23" t="s">
        <v>209</v>
      </c>
      <c r="B392" s="20" t="s">
        <v>71</v>
      </c>
      <c r="C392" s="23" t="s">
        <v>135</v>
      </c>
      <c r="D392" s="22">
        <v>4386582</v>
      </c>
      <c r="E392" s="22">
        <v>3015650</v>
      </c>
      <c r="F392" s="21">
        <v>68.7</v>
      </c>
      <c r="G392" s="22">
        <v>2838872</v>
      </c>
      <c r="H392" s="21">
        <v>64.7</v>
      </c>
      <c r="I392" s="22">
        <v>176778</v>
      </c>
      <c r="J392" s="21">
        <v>5.9</v>
      </c>
    </row>
    <row r="393" spans="1:10" x14ac:dyDescent="0.15">
      <c r="A393" s="23" t="s">
        <v>208</v>
      </c>
      <c r="B393" s="20" t="s">
        <v>69</v>
      </c>
      <c r="C393" s="23" t="s">
        <v>135</v>
      </c>
      <c r="D393" s="22">
        <v>718057</v>
      </c>
      <c r="E393" s="22">
        <v>480281</v>
      </c>
      <c r="F393" s="21">
        <v>66.900000000000006</v>
      </c>
      <c r="G393" s="22">
        <v>457423</v>
      </c>
      <c r="H393" s="21">
        <v>63.7</v>
      </c>
      <c r="I393" s="22">
        <v>22858</v>
      </c>
      <c r="J393" s="21">
        <v>4.8</v>
      </c>
    </row>
    <row r="394" spans="1:10" x14ac:dyDescent="0.15">
      <c r="A394" s="23" t="s">
        <v>207</v>
      </c>
      <c r="B394" s="20" t="s">
        <v>67</v>
      </c>
      <c r="C394" s="23" t="s">
        <v>135</v>
      </c>
      <c r="D394" s="22">
        <v>1315032</v>
      </c>
      <c r="E394" s="22">
        <v>969981</v>
      </c>
      <c r="F394" s="21">
        <v>73.8</v>
      </c>
      <c r="G394" s="22">
        <v>932515</v>
      </c>
      <c r="H394" s="21">
        <v>70.900000000000006</v>
      </c>
      <c r="I394" s="22">
        <v>37466</v>
      </c>
      <c r="J394" s="21">
        <v>3.9</v>
      </c>
    </row>
    <row r="395" spans="1:10" x14ac:dyDescent="0.15">
      <c r="A395" s="23" t="s">
        <v>206</v>
      </c>
      <c r="B395" s="20" t="s">
        <v>65</v>
      </c>
      <c r="C395" s="23" t="s">
        <v>135</v>
      </c>
      <c r="D395" s="22">
        <v>1756312</v>
      </c>
      <c r="E395" s="22">
        <v>1177634</v>
      </c>
      <c r="F395" s="21">
        <v>67.099999999999994</v>
      </c>
      <c r="G395" s="22">
        <v>1126943</v>
      </c>
      <c r="H395" s="21">
        <v>64.2</v>
      </c>
      <c r="I395" s="22">
        <v>50691</v>
      </c>
      <c r="J395" s="21">
        <v>4.3</v>
      </c>
    </row>
    <row r="396" spans="1:10" x14ac:dyDescent="0.15">
      <c r="A396" s="23" t="s">
        <v>205</v>
      </c>
      <c r="B396" s="20" t="s">
        <v>63</v>
      </c>
      <c r="C396" s="23" t="s">
        <v>135</v>
      </c>
      <c r="D396" s="22">
        <v>1007298</v>
      </c>
      <c r="E396" s="22">
        <v>716186</v>
      </c>
      <c r="F396" s="21">
        <v>71.099999999999994</v>
      </c>
      <c r="G396" s="22">
        <v>689150</v>
      </c>
      <c r="H396" s="21">
        <v>68.400000000000006</v>
      </c>
      <c r="I396" s="22">
        <v>27036</v>
      </c>
      <c r="J396" s="21">
        <v>3.8</v>
      </c>
    </row>
    <row r="397" spans="1:10" x14ac:dyDescent="0.15">
      <c r="A397" s="23" t="s">
        <v>204</v>
      </c>
      <c r="B397" s="20" t="s">
        <v>61</v>
      </c>
      <c r="C397" s="23" t="s">
        <v>135</v>
      </c>
      <c r="D397" s="22">
        <v>6602607</v>
      </c>
      <c r="E397" s="22">
        <v>4349171</v>
      </c>
      <c r="F397" s="21">
        <v>65.900000000000006</v>
      </c>
      <c r="G397" s="22">
        <v>4138830</v>
      </c>
      <c r="H397" s="21">
        <v>62.7</v>
      </c>
      <c r="I397" s="22">
        <v>210341</v>
      </c>
      <c r="J397" s="21">
        <v>4.8</v>
      </c>
    </row>
    <row r="398" spans="1:10" x14ac:dyDescent="0.15">
      <c r="A398" s="23" t="s">
        <v>203</v>
      </c>
      <c r="B398" s="20" t="s">
        <v>59</v>
      </c>
      <c r="C398" s="23" t="s">
        <v>135</v>
      </c>
      <c r="D398" s="22">
        <v>1413287</v>
      </c>
      <c r="E398" s="22">
        <v>902265</v>
      </c>
      <c r="F398" s="21">
        <v>63.8</v>
      </c>
      <c r="G398" s="22">
        <v>852612</v>
      </c>
      <c r="H398" s="21">
        <v>60.3</v>
      </c>
      <c r="I398" s="22">
        <v>49653</v>
      </c>
      <c r="J398" s="21">
        <v>5.5</v>
      </c>
    </row>
    <row r="399" spans="1:10" x14ac:dyDescent="0.15">
      <c r="A399" s="23" t="s">
        <v>202</v>
      </c>
      <c r="B399" s="20" t="s">
        <v>57</v>
      </c>
      <c r="C399" s="23" t="s">
        <v>135</v>
      </c>
      <c r="D399" s="22">
        <v>14920093</v>
      </c>
      <c r="E399" s="22">
        <v>9355953</v>
      </c>
      <c r="F399" s="21">
        <v>62.7</v>
      </c>
      <c r="G399" s="22">
        <v>8812618</v>
      </c>
      <c r="H399" s="21">
        <v>59.1</v>
      </c>
      <c r="I399" s="22">
        <v>543335</v>
      </c>
      <c r="J399" s="21">
        <v>5.8</v>
      </c>
    </row>
    <row r="400" spans="1:10" x14ac:dyDescent="0.15">
      <c r="A400" s="23" t="s">
        <v>201</v>
      </c>
      <c r="B400" s="20" t="s">
        <v>55</v>
      </c>
      <c r="C400" s="23" t="s">
        <v>135</v>
      </c>
      <c r="D400" s="22">
        <v>6452249</v>
      </c>
      <c r="E400" s="22">
        <v>4253126</v>
      </c>
      <c r="F400" s="21">
        <v>65.900000000000006</v>
      </c>
      <c r="G400" s="22">
        <v>4019809</v>
      </c>
      <c r="H400" s="21">
        <v>62.3</v>
      </c>
      <c r="I400" s="22">
        <v>233317</v>
      </c>
      <c r="J400" s="21">
        <v>5.5</v>
      </c>
    </row>
    <row r="401" spans="1:10" x14ac:dyDescent="0.15">
      <c r="A401" s="23" t="s">
        <v>200</v>
      </c>
      <c r="B401" s="20" t="s">
        <v>53</v>
      </c>
      <c r="C401" s="23" t="s">
        <v>135</v>
      </c>
      <c r="D401" s="22">
        <v>489446</v>
      </c>
      <c r="E401" s="22">
        <v>352466</v>
      </c>
      <c r="F401" s="21">
        <v>72</v>
      </c>
      <c r="G401" s="22">
        <v>340403</v>
      </c>
      <c r="H401" s="21">
        <v>69.5</v>
      </c>
      <c r="I401" s="22">
        <v>12063</v>
      </c>
      <c r="J401" s="21">
        <v>3.4</v>
      </c>
    </row>
    <row r="402" spans="1:10" x14ac:dyDescent="0.15">
      <c r="A402" s="23" t="s">
        <v>199</v>
      </c>
      <c r="B402" s="20" t="s">
        <v>51</v>
      </c>
      <c r="C402" s="23" t="s">
        <v>135</v>
      </c>
      <c r="D402" s="22">
        <v>8784378</v>
      </c>
      <c r="E402" s="22">
        <v>5870479</v>
      </c>
      <c r="F402" s="21">
        <v>66.8</v>
      </c>
      <c r="G402" s="22">
        <v>5502444</v>
      </c>
      <c r="H402" s="21">
        <v>62.6</v>
      </c>
      <c r="I402" s="22">
        <v>368035</v>
      </c>
      <c r="J402" s="21">
        <v>6.3</v>
      </c>
    </row>
    <row r="403" spans="1:10" x14ac:dyDescent="0.15">
      <c r="A403" s="23" t="s">
        <v>198</v>
      </c>
      <c r="B403" s="20" t="s">
        <v>49</v>
      </c>
      <c r="C403" s="23" t="s">
        <v>135</v>
      </c>
      <c r="D403" s="22">
        <v>2638115</v>
      </c>
      <c r="E403" s="22">
        <v>1689608</v>
      </c>
      <c r="F403" s="21">
        <v>64</v>
      </c>
      <c r="G403" s="22">
        <v>1607421</v>
      </c>
      <c r="H403" s="21">
        <v>60.9</v>
      </c>
      <c r="I403" s="22">
        <v>82187</v>
      </c>
      <c r="J403" s="21">
        <v>4.9000000000000004</v>
      </c>
    </row>
    <row r="404" spans="1:10" x14ac:dyDescent="0.15">
      <c r="A404" s="23" t="s">
        <v>197</v>
      </c>
      <c r="B404" s="20" t="s">
        <v>47</v>
      </c>
      <c r="C404" s="23" t="s">
        <v>135</v>
      </c>
      <c r="D404" s="22">
        <v>2781851</v>
      </c>
      <c r="E404" s="22">
        <v>1838112</v>
      </c>
      <c r="F404" s="21">
        <v>66.099999999999994</v>
      </c>
      <c r="G404" s="22">
        <v>1703703</v>
      </c>
      <c r="H404" s="21">
        <v>61.2</v>
      </c>
      <c r="I404" s="22">
        <v>134409</v>
      </c>
      <c r="J404" s="21">
        <v>7.3</v>
      </c>
    </row>
    <row r="405" spans="1:10" x14ac:dyDescent="0.15">
      <c r="A405" s="23" t="s">
        <v>196</v>
      </c>
      <c r="B405" s="20" t="s">
        <v>45</v>
      </c>
      <c r="C405" s="23" t="s">
        <v>135</v>
      </c>
      <c r="D405" s="22">
        <v>9649682</v>
      </c>
      <c r="E405" s="22">
        <v>6213778</v>
      </c>
      <c r="F405" s="21">
        <v>64.400000000000006</v>
      </c>
      <c r="G405" s="22">
        <v>5876997</v>
      </c>
      <c r="H405" s="21">
        <v>60.9</v>
      </c>
      <c r="I405" s="22">
        <v>336781</v>
      </c>
      <c r="J405" s="21">
        <v>5.4</v>
      </c>
    </row>
    <row r="406" spans="1:10" x14ac:dyDescent="0.15">
      <c r="A406" s="23" t="s">
        <v>195</v>
      </c>
      <c r="B406" s="20" t="s">
        <v>43</v>
      </c>
      <c r="C406" s="23" t="s">
        <v>135</v>
      </c>
      <c r="D406" s="22">
        <v>837494</v>
      </c>
      <c r="E406" s="22">
        <v>558688</v>
      </c>
      <c r="F406" s="21">
        <v>66.7</v>
      </c>
      <c r="G406" s="22">
        <v>529893</v>
      </c>
      <c r="H406" s="21">
        <v>63.3</v>
      </c>
      <c r="I406" s="22">
        <v>28795</v>
      </c>
      <c r="J406" s="21">
        <v>5.2</v>
      </c>
    </row>
    <row r="407" spans="1:10" x14ac:dyDescent="0.15">
      <c r="A407" s="23" t="s">
        <v>194</v>
      </c>
      <c r="B407" s="20" t="s">
        <v>41</v>
      </c>
      <c r="C407" s="23" t="s">
        <v>135</v>
      </c>
      <c r="D407" s="22">
        <v>3178645</v>
      </c>
      <c r="E407" s="22">
        <v>2033310</v>
      </c>
      <c r="F407" s="21">
        <v>64</v>
      </c>
      <c r="G407" s="22">
        <v>1894141</v>
      </c>
      <c r="H407" s="21">
        <v>59.6</v>
      </c>
      <c r="I407" s="22">
        <v>139169</v>
      </c>
      <c r="J407" s="21">
        <v>6.8</v>
      </c>
    </row>
    <row r="408" spans="1:10" x14ac:dyDescent="0.15">
      <c r="A408" s="23" t="s">
        <v>193</v>
      </c>
      <c r="B408" s="20" t="s">
        <v>39</v>
      </c>
      <c r="C408" s="23" t="s">
        <v>135</v>
      </c>
      <c r="D408" s="22">
        <v>582859</v>
      </c>
      <c r="E408" s="22">
        <v>427664</v>
      </c>
      <c r="F408" s="21">
        <v>73.400000000000006</v>
      </c>
      <c r="G408" s="22">
        <v>411762</v>
      </c>
      <c r="H408" s="21">
        <v>70.599999999999994</v>
      </c>
      <c r="I408" s="22">
        <v>15902</v>
      </c>
      <c r="J408" s="21">
        <v>3.7</v>
      </c>
    </row>
    <row r="409" spans="1:10" x14ac:dyDescent="0.15">
      <c r="A409" s="23" t="s">
        <v>192</v>
      </c>
      <c r="B409" s="20" t="s">
        <v>37</v>
      </c>
      <c r="C409" s="23" t="s">
        <v>135</v>
      </c>
      <c r="D409" s="22">
        <v>4541581</v>
      </c>
      <c r="E409" s="22">
        <v>2878736</v>
      </c>
      <c r="F409" s="21">
        <v>63.4</v>
      </c>
      <c r="G409" s="22">
        <v>2725108</v>
      </c>
      <c r="H409" s="21">
        <v>60</v>
      </c>
      <c r="I409" s="22">
        <v>153628</v>
      </c>
      <c r="J409" s="21">
        <v>5.3</v>
      </c>
    </row>
    <row r="410" spans="1:10" x14ac:dyDescent="0.15">
      <c r="A410" s="23" t="s">
        <v>191</v>
      </c>
      <c r="B410" s="20" t="s">
        <v>35</v>
      </c>
      <c r="C410" s="23" t="s">
        <v>135</v>
      </c>
      <c r="D410" s="22">
        <v>16322712</v>
      </c>
      <c r="E410" s="22">
        <v>10992359</v>
      </c>
      <c r="F410" s="21">
        <v>67.3</v>
      </c>
      <c r="G410" s="22">
        <v>10338484</v>
      </c>
      <c r="H410" s="21">
        <v>63.3</v>
      </c>
      <c r="I410" s="22">
        <v>653875</v>
      </c>
      <c r="J410" s="21">
        <v>5.9</v>
      </c>
    </row>
    <row r="411" spans="1:10" x14ac:dyDescent="0.15">
      <c r="A411" s="23" t="s">
        <v>190</v>
      </c>
      <c r="B411" s="20" t="s">
        <v>33</v>
      </c>
      <c r="C411" s="23" t="s">
        <v>135</v>
      </c>
      <c r="D411" s="22">
        <v>1730928</v>
      </c>
      <c r="E411" s="22">
        <v>1231160</v>
      </c>
      <c r="F411" s="21">
        <v>71.099999999999994</v>
      </c>
      <c r="G411" s="22">
        <v>1169795</v>
      </c>
      <c r="H411" s="21">
        <v>67.599999999999994</v>
      </c>
      <c r="I411" s="22">
        <v>61365</v>
      </c>
      <c r="J411" s="21">
        <v>5</v>
      </c>
    </row>
    <row r="412" spans="1:10" x14ac:dyDescent="0.15">
      <c r="A412" s="23" t="s">
        <v>189</v>
      </c>
      <c r="B412" s="20" t="s">
        <v>31</v>
      </c>
      <c r="C412" s="23" t="s">
        <v>135</v>
      </c>
      <c r="D412" s="22">
        <v>491813</v>
      </c>
      <c r="E412" s="22">
        <v>347673</v>
      </c>
      <c r="F412" s="21">
        <v>70.7</v>
      </c>
      <c r="G412" s="22">
        <v>334899</v>
      </c>
      <c r="H412" s="21">
        <v>68.099999999999994</v>
      </c>
      <c r="I412" s="22">
        <v>12774</v>
      </c>
      <c r="J412" s="21">
        <v>3.7</v>
      </c>
    </row>
    <row r="413" spans="1:10" x14ac:dyDescent="0.15">
      <c r="A413" s="23" t="s">
        <v>188</v>
      </c>
      <c r="B413" s="20" t="s">
        <v>29</v>
      </c>
      <c r="C413" s="23" t="s">
        <v>135</v>
      </c>
      <c r="D413" s="22">
        <v>5615773</v>
      </c>
      <c r="E413" s="22">
        <v>3795246</v>
      </c>
      <c r="F413" s="21">
        <v>67.599999999999994</v>
      </c>
      <c r="G413" s="22">
        <v>3650269</v>
      </c>
      <c r="H413" s="21">
        <v>65</v>
      </c>
      <c r="I413" s="22">
        <v>144977</v>
      </c>
      <c r="J413" s="21">
        <v>3.8</v>
      </c>
    </row>
    <row r="414" spans="1:10" x14ac:dyDescent="0.15">
      <c r="A414" s="23" t="s">
        <v>187</v>
      </c>
      <c r="B414" s="20" t="s">
        <v>27</v>
      </c>
      <c r="C414" s="23" t="s">
        <v>135</v>
      </c>
      <c r="D414" s="22">
        <v>4737670</v>
      </c>
      <c r="E414" s="22">
        <v>3197095</v>
      </c>
      <c r="F414" s="21">
        <v>67.5</v>
      </c>
      <c r="G414" s="22">
        <v>2996795</v>
      </c>
      <c r="H414" s="21">
        <v>63.3</v>
      </c>
      <c r="I414" s="22">
        <v>200300</v>
      </c>
      <c r="J414" s="21">
        <v>6.3</v>
      </c>
    </row>
    <row r="415" spans="1:10" x14ac:dyDescent="0.15">
      <c r="A415" s="23" t="s">
        <v>186</v>
      </c>
      <c r="B415" s="20" t="s">
        <v>25</v>
      </c>
      <c r="C415" s="23" t="s">
        <v>135</v>
      </c>
      <c r="D415" s="22">
        <v>1432844</v>
      </c>
      <c r="E415" s="22">
        <v>783658</v>
      </c>
      <c r="F415" s="21">
        <v>54.7</v>
      </c>
      <c r="G415" s="22">
        <v>741890</v>
      </c>
      <c r="H415" s="21">
        <v>51.8</v>
      </c>
      <c r="I415" s="22">
        <v>41768</v>
      </c>
      <c r="J415" s="21">
        <v>5.3</v>
      </c>
    </row>
    <row r="416" spans="1:10" x14ac:dyDescent="0.15">
      <c r="A416" s="23" t="s">
        <v>185</v>
      </c>
      <c r="B416" s="20" t="s">
        <v>23</v>
      </c>
      <c r="C416" s="23" t="s">
        <v>135</v>
      </c>
      <c r="D416" s="22">
        <v>4247547</v>
      </c>
      <c r="E416" s="22">
        <v>3034581</v>
      </c>
      <c r="F416" s="21">
        <v>71.400000000000006</v>
      </c>
      <c r="G416" s="22">
        <v>2882064</v>
      </c>
      <c r="H416" s="21">
        <v>67.900000000000006</v>
      </c>
      <c r="I416" s="22">
        <v>152517</v>
      </c>
      <c r="J416" s="21">
        <v>5</v>
      </c>
    </row>
    <row r="417" spans="1:10" x14ac:dyDescent="0.15">
      <c r="A417" s="23" t="s">
        <v>184</v>
      </c>
      <c r="B417" s="20" t="s">
        <v>21</v>
      </c>
      <c r="C417" s="23" t="s">
        <v>135</v>
      </c>
      <c r="D417" s="22">
        <v>386204</v>
      </c>
      <c r="E417" s="22">
        <v>274794</v>
      </c>
      <c r="F417" s="21">
        <v>71.2</v>
      </c>
      <c r="G417" s="22">
        <v>264321</v>
      </c>
      <c r="H417" s="21">
        <v>68.400000000000006</v>
      </c>
      <c r="I417" s="22">
        <v>10473</v>
      </c>
      <c r="J417" s="21">
        <v>3.8</v>
      </c>
    </row>
    <row r="418" spans="1:10" x14ac:dyDescent="0.15">
      <c r="A418" s="23" t="s">
        <v>234</v>
      </c>
      <c r="B418" s="20" t="s">
        <v>121</v>
      </c>
      <c r="C418" s="23" t="s">
        <v>134</v>
      </c>
      <c r="D418" s="22">
        <v>3477391</v>
      </c>
      <c r="E418" s="22">
        <v>2146025</v>
      </c>
      <c r="F418" s="21">
        <v>61.7</v>
      </c>
      <c r="G418" s="22">
        <v>2049791</v>
      </c>
      <c r="H418" s="21">
        <v>58.9</v>
      </c>
      <c r="I418" s="22">
        <v>96234</v>
      </c>
      <c r="J418" s="21">
        <v>4.5</v>
      </c>
    </row>
    <row r="419" spans="1:10" x14ac:dyDescent="0.15">
      <c r="A419" s="23" t="s">
        <v>233</v>
      </c>
      <c r="B419" s="20" t="s">
        <v>182</v>
      </c>
      <c r="C419" s="23" t="s">
        <v>134</v>
      </c>
      <c r="D419" s="22">
        <v>480222</v>
      </c>
      <c r="E419" s="22">
        <v>344559</v>
      </c>
      <c r="F419" s="21">
        <v>71.7</v>
      </c>
      <c r="G419" s="22">
        <v>320811</v>
      </c>
      <c r="H419" s="21">
        <v>66.8</v>
      </c>
      <c r="I419" s="22">
        <v>23748</v>
      </c>
      <c r="J419" s="21">
        <v>6.9</v>
      </c>
    </row>
    <row r="420" spans="1:10" x14ac:dyDescent="0.15">
      <c r="A420" s="23" t="s">
        <v>232</v>
      </c>
      <c r="B420" s="20" t="s">
        <v>117</v>
      </c>
      <c r="C420" s="23" t="s">
        <v>134</v>
      </c>
      <c r="D420" s="22">
        <v>4465451</v>
      </c>
      <c r="E420" s="22">
        <v>2883226</v>
      </c>
      <c r="F420" s="21">
        <v>64.599999999999994</v>
      </c>
      <c r="G420" s="22">
        <v>2748372</v>
      </c>
      <c r="H420" s="21">
        <v>61.5</v>
      </c>
      <c r="I420" s="22">
        <v>134854</v>
      </c>
      <c r="J420" s="21">
        <v>4.7</v>
      </c>
    </row>
    <row r="421" spans="1:10" x14ac:dyDescent="0.15">
      <c r="A421" s="23" t="s">
        <v>231</v>
      </c>
      <c r="B421" s="20" t="s">
        <v>115</v>
      </c>
      <c r="C421" s="23" t="s">
        <v>134</v>
      </c>
      <c r="D421" s="22">
        <v>2112848</v>
      </c>
      <c r="E421" s="22">
        <v>1345913</v>
      </c>
      <c r="F421" s="21">
        <v>63.7</v>
      </c>
      <c r="G421" s="22">
        <v>1275448</v>
      </c>
      <c r="H421" s="21">
        <v>60.4</v>
      </c>
      <c r="I421" s="22">
        <v>70465</v>
      </c>
      <c r="J421" s="21">
        <v>5.2</v>
      </c>
    </row>
    <row r="422" spans="1:10" x14ac:dyDescent="0.15">
      <c r="A422" s="23" t="s">
        <v>230</v>
      </c>
      <c r="B422" s="20" t="s">
        <v>113</v>
      </c>
      <c r="C422" s="23" t="s">
        <v>134</v>
      </c>
      <c r="D422" s="22">
        <v>26761750</v>
      </c>
      <c r="E422" s="22">
        <v>17530064</v>
      </c>
      <c r="F422" s="21">
        <v>65.5</v>
      </c>
      <c r="G422" s="22">
        <v>16582651</v>
      </c>
      <c r="H422" s="21">
        <v>62</v>
      </c>
      <c r="I422" s="22">
        <v>947413</v>
      </c>
      <c r="J422" s="21">
        <v>5.4</v>
      </c>
    </row>
    <row r="423" spans="1:10" x14ac:dyDescent="0.15">
      <c r="A423" s="23" t="s">
        <v>229</v>
      </c>
      <c r="B423" s="20" t="s">
        <v>111</v>
      </c>
      <c r="C423" s="23" t="s">
        <v>134</v>
      </c>
      <c r="D423" s="22">
        <v>3548120</v>
      </c>
      <c r="E423" s="22">
        <v>2563900</v>
      </c>
      <c r="F423" s="21">
        <v>72.3</v>
      </c>
      <c r="G423" s="22">
        <v>2435082</v>
      </c>
      <c r="H423" s="21">
        <v>68.599999999999994</v>
      </c>
      <c r="I423" s="22">
        <v>128818</v>
      </c>
      <c r="J423" s="21">
        <v>5</v>
      </c>
    </row>
    <row r="424" spans="1:10" x14ac:dyDescent="0.15">
      <c r="A424" s="23" t="s">
        <v>228</v>
      </c>
      <c r="B424" s="20" t="s">
        <v>109</v>
      </c>
      <c r="C424" s="23" t="s">
        <v>134</v>
      </c>
      <c r="D424" s="22">
        <v>2677266</v>
      </c>
      <c r="E424" s="22">
        <v>1796976</v>
      </c>
      <c r="F424" s="21">
        <v>67.099999999999994</v>
      </c>
      <c r="G424" s="22">
        <v>1709382</v>
      </c>
      <c r="H424" s="21">
        <v>63.8</v>
      </c>
      <c r="I424" s="22">
        <v>87594</v>
      </c>
      <c r="J424" s="21">
        <v>4.9000000000000004</v>
      </c>
    </row>
    <row r="425" spans="1:10" x14ac:dyDescent="0.15">
      <c r="A425" s="23" t="s">
        <v>227</v>
      </c>
      <c r="B425" s="20" t="s">
        <v>107</v>
      </c>
      <c r="C425" s="23" t="s">
        <v>134</v>
      </c>
      <c r="D425" s="22">
        <v>644982</v>
      </c>
      <c r="E425" s="22">
        <v>432409</v>
      </c>
      <c r="F425" s="21">
        <v>67</v>
      </c>
      <c r="G425" s="22">
        <v>414465</v>
      </c>
      <c r="H425" s="21">
        <v>64.3</v>
      </c>
      <c r="I425" s="22">
        <v>17944</v>
      </c>
      <c r="J425" s="21">
        <v>4.0999999999999996</v>
      </c>
    </row>
    <row r="426" spans="1:10" x14ac:dyDescent="0.15">
      <c r="A426" s="23" t="s">
        <v>226</v>
      </c>
      <c r="B426" s="20" t="s">
        <v>105</v>
      </c>
      <c r="C426" s="23" t="s">
        <v>134</v>
      </c>
      <c r="D426" s="22">
        <v>466613</v>
      </c>
      <c r="E426" s="22">
        <v>315616</v>
      </c>
      <c r="F426" s="21">
        <v>67.599999999999994</v>
      </c>
      <c r="G426" s="22">
        <v>295484</v>
      </c>
      <c r="H426" s="21">
        <v>63.3</v>
      </c>
      <c r="I426" s="22">
        <v>20132</v>
      </c>
      <c r="J426" s="21">
        <v>6.4</v>
      </c>
    </row>
    <row r="427" spans="1:10" x14ac:dyDescent="0.15">
      <c r="A427" s="23" t="s">
        <v>225</v>
      </c>
      <c r="B427" s="20" t="s">
        <v>103</v>
      </c>
      <c r="C427" s="23" t="s">
        <v>134</v>
      </c>
      <c r="D427" s="22">
        <v>13894684</v>
      </c>
      <c r="E427" s="22">
        <v>8720970</v>
      </c>
      <c r="F427" s="21">
        <v>62.8</v>
      </c>
      <c r="G427" s="22">
        <v>8398974</v>
      </c>
      <c r="H427" s="21">
        <v>60.4</v>
      </c>
      <c r="I427" s="22">
        <v>321996</v>
      </c>
      <c r="J427" s="21">
        <v>3.7</v>
      </c>
    </row>
    <row r="428" spans="1:10" x14ac:dyDescent="0.15">
      <c r="A428" s="23" t="s">
        <v>224</v>
      </c>
      <c r="B428" s="20" t="s">
        <v>101</v>
      </c>
      <c r="C428" s="23" t="s">
        <v>134</v>
      </c>
      <c r="D428" s="22">
        <v>6747800</v>
      </c>
      <c r="E428" s="22">
        <v>4586420</v>
      </c>
      <c r="F428" s="21">
        <v>68</v>
      </c>
      <c r="G428" s="22">
        <v>4341223</v>
      </c>
      <c r="H428" s="21">
        <v>64.3</v>
      </c>
      <c r="I428" s="22">
        <v>245197</v>
      </c>
      <c r="J428" s="21">
        <v>5.3</v>
      </c>
    </row>
    <row r="429" spans="1:10" x14ac:dyDescent="0.15">
      <c r="A429" s="23" t="s">
        <v>223</v>
      </c>
      <c r="B429" s="20" t="s">
        <v>183</v>
      </c>
      <c r="C429" s="23" t="s">
        <v>134</v>
      </c>
      <c r="D429" s="22">
        <v>951366</v>
      </c>
      <c r="E429" s="22">
        <v>626912</v>
      </c>
      <c r="F429" s="21">
        <v>65.900000000000006</v>
      </c>
      <c r="G429" s="22">
        <v>608957</v>
      </c>
      <c r="H429" s="21">
        <v>64</v>
      </c>
      <c r="I429" s="22">
        <v>17955</v>
      </c>
      <c r="J429" s="21">
        <v>2.9</v>
      </c>
    </row>
    <row r="430" spans="1:10" x14ac:dyDescent="0.15">
      <c r="A430" s="23" t="s">
        <v>222</v>
      </c>
      <c r="B430" s="20" t="s">
        <v>97</v>
      </c>
      <c r="C430" s="23" t="s">
        <v>134</v>
      </c>
      <c r="D430" s="22">
        <v>1056225</v>
      </c>
      <c r="E430" s="22">
        <v>731670</v>
      </c>
      <c r="F430" s="21">
        <v>69.3</v>
      </c>
      <c r="G430" s="22">
        <v>702291</v>
      </c>
      <c r="H430" s="21">
        <v>66.5</v>
      </c>
      <c r="I430" s="22">
        <v>29379</v>
      </c>
      <c r="J430" s="21">
        <v>4</v>
      </c>
    </row>
    <row r="431" spans="1:10" x14ac:dyDescent="0.15">
      <c r="A431" s="23" t="s">
        <v>221</v>
      </c>
      <c r="B431" s="20" t="s">
        <v>95</v>
      </c>
      <c r="C431" s="23" t="s">
        <v>134</v>
      </c>
      <c r="D431" s="22">
        <v>9611488</v>
      </c>
      <c r="E431" s="22">
        <v>6397808</v>
      </c>
      <c r="F431" s="21">
        <v>66.599999999999994</v>
      </c>
      <c r="G431" s="22">
        <v>6033913</v>
      </c>
      <c r="H431" s="21">
        <v>62.8</v>
      </c>
      <c r="I431" s="22">
        <v>363895</v>
      </c>
      <c r="J431" s="21">
        <v>5.7</v>
      </c>
    </row>
    <row r="432" spans="1:10" x14ac:dyDescent="0.15">
      <c r="A432" s="23" t="s">
        <v>220</v>
      </c>
      <c r="B432" s="20" t="s">
        <v>93</v>
      </c>
      <c r="C432" s="23" t="s">
        <v>134</v>
      </c>
      <c r="D432" s="22">
        <v>4752908</v>
      </c>
      <c r="E432" s="22">
        <v>3205436</v>
      </c>
      <c r="F432" s="21">
        <v>67.400000000000006</v>
      </c>
      <c r="G432" s="22">
        <v>3029959</v>
      </c>
      <c r="H432" s="21">
        <v>63.7</v>
      </c>
      <c r="I432" s="22">
        <v>175477</v>
      </c>
      <c r="J432" s="21">
        <v>5.5</v>
      </c>
    </row>
    <row r="433" spans="1:10" x14ac:dyDescent="0.15">
      <c r="A433" s="23" t="s">
        <v>219</v>
      </c>
      <c r="B433" s="20" t="s">
        <v>91</v>
      </c>
      <c r="C433" s="23" t="s">
        <v>134</v>
      </c>
      <c r="D433" s="22">
        <v>2275361</v>
      </c>
      <c r="E433" s="22">
        <v>1629764</v>
      </c>
      <c r="F433" s="21">
        <v>71.599999999999994</v>
      </c>
      <c r="G433" s="22">
        <v>1560169</v>
      </c>
      <c r="H433" s="21">
        <v>68.599999999999994</v>
      </c>
      <c r="I433" s="22">
        <v>69595</v>
      </c>
      <c r="J433" s="21">
        <v>4.3</v>
      </c>
    </row>
    <row r="434" spans="1:10" x14ac:dyDescent="0.15">
      <c r="A434" s="23" t="s">
        <v>218</v>
      </c>
      <c r="B434" s="20" t="s">
        <v>89</v>
      </c>
      <c r="C434" s="23" t="s">
        <v>134</v>
      </c>
      <c r="D434" s="22">
        <v>2067011</v>
      </c>
      <c r="E434" s="22">
        <v>1465640</v>
      </c>
      <c r="F434" s="21">
        <v>70.900000000000006</v>
      </c>
      <c r="G434" s="22">
        <v>1392024</v>
      </c>
      <c r="H434" s="21">
        <v>67.3</v>
      </c>
      <c r="I434" s="22">
        <v>73616</v>
      </c>
      <c r="J434" s="21">
        <v>5</v>
      </c>
    </row>
    <row r="435" spans="1:10" x14ac:dyDescent="0.15">
      <c r="A435" s="23" t="s">
        <v>217</v>
      </c>
      <c r="B435" s="20" t="s">
        <v>87</v>
      </c>
      <c r="C435" s="23" t="s">
        <v>134</v>
      </c>
      <c r="D435" s="22">
        <v>3207183</v>
      </c>
      <c r="E435" s="22">
        <v>1999777</v>
      </c>
      <c r="F435" s="21">
        <v>62.4</v>
      </c>
      <c r="G435" s="22">
        <v>1881943</v>
      </c>
      <c r="H435" s="21">
        <v>58.7</v>
      </c>
      <c r="I435" s="22">
        <v>117834</v>
      </c>
      <c r="J435" s="21">
        <v>5.9</v>
      </c>
    </row>
    <row r="436" spans="1:10" x14ac:dyDescent="0.15">
      <c r="A436" s="23" t="s">
        <v>216</v>
      </c>
      <c r="B436" s="20" t="s">
        <v>85</v>
      </c>
      <c r="C436" s="23" t="s">
        <v>134</v>
      </c>
      <c r="D436" s="22">
        <v>3290373</v>
      </c>
      <c r="E436" s="22">
        <v>2069403</v>
      </c>
      <c r="F436" s="21">
        <v>62.9</v>
      </c>
      <c r="G436" s="22">
        <v>1921385</v>
      </c>
      <c r="H436" s="21">
        <v>58.4</v>
      </c>
      <c r="I436" s="22">
        <v>148018</v>
      </c>
      <c r="J436" s="21">
        <v>7.2</v>
      </c>
    </row>
    <row r="437" spans="1:10" x14ac:dyDescent="0.15">
      <c r="A437" s="23" t="s">
        <v>215</v>
      </c>
      <c r="B437" s="20" t="s">
        <v>83</v>
      </c>
      <c r="C437" s="23" t="s">
        <v>134</v>
      </c>
      <c r="D437" s="22">
        <v>1043211</v>
      </c>
      <c r="E437" s="22">
        <v>697153</v>
      </c>
      <c r="F437" s="21">
        <v>66.8</v>
      </c>
      <c r="G437" s="22">
        <v>663132</v>
      </c>
      <c r="H437" s="21">
        <v>63.6</v>
      </c>
      <c r="I437" s="22">
        <v>34021</v>
      </c>
      <c r="J437" s="21">
        <v>4.9000000000000004</v>
      </c>
    </row>
    <row r="438" spans="1:10" x14ac:dyDescent="0.15">
      <c r="A438" s="23" t="s">
        <v>214</v>
      </c>
      <c r="B438" s="20" t="s">
        <v>81</v>
      </c>
      <c r="C438" s="23" t="s">
        <v>134</v>
      </c>
      <c r="D438" s="22">
        <v>4253903</v>
      </c>
      <c r="E438" s="22">
        <v>2924546</v>
      </c>
      <c r="F438" s="21">
        <v>68.7</v>
      </c>
      <c r="G438" s="22">
        <v>2803487</v>
      </c>
      <c r="H438" s="21">
        <v>65.900000000000006</v>
      </c>
      <c r="I438" s="22">
        <v>121059</v>
      </c>
      <c r="J438" s="21">
        <v>4.0999999999999996</v>
      </c>
    </row>
    <row r="439" spans="1:10" x14ac:dyDescent="0.15">
      <c r="A439" s="23" t="s">
        <v>213</v>
      </c>
      <c r="B439" s="20" t="s">
        <v>79</v>
      </c>
      <c r="C439" s="23" t="s">
        <v>134</v>
      </c>
      <c r="D439" s="22">
        <v>5063714</v>
      </c>
      <c r="E439" s="22">
        <v>3384116</v>
      </c>
      <c r="F439" s="21">
        <v>66.8</v>
      </c>
      <c r="G439" s="22">
        <v>3220089</v>
      </c>
      <c r="H439" s="21">
        <v>63.6</v>
      </c>
      <c r="I439" s="22">
        <v>164027</v>
      </c>
      <c r="J439" s="21">
        <v>4.8</v>
      </c>
    </row>
    <row r="440" spans="1:10" x14ac:dyDescent="0.15">
      <c r="A440" s="23" t="s">
        <v>212</v>
      </c>
      <c r="B440" s="20" t="s">
        <v>77</v>
      </c>
      <c r="C440" s="23" t="s">
        <v>134</v>
      </c>
      <c r="D440" s="22">
        <v>7736940</v>
      </c>
      <c r="E440" s="22">
        <v>5083130</v>
      </c>
      <c r="F440" s="21">
        <v>65.7</v>
      </c>
      <c r="G440" s="22">
        <v>4738902</v>
      </c>
      <c r="H440" s="21">
        <v>61.3</v>
      </c>
      <c r="I440" s="22">
        <v>344228</v>
      </c>
      <c r="J440" s="21">
        <v>6.8</v>
      </c>
    </row>
    <row r="441" spans="1:10" x14ac:dyDescent="0.15">
      <c r="A441" s="23" t="s">
        <v>211</v>
      </c>
      <c r="B441" s="20" t="s">
        <v>75</v>
      </c>
      <c r="C441" s="23" t="s">
        <v>134</v>
      </c>
      <c r="D441" s="22">
        <v>3928817</v>
      </c>
      <c r="E441" s="22">
        <v>2879760</v>
      </c>
      <c r="F441" s="21">
        <v>73.3</v>
      </c>
      <c r="G441" s="22">
        <v>2762733</v>
      </c>
      <c r="H441" s="21">
        <v>70.3</v>
      </c>
      <c r="I441" s="22">
        <v>117027</v>
      </c>
      <c r="J441" s="21">
        <v>4.0999999999999996</v>
      </c>
    </row>
    <row r="442" spans="1:10" x14ac:dyDescent="0.15">
      <c r="A442" s="23" t="s">
        <v>210</v>
      </c>
      <c r="B442" s="20" t="s">
        <v>73</v>
      </c>
      <c r="C442" s="23" t="s">
        <v>134</v>
      </c>
      <c r="D442" s="22">
        <v>2143324</v>
      </c>
      <c r="E442" s="22">
        <v>1317392</v>
      </c>
      <c r="F442" s="21">
        <v>61.5</v>
      </c>
      <c r="G442" s="22">
        <v>1218825</v>
      </c>
      <c r="H442" s="21">
        <v>56.9</v>
      </c>
      <c r="I442" s="22">
        <v>98567</v>
      </c>
      <c r="J442" s="21">
        <v>7.5</v>
      </c>
    </row>
    <row r="443" spans="1:10" x14ac:dyDescent="0.15">
      <c r="A443" s="23" t="s">
        <v>209</v>
      </c>
      <c r="B443" s="20" t="s">
        <v>71</v>
      </c>
      <c r="C443" s="23" t="s">
        <v>134</v>
      </c>
      <c r="D443" s="22">
        <v>4435045</v>
      </c>
      <c r="E443" s="22">
        <v>3009334</v>
      </c>
      <c r="F443" s="21">
        <v>67.900000000000006</v>
      </c>
      <c r="G443" s="22">
        <v>2847006</v>
      </c>
      <c r="H443" s="21">
        <v>64.2</v>
      </c>
      <c r="I443" s="22">
        <v>162328</v>
      </c>
      <c r="J443" s="21">
        <v>5.4</v>
      </c>
    </row>
    <row r="444" spans="1:10" x14ac:dyDescent="0.15">
      <c r="A444" s="23" t="s">
        <v>208</v>
      </c>
      <c r="B444" s="20" t="s">
        <v>69</v>
      </c>
      <c r="C444" s="23" t="s">
        <v>134</v>
      </c>
      <c r="D444" s="22">
        <v>728189</v>
      </c>
      <c r="E444" s="22">
        <v>486054</v>
      </c>
      <c r="F444" s="21">
        <v>66.7</v>
      </c>
      <c r="G444" s="22">
        <v>464907</v>
      </c>
      <c r="H444" s="21">
        <v>63.8</v>
      </c>
      <c r="I444" s="22">
        <v>21147</v>
      </c>
      <c r="J444" s="21">
        <v>4.4000000000000004</v>
      </c>
    </row>
    <row r="445" spans="1:10" x14ac:dyDescent="0.15">
      <c r="A445" s="23" t="s">
        <v>207</v>
      </c>
      <c r="B445" s="20" t="s">
        <v>67</v>
      </c>
      <c r="C445" s="23" t="s">
        <v>134</v>
      </c>
      <c r="D445" s="22">
        <v>1324178</v>
      </c>
      <c r="E445" s="22">
        <v>972992</v>
      </c>
      <c r="F445" s="21">
        <v>73.5</v>
      </c>
      <c r="G445" s="22">
        <v>935906</v>
      </c>
      <c r="H445" s="21">
        <v>70.7</v>
      </c>
      <c r="I445" s="22">
        <v>37086</v>
      </c>
      <c r="J445" s="21">
        <v>3.8</v>
      </c>
    </row>
    <row r="446" spans="1:10" x14ac:dyDescent="0.15">
      <c r="A446" s="23" t="s">
        <v>206</v>
      </c>
      <c r="B446" s="20" t="s">
        <v>65</v>
      </c>
      <c r="C446" s="23" t="s">
        <v>134</v>
      </c>
      <c r="D446" s="22">
        <v>1819152</v>
      </c>
      <c r="E446" s="22">
        <v>1223831</v>
      </c>
      <c r="F446" s="21">
        <v>67.3</v>
      </c>
      <c r="G446" s="22">
        <v>1173709</v>
      </c>
      <c r="H446" s="21">
        <v>64.5</v>
      </c>
      <c r="I446" s="22">
        <v>50122</v>
      </c>
      <c r="J446" s="21">
        <v>4.0999999999999996</v>
      </c>
    </row>
    <row r="447" spans="1:10" x14ac:dyDescent="0.15">
      <c r="A447" s="23" t="s">
        <v>205</v>
      </c>
      <c r="B447" s="20" t="s">
        <v>63</v>
      </c>
      <c r="C447" s="23" t="s">
        <v>134</v>
      </c>
      <c r="D447" s="22">
        <v>1019428</v>
      </c>
      <c r="E447" s="22">
        <v>725849</v>
      </c>
      <c r="F447" s="21">
        <v>71.2</v>
      </c>
      <c r="G447" s="22">
        <v>700026</v>
      </c>
      <c r="H447" s="21">
        <v>68.7</v>
      </c>
      <c r="I447" s="22">
        <v>25823</v>
      </c>
      <c r="J447" s="21">
        <v>3.6</v>
      </c>
    </row>
    <row r="448" spans="1:10" x14ac:dyDescent="0.15">
      <c r="A448" s="23" t="s">
        <v>204</v>
      </c>
      <c r="B448" s="20" t="s">
        <v>61</v>
      </c>
      <c r="C448" s="23" t="s">
        <v>134</v>
      </c>
      <c r="D448" s="22">
        <v>6630669</v>
      </c>
      <c r="E448" s="22">
        <v>4391579</v>
      </c>
      <c r="F448" s="21">
        <v>66.2</v>
      </c>
      <c r="G448" s="22">
        <v>4194895</v>
      </c>
      <c r="H448" s="21">
        <v>63.3</v>
      </c>
      <c r="I448" s="22">
        <v>196684</v>
      </c>
      <c r="J448" s="21">
        <v>4.5</v>
      </c>
    </row>
    <row r="449" spans="1:10" x14ac:dyDescent="0.15">
      <c r="A449" s="23" t="s">
        <v>203</v>
      </c>
      <c r="B449" s="20" t="s">
        <v>59</v>
      </c>
      <c r="C449" s="23" t="s">
        <v>134</v>
      </c>
      <c r="D449" s="22">
        <v>1436753</v>
      </c>
      <c r="E449" s="22">
        <v>918156</v>
      </c>
      <c r="F449" s="21">
        <v>63.9</v>
      </c>
      <c r="G449" s="22">
        <v>871248</v>
      </c>
      <c r="H449" s="21">
        <v>60.6</v>
      </c>
      <c r="I449" s="22">
        <v>46908</v>
      </c>
      <c r="J449" s="21">
        <v>5.0999999999999996</v>
      </c>
    </row>
    <row r="450" spans="1:10" x14ac:dyDescent="0.15">
      <c r="A450" s="23" t="s">
        <v>202</v>
      </c>
      <c r="B450" s="20" t="s">
        <v>57</v>
      </c>
      <c r="C450" s="23" t="s">
        <v>134</v>
      </c>
      <c r="D450" s="22">
        <v>15008243</v>
      </c>
      <c r="E450" s="22">
        <v>9460866</v>
      </c>
      <c r="F450" s="21">
        <v>63</v>
      </c>
      <c r="G450" s="22">
        <v>8986859</v>
      </c>
      <c r="H450" s="21">
        <v>59.9</v>
      </c>
      <c r="I450" s="22">
        <v>474007</v>
      </c>
      <c r="J450" s="21">
        <v>5</v>
      </c>
    </row>
    <row r="451" spans="1:10" x14ac:dyDescent="0.15">
      <c r="A451" s="23" t="s">
        <v>201</v>
      </c>
      <c r="B451" s="20" t="s">
        <v>55</v>
      </c>
      <c r="C451" s="23" t="s">
        <v>134</v>
      </c>
      <c r="D451" s="22">
        <v>6571000</v>
      </c>
      <c r="E451" s="22">
        <v>4317428</v>
      </c>
      <c r="F451" s="21">
        <v>65.7</v>
      </c>
      <c r="G451" s="22">
        <v>4091039</v>
      </c>
      <c r="H451" s="21">
        <v>62.3</v>
      </c>
      <c r="I451" s="22">
        <v>226389</v>
      </c>
      <c r="J451" s="21">
        <v>5.2</v>
      </c>
    </row>
    <row r="452" spans="1:10" x14ac:dyDescent="0.15">
      <c r="A452" s="23" t="s">
        <v>200</v>
      </c>
      <c r="B452" s="20" t="s">
        <v>53</v>
      </c>
      <c r="C452" s="23" t="s">
        <v>134</v>
      </c>
      <c r="D452" s="22">
        <v>491659</v>
      </c>
      <c r="E452" s="22">
        <v>355545</v>
      </c>
      <c r="F452" s="21">
        <v>72.3</v>
      </c>
      <c r="G452" s="22">
        <v>343508</v>
      </c>
      <c r="H452" s="21">
        <v>69.900000000000006</v>
      </c>
      <c r="I452" s="22">
        <v>12037</v>
      </c>
      <c r="J452" s="21">
        <v>3.4</v>
      </c>
    </row>
    <row r="453" spans="1:10" x14ac:dyDescent="0.15">
      <c r="A453" s="23" t="s">
        <v>199</v>
      </c>
      <c r="B453" s="20" t="s">
        <v>51</v>
      </c>
      <c r="C453" s="23" t="s">
        <v>134</v>
      </c>
      <c r="D453" s="22">
        <v>8819792</v>
      </c>
      <c r="E453" s="22">
        <v>5890046</v>
      </c>
      <c r="F453" s="21">
        <v>66.8</v>
      </c>
      <c r="G453" s="22">
        <v>5541082</v>
      </c>
      <c r="H453" s="21">
        <v>62.8</v>
      </c>
      <c r="I453" s="22">
        <v>348964</v>
      </c>
      <c r="J453" s="21">
        <v>5.9</v>
      </c>
    </row>
    <row r="454" spans="1:10" x14ac:dyDescent="0.15">
      <c r="A454" s="23" t="s">
        <v>198</v>
      </c>
      <c r="B454" s="20" t="s">
        <v>49</v>
      </c>
      <c r="C454" s="23" t="s">
        <v>134</v>
      </c>
      <c r="D454" s="22">
        <v>2658130</v>
      </c>
      <c r="E454" s="22">
        <v>1703293</v>
      </c>
      <c r="F454" s="21">
        <v>64.099999999999994</v>
      </c>
      <c r="G454" s="22">
        <v>1627110</v>
      </c>
      <c r="H454" s="21">
        <v>61.2</v>
      </c>
      <c r="I454" s="22">
        <v>76183</v>
      </c>
      <c r="J454" s="21">
        <v>4.5</v>
      </c>
    </row>
    <row r="455" spans="1:10" x14ac:dyDescent="0.15">
      <c r="A455" s="23" t="s">
        <v>197</v>
      </c>
      <c r="B455" s="20" t="s">
        <v>47</v>
      </c>
      <c r="C455" s="23" t="s">
        <v>134</v>
      </c>
      <c r="D455" s="22">
        <v>2823513</v>
      </c>
      <c r="E455" s="22">
        <v>1845761</v>
      </c>
      <c r="F455" s="21">
        <v>65.400000000000006</v>
      </c>
      <c r="G455" s="22">
        <v>1731845</v>
      </c>
      <c r="H455" s="21">
        <v>61.3</v>
      </c>
      <c r="I455" s="22">
        <v>113916</v>
      </c>
      <c r="J455" s="21">
        <v>6.2</v>
      </c>
    </row>
    <row r="456" spans="1:10" x14ac:dyDescent="0.15">
      <c r="A456" s="23" t="s">
        <v>196</v>
      </c>
      <c r="B456" s="20" t="s">
        <v>45</v>
      </c>
      <c r="C456" s="23" t="s">
        <v>134</v>
      </c>
      <c r="D456" s="22">
        <v>9702277</v>
      </c>
      <c r="E456" s="22">
        <v>6251402</v>
      </c>
      <c r="F456" s="21">
        <v>64.400000000000006</v>
      </c>
      <c r="G456" s="22">
        <v>5940570</v>
      </c>
      <c r="H456" s="21">
        <v>61.2</v>
      </c>
      <c r="I456" s="22">
        <v>310832</v>
      </c>
      <c r="J456" s="21">
        <v>5</v>
      </c>
    </row>
    <row r="457" spans="1:10" x14ac:dyDescent="0.15">
      <c r="A457" s="23" t="s">
        <v>195</v>
      </c>
      <c r="B457" s="20" t="s">
        <v>43</v>
      </c>
      <c r="C457" s="23" t="s">
        <v>134</v>
      </c>
      <c r="D457" s="22">
        <v>837143</v>
      </c>
      <c r="E457" s="22">
        <v>565735</v>
      </c>
      <c r="F457" s="21">
        <v>67.599999999999994</v>
      </c>
      <c r="G457" s="22">
        <v>537194</v>
      </c>
      <c r="H457" s="21">
        <v>64.2</v>
      </c>
      <c r="I457" s="22">
        <v>28541</v>
      </c>
      <c r="J457" s="21">
        <v>5</v>
      </c>
    </row>
    <row r="458" spans="1:10" x14ac:dyDescent="0.15">
      <c r="A458" s="23" t="s">
        <v>194</v>
      </c>
      <c r="B458" s="20" t="s">
        <v>41</v>
      </c>
      <c r="C458" s="23" t="s">
        <v>134</v>
      </c>
      <c r="D458" s="22">
        <v>3234049</v>
      </c>
      <c r="E458" s="22">
        <v>2068599</v>
      </c>
      <c r="F458" s="21">
        <v>64</v>
      </c>
      <c r="G458" s="22">
        <v>1929233</v>
      </c>
      <c r="H458" s="21">
        <v>59.7</v>
      </c>
      <c r="I458" s="22">
        <v>139366</v>
      </c>
      <c r="J458" s="21">
        <v>6.7</v>
      </c>
    </row>
    <row r="459" spans="1:10" x14ac:dyDescent="0.15">
      <c r="A459" s="23" t="s">
        <v>193</v>
      </c>
      <c r="B459" s="20" t="s">
        <v>39</v>
      </c>
      <c r="C459" s="23" t="s">
        <v>134</v>
      </c>
      <c r="D459" s="22">
        <v>589510</v>
      </c>
      <c r="E459" s="22">
        <v>430606</v>
      </c>
      <c r="F459" s="21">
        <v>73</v>
      </c>
      <c r="G459" s="22">
        <v>414209</v>
      </c>
      <c r="H459" s="21">
        <v>70.3</v>
      </c>
      <c r="I459" s="22">
        <v>16397</v>
      </c>
      <c r="J459" s="21">
        <v>3.8</v>
      </c>
    </row>
    <row r="460" spans="1:10" x14ac:dyDescent="0.15">
      <c r="A460" s="23" t="s">
        <v>192</v>
      </c>
      <c r="B460" s="20" t="s">
        <v>37</v>
      </c>
      <c r="C460" s="23" t="s">
        <v>134</v>
      </c>
      <c r="D460" s="22">
        <v>4610117</v>
      </c>
      <c r="E460" s="22">
        <v>2904794</v>
      </c>
      <c r="F460" s="21">
        <v>63</v>
      </c>
      <c r="G460" s="22">
        <v>2743383</v>
      </c>
      <c r="H460" s="21">
        <v>59.5</v>
      </c>
      <c r="I460" s="22">
        <v>161411</v>
      </c>
      <c r="J460" s="21">
        <v>5.6</v>
      </c>
    </row>
    <row r="461" spans="1:10" x14ac:dyDescent="0.15">
      <c r="A461" s="23" t="s">
        <v>191</v>
      </c>
      <c r="B461" s="20" t="s">
        <v>35</v>
      </c>
      <c r="C461" s="23" t="s">
        <v>134</v>
      </c>
      <c r="D461" s="22">
        <v>16623005</v>
      </c>
      <c r="E461" s="22">
        <v>11124240</v>
      </c>
      <c r="F461" s="21">
        <v>66.900000000000006</v>
      </c>
      <c r="G461" s="22">
        <v>10523257</v>
      </c>
      <c r="H461" s="21">
        <v>63.3</v>
      </c>
      <c r="I461" s="22">
        <v>600983</v>
      </c>
      <c r="J461" s="21">
        <v>5.4</v>
      </c>
    </row>
    <row r="462" spans="1:10" x14ac:dyDescent="0.15">
      <c r="A462" s="23" t="s">
        <v>190</v>
      </c>
      <c r="B462" s="20" t="s">
        <v>33</v>
      </c>
      <c r="C462" s="23" t="s">
        <v>134</v>
      </c>
      <c r="D462" s="22">
        <v>1777777</v>
      </c>
      <c r="E462" s="22">
        <v>1272445</v>
      </c>
      <c r="F462" s="21">
        <v>71.599999999999994</v>
      </c>
      <c r="G462" s="22">
        <v>1220617</v>
      </c>
      <c r="H462" s="21">
        <v>68.7</v>
      </c>
      <c r="I462" s="22">
        <v>51828</v>
      </c>
      <c r="J462" s="21">
        <v>4.0999999999999996</v>
      </c>
    </row>
    <row r="463" spans="1:10" x14ac:dyDescent="0.15">
      <c r="A463" s="23" t="s">
        <v>189</v>
      </c>
      <c r="B463" s="20" t="s">
        <v>31</v>
      </c>
      <c r="C463" s="23" t="s">
        <v>134</v>
      </c>
      <c r="D463" s="22">
        <v>495490</v>
      </c>
      <c r="E463" s="22">
        <v>350766</v>
      </c>
      <c r="F463" s="21">
        <v>70.8</v>
      </c>
      <c r="G463" s="22">
        <v>338553</v>
      </c>
      <c r="H463" s="21">
        <v>68.3</v>
      </c>
      <c r="I463" s="22">
        <v>12213</v>
      </c>
      <c r="J463" s="21">
        <v>3.5</v>
      </c>
    </row>
    <row r="464" spans="1:10" x14ac:dyDescent="0.15">
      <c r="A464" s="23" t="s">
        <v>188</v>
      </c>
      <c r="B464" s="20" t="s">
        <v>29</v>
      </c>
      <c r="C464" s="23" t="s">
        <v>134</v>
      </c>
      <c r="D464" s="22">
        <v>5705956</v>
      </c>
      <c r="E464" s="22">
        <v>3897042</v>
      </c>
      <c r="F464" s="21">
        <v>68.3</v>
      </c>
      <c r="G464" s="22">
        <v>3757592</v>
      </c>
      <c r="H464" s="21">
        <v>65.900000000000006</v>
      </c>
      <c r="I464" s="22">
        <v>139450</v>
      </c>
      <c r="J464" s="21">
        <v>3.6</v>
      </c>
    </row>
    <row r="465" spans="1:10" x14ac:dyDescent="0.15">
      <c r="A465" s="23" t="s">
        <v>187</v>
      </c>
      <c r="B465" s="20" t="s">
        <v>27</v>
      </c>
      <c r="C465" s="23" t="s">
        <v>134</v>
      </c>
      <c r="D465" s="22">
        <v>4817314</v>
      </c>
      <c r="E465" s="22">
        <v>3263703</v>
      </c>
      <c r="F465" s="21">
        <v>67.7</v>
      </c>
      <c r="G465" s="22">
        <v>3082399</v>
      </c>
      <c r="H465" s="21">
        <v>64</v>
      </c>
      <c r="I465" s="22">
        <v>181304</v>
      </c>
      <c r="J465" s="21">
        <v>5.6</v>
      </c>
    </row>
    <row r="466" spans="1:10" x14ac:dyDescent="0.15">
      <c r="A466" s="23" t="s">
        <v>186</v>
      </c>
      <c r="B466" s="20" t="s">
        <v>25</v>
      </c>
      <c r="C466" s="23" t="s">
        <v>134</v>
      </c>
      <c r="D466" s="22">
        <v>1435076</v>
      </c>
      <c r="E466" s="22">
        <v>790982</v>
      </c>
      <c r="F466" s="21">
        <v>55.1</v>
      </c>
      <c r="G466" s="22">
        <v>750561</v>
      </c>
      <c r="H466" s="21">
        <v>52.3</v>
      </c>
      <c r="I466" s="22">
        <v>40421</v>
      </c>
      <c r="J466" s="21">
        <v>5.0999999999999996</v>
      </c>
    </row>
    <row r="467" spans="1:10" x14ac:dyDescent="0.15">
      <c r="A467" s="23" t="s">
        <v>185</v>
      </c>
      <c r="B467" s="20" t="s">
        <v>23</v>
      </c>
      <c r="C467" s="23" t="s">
        <v>134</v>
      </c>
      <c r="D467" s="22">
        <v>4285261</v>
      </c>
      <c r="E467" s="22">
        <v>3021086</v>
      </c>
      <c r="F467" s="21">
        <v>70.5</v>
      </c>
      <c r="G467" s="22">
        <v>2878086</v>
      </c>
      <c r="H467" s="21">
        <v>67.2</v>
      </c>
      <c r="I467" s="22">
        <v>143000</v>
      </c>
      <c r="J467" s="21">
        <v>4.7</v>
      </c>
    </row>
    <row r="468" spans="1:10" x14ac:dyDescent="0.15">
      <c r="A468" s="23" t="s">
        <v>184</v>
      </c>
      <c r="B468" s="20" t="s">
        <v>21</v>
      </c>
      <c r="C468" s="23" t="s">
        <v>134</v>
      </c>
      <c r="D468" s="22">
        <v>389945</v>
      </c>
      <c r="E468" s="22">
        <v>276527</v>
      </c>
      <c r="F468" s="21">
        <v>70.900000000000006</v>
      </c>
      <c r="G468" s="22">
        <v>266630</v>
      </c>
      <c r="H468" s="21">
        <v>68.400000000000006</v>
      </c>
      <c r="I468" s="22">
        <v>9897</v>
      </c>
      <c r="J468" s="21">
        <v>3.6</v>
      </c>
    </row>
    <row r="469" spans="1:10" x14ac:dyDescent="0.15">
      <c r="A469" s="23" t="s">
        <v>234</v>
      </c>
      <c r="B469" s="20" t="s">
        <v>121</v>
      </c>
      <c r="C469" s="23" t="s">
        <v>133</v>
      </c>
      <c r="D469" s="22">
        <v>3522273</v>
      </c>
      <c r="E469" s="22">
        <v>2167809</v>
      </c>
      <c r="F469" s="21">
        <v>61.5</v>
      </c>
      <c r="G469" s="22">
        <v>2080233</v>
      </c>
      <c r="H469" s="21">
        <v>59.1</v>
      </c>
      <c r="I469" s="22">
        <v>87576</v>
      </c>
      <c r="J469" s="21">
        <v>4</v>
      </c>
    </row>
    <row r="470" spans="1:10" x14ac:dyDescent="0.15">
      <c r="A470" s="23" t="s">
        <v>233</v>
      </c>
      <c r="B470" s="20" t="s">
        <v>182</v>
      </c>
      <c r="C470" s="23" t="s">
        <v>133</v>
      </c>
      <c r="D470" s="22">
        <v>490049</v>
      </c>
      <c r="E470" s="22">
        <v>349691</v>
      </c>
      <c r="F470" s="21">
        <v>71.400000000000006</v>
      </c>
      <c r="G470" s="22">
        <v>326542</v>
      </c>
      <c r="H470" s="21">
        <v>66.599999999999994</v>
      </c>
      <c r="I470" s="22">
        <v>23149</v>
      </c>
      <c r="J470" s="21">
        <v>6.6</v>
      </c>
    </row>
    <row r="471" spans="1:10" x14ac:dyDescent="0.15">
      <c r="A471" s="23" t="s">
        <v>232</v>
      </c>
      <c r="B471" s="20" t="s">
        <v>117</v>
      </c>
      <c r="C471" s="23" t="s">
        <v>133</v>
      </c>
      <c r="D471" s="22">
        <v>4630001</v>
      </c>
      <c r="E471" s="22">
        <v>2990441</v>
      </c>
      <c r="F471" s="21">
        <v>64.599999999999994</v>
      </c>
      <c r="G471" s="22">
        <v>2864385</v>
      </c>
      <c r="H471" s="21">
        <v>61.9</v>
      </c>
      <c r="I471" s="22">
        <v>126056</v>
      </c>
      <c r="J471" s="21">
        <v>4.2</v>
      </c>
    </row>
    <row r="472" spans="1:10" x14ac:dyDescent="0.15">
      <c r="A472" s="23" t="s">
        <v>231</v>
      </c>
      <c r="B472" s="20" t="s">
        <v>115</v>
      </c>
      <c r="C472" s="23" t="s">
        <v>133</v>
      </c>
      <c r="D472" s="22">
        <v>2142922</v>
      </c>
      <c r="E472" s="22">
        <v>1365410</v>
      </c>
      <c r="F472" s="21">
        <v>63.7</v>
      </c>
      <c r="G472" s="22">
        <v>1294906</v>
      </c>
      <c r="H472" s="21">
        <v>60.4</v>
      </c>
      <c r="I472" s="22">
        <v>70504</v>
      </c>
      <c r="J472" s="21">
        <v>5.2</v>
      </c>
    </row>
    <row r="473" spans="1:10" x14ac:dyDescent="0.15">
      <c r="A473" s="23" t="s">
        <v>230</v>
      </c>
      <c r="B473" s="20" t="s">
        <v>113</v>
      </c>
      <c r="C473" s="23" t="s">
        <v>133</v>
      </c>
      <c r="D473" s="22">
        <v>27012671</v>
      </c>
      <c r="E473" s="22">
        <v>17654109</v>
      </c>
      <c r="F473" s="21">
        <v>65.400000000000006</v>
      </c>
      <c r="G473" s="22">
        <v>16789422</v>
      </c>
      <c r="H473" s="21">
        <v>62.2</v>
      </c>
      <c r="I473" s="22">
        <v>864687</v>
      </c>
      <c r="J473" s="21">
        <v>4.9000000000000004</v>
      </c>
    </row>
    <row r="474" spans="1:10" x14ac:dyDescent="0.15">
      <c r="A474" s="23" t="s">
        <v>229</v>
      </c>
      <c r="B474" s="20" t="s">
        <v>111</v>
      </c>
      <c r="C474" s="23" t="s">
        <v>133</v>
      </c>
      <c r="D474" s="22">
        <v>3621632</v>
      </c>
      <c r="E474" s="22">
        <v>2622243</v>
      </c>
      <c r="F474" s="21">
        <v>72.400000000000006</v>
      </c>
      <c r="G474" s="22">
        <v>2509729</v>
      </c>
      <c r="H474" s="21">
        <v>69.3</v>
      </c>
      <c r="I474" s="22">
        <v>112514</v>
      </c>
      <c r="J474" s="21">
        <v>4.3</v>
      </c>
    </row>
    <row r="475" spans="1:10" x14ac:dyDescent="0.15">
      <c r="A475" s="23" t="s">
        <v>228</v>
      </c>
      <c r="B475" s="20" t="s">
        <v>109</v>
      </c>
      <c r="C475" s="23" t="s">
        <v>133</v>
      </c>
      <c r="D475" s="22">
        <v>2694038</v>
      </c>
      <c r="E475" s="22">
        <v>1828651</v>
      </c>
      <c r="F475" s="21">
        <v>67.900000000000006</v>
      </c>
      <c r="G475" s="22">
        <v>1749191</v>
      </c>
      <c r="H475" s="21">
        <v>64.900000000000006</v>
      </c>
      <c r="I475" s="22">
        <v>79460</v>
      </c>
      <c r="J475" s="21">
        <v>4.3</v>
      </c>
    </row>
    <row r="476" spans="1:10" x14ac:dyDescent="0.15">
      <c r="A476" s="23" t="s">
        <v>227</v>
      </c>
      <c r="B476" s="20" t="s">
        <v>107</v>
      </c>
      <c r="C476" s="23" t="s">
        <v>133</v>
      </c>
      <c r="D476" s="22">
        <v>657537</v>
      </c>
      <c r="E476" s="22">
        <v>441184</v>
      </c>
      <c r="F476" s="21">
        <v>67.099999999999994</v>
      </c>
      <c r="G476" s="22">
        <v>425399</v>
      </c>
      <c r="H476" s="21">
        <v>64.7</v>
      </c>
      <c r="I476" s="22">
        <v>15785</v>
      </c>
      <c r="J476" s="21">
        <v>3.6</v>
      </c>
    </row>
    <row r="477" spans="1:10" x14ac:dyDescent="0.15">
      <c r="A477" s="23" t="s">
        <v>226</v>
      </c>
      <c r="B477" s="20" t="s">
        <v>105</v>
      </c>
      <c r="C477" s="23" t="s">
        <v>133</v>
      </c>
      <c r="D477" s="22">
        <v>470130</v>
      </c>
      <c r="E477" s="22">
        <v>316083</v>
      </c>
      <c r="F477" s="21">
        <v>67.2</v>
      </c>
      <c r="G477" s="22">
        <v>297786</v>
      </c>
      <c r="H477" s="21">
        <v>63.3</v>
      </c>
      <c r="I477" s="22">
        <v>18297</v>
      </c>
      <c r="J477" s="21">
        <v>5.8</v>
      </c>
    </row>
    <row r="478" spans="1:10" x14ac:dyDescent="0.15">
      <c r="A478" s="23" t="s">
        <v>225</v>
      </c>
      <c r="B478" s="20" t="s">
        <v>103</v>
      </c>
      <c r="C478" s="23" t="s">
        <v>133</v>
      </c>
      <c r="D478" s="22">
        <v>14163723</v>
      </c>
      <c r="E478" s="22">
        <v>9000204</v>
      </c>
      <c r="F478" s="21">
        <v>63.5</v>
      </c>
      <c r="G478" s="22">
        <v>8709522</v>
      </c>
      <c r="H478" s="21">
        <v>61.5</v>
      </c>
      <c r="I478" s="22">
        <v>290682</v>
      </c>
      <c r="J478" s="21">
        <v>3.2</v>
      </c>
    </row>
    <row r="479" spans="1:10" x14ac:dyDescent="0.15">
      <c r="A479" s="23" t="s">
        <v>224</v>
      </c>
      <c r="B479" s="20" t="s">
        <v>101</v>
      </c>
      <c r="C479" s="23" t="s">
        <v>133</v>
      </c>
      <c r="D479" s="22">
        <v>6914799</v>
      </c>
      <c r="E479" s="22">
        <v>4710775</v>
      </c>
      <c r="F479" s="21">
        <v>68.099999999999994</v>
      </c>
      <c r="G479" s="22">
        <v>4489128</v>
      </c>
      <c r="H479" s="21">
        <v>64.900000000000006</v>
      </c>
      <c r="I479" s="22">
        <v>221647</v>
      </c>
      <c r="J479" s="21">
        <v>4.7</v>
      </c>
    </row>
    <row r="480" spans="1:10" x14ac:dyDescent="0.15">
      <c r="A480" s="23" t="s">
        <v>223</v>
      </c>
      <c r="B480" s="20" t="s">
        <v>183</v>
      </c>
      <c r="C480" s="23" t="s">
        <v>133</v>
      </c>
      <c r="D480" s="22">
        <v>960686</v>
      </c>
      <c r="E480" s="22">
        <v>638260</v>
      </c>
      <c r="F480" s="21">
        <v>66.400000000000006</v>
      </c>
      <c r="G480" s="22">
        <v>621573</v>
      </c>
      <c r="H480" s="21">
        <v>64.7</v>
      </c>
      <c r="I480" s="22">
        <v>16687</v>
      </c>
      <c r="J480" s="21">
        <v>2.6</v>
      </c>
    </row>
    <row r="481" spans="1:10" x14ac:dyDescent="0.15">
      <c r="A481" s="23" t="s">
        <v>222</v>
      </c>
      <c r="B481" s="20" t="s">
        <v>97</v>
      </c>
      <c r="C481" s="23" t="s">
        <v>133</v>
      </c>
      <c r="D481" s="22">
        <v>1086238</v>
      </c>
      <c r="E481" s="22">
        <v>747377</v>
      </c>
      <c r="F481" s="21">
        <v>68.8</v>
      </c>
      <c r="G481" s="22">
        <v>721346</v>
      </c>
      <c r="H481" s="21">
        <v>66.400000000000006</v>
      </c>
      <c r="I481" s="22">
        <v>26031</v>
      </c>
      <c r="J481" s="21">
        <v>3.5</v>
      </c>
    </row>
    <row r="482" spans="1:10" x14ac:dyDescent="0.15">
      <c r="A482" s="23" t="s">
        <v>221</v>
      </c>
      <c r="B482" s="20" t="s">
        <v>95</v>
      </c>
      <c r="C482" s="23" t="s">
        <v>133</v>
      </c>
      <c r="D482" s="22">
        <v>9675598</v>
      </c>
      <c r="E482" s="22">
        <v>6526273</v>
      </c>
      <c r="F482" s="21">
        <v>67.5</v>
      </c>
      <c r="G482" s="22">
        <v>6230845</v>
      </c>
      <c r="H482" s="21">
        <v>64.400000000000006</v>
      </c>
      <c r="I482" s="22">
        <v>295428</v>
      </c>
      <c r="J482" s="21">
        <v>4.5</v>
      </c>
    </row>
    <row r="483" spans="1:10" x14ac:dyDescent="0.15">
      <c r="A483" s="23" t="s">
        <v>220</v>
      </c>
      <c r="B483" s="20" t="s">
        <v>93</v>
      </c>
      <c r="C483" s="23" t="s">
        <v>133</v>
      </c>
      <c r="D483" s="22">
        <v>4796258</v>
      </c>
      <c r="E483" s="22">
        <v>3235110</v>
      </c>
      <c r="F483" s="21">
        <v>67.5</v>
      </c>
      <c r="G483" s="22">
        <v>3072113</v>
      </c>
      <c r="H483" s="21">
        <v>64.099999999999994</v>
      </c>
      <c r="I483" s="22">
        <v>162997</v>
      </c>
      <c r="J483" s="21">
        <v>5</v>
      </c>
    </row>
    <row r="484" spans="1:10" x14ac:dyDescent="0.15">
      <c r="A484" s="23" t="s">
        <v>219</v>
      </c>
      <c r="B484" s="20" t="s">
        <v>91</v>
      </c>
      <c r="C484" s="23" t="s">
        <v>133</v>
      </c>
      <c r="D484" s="22">
        <v>2291210</v>
      </c>
      <c r="E484" s="22">
        <v>1657584</v>
      </c>
      <c r="F484" s="21">
        <v>72.3</v>
      </c>
      <c r="G484" s="22">
        <v>1596530</v>
      </c>
      <c r="H484" s="21">
        <v>69.7</v>
      </c>
      <c r="I484" s="22">
        <v>61054</v>
      </c>
      <c r="J484" s="21">
        <v>3.7</v>
      </c>
    </row>
    <row r="485" spans="1:10" x14ac:dyDescent="0.15">
      <c r="A485" s="23" t="s">
        <v>218</v>
      </c>
      <c r="B485" s="20" t="s">
        <v>89</v>
      </c>
      <c r="C485" s="23" t="s">
        <v>133</v>
      </c>
      <c r="D485" s="22">
        <v>2080118</v>
      </c>
      <c r="E485" s="22">
        <v>1467095</v>
      </c>
      <c r="F485" s="21">
        <v>70.5</v>
      </c>
      <c r="G485" s="22">
        <v>1402796</v>
      </c>
      <c r="H485" s="21">
        <v>67.400000000000006</v>
      </c>
      <c r="I485" s="22">
        <v>64299</v>
      </c>
      <c r="J485" s="21">
        <v>4.4000000000000004</v>
      </c>
    </row>
    <row r="486" spans="1:10" x14ac:dyDescent="0.15">
      <c r="A486" s="23" t="s">
        <v>217</v>
      </c>
      <c r="B486" s="20" t="s">
        <v>87</v>
      </c>
      <c r="C486" s="23" t="s">
        <v>133</v>
      </c>
      <c r="D486" s="22">
        <v>3245865</v>
      </c>
      <c r="E486" s="22">
        <v>2029231</v>
      </c>
      <c r="F486" s="21">
        <v>62.5</v>
      </c>
      <c r="G486" s="22">
        <v>1913472</v>
      </c>
      <c r="H486" s="21">
        <v>59</v>
      </c>
      <c r="I486" s="22">
        <v>115759</v>
      </c>
      <c r="J486" s="21">
        <v>5.7</v>
      </c>
    </row>
    <row r="487" spans="1:10" x14ac:dyDescent="0.15">
      <c r="A487" s="23" t="s">
        <v>216</v>
      </c>
      <c r="B487" s="20" t="s">
        <v>85</v>
      </c>
      <c r="C487" s="23" t="s">
        <v>133</v>
      </c>
      <c r="D487" s="22">
        <v>3198013</v>
      </c>
      <c r="E487" s="22">
        <v>1988513</v>
      </c>
      <c r="F487" s="21">
        <v>62.2</v>
      </c>
      <c r="G487" s="22">
        <v>1899981</v>
      </c>
      <c r="H487" s="21">
        <v>59.4</v>
      </c>
      <c r="I487" s="22">
        <v>88532</v>
      </c>
      <c r="J487" s="21">
        <v>4.5</v>
      </c>
    </row>
    <row r="488" spans="1:10" x14ac:dyDescent="0.15">
      <c r="A488" s="23" t="s">
        <v>215</v>
      </c>
      <c r="B488" s="20" t="s">
        <v>83</v>
      </c>
      <c r="C488" s="23" t="s">
        <v>133</v>
      </c>
      <c r="D488" s="22">
        <v>1050791</v>
      </c>
      <c r="E488" s="22">
        <v>701541</v>
      </c>
      <c r="F488" s="21">
        <v>66.8</v>
      </c>
      <c r="G488" s="22">
        <v>669554</v>
      </c>
      <c r="H488" s="21">
        <v>63.7</v>
      </c>
      <c r="I488" s="22">
        <v>31987</v>
      </c>
      <c r="J488" s="21">
        <v>4.5999999999999996</v>
      </c>
    </row>
    <row r="489" spans="1:10" x14ac:dyDescent="0.15">
      <c r="A489" s="23" t="s">
        <v>214</v>
      </c>
      <c r="B489" s="20" t="s">
        <v>81</v>
      </c>
      <c r="C489" s="23" t="s">
        <v>133</v>
      </c>
      <c r="D489" s="22">
        <v>4294115</v>
      </c>
      <c r="E489" s="22">
        <v>2963866</v>
      </c>
      <c r="F489" s="21">
        <v>69</v>
      </c>
      <c r="G489" s="22">
        <v>2849354</v>
      </c>
      <c r="H489" s="21">
        <v>66.400000000000006</v>
      </c>
      <c r="I489" s="22">
        <v>114512</v>
      </c>
      <c r="J489" s="21">
        <v>3.9</v>
      </c>
    </row>
    <row r="490" spans="1:10" x14ac:dyDescent="0.15">
      <c r="A490" s="23" t="s">
        <v>213</v>
      </c>
      <c r="B490" s="20" t="s">
        <v>79</v>
      </c>
      <c r="C490" s="23" t="s">
        <v>133</v>
      </c>
      <c r="D490" s="22">
        <v>5092894</v>
      </c>
      <c r="E490" s="22">
        <v>3413339</v>
      </c>
      <c r="F490" s="21">
        <v>67</v>
      </c>
      <c r="G490" s="22">
        <v>3246316</v>
      </c>
      <c r="H490" s="21">
        <v>63.7</v>
      </c>
      <c r="I490" s="22">
        <v>167023</v>
      </c>
      <c r="J490" s="21">
        <v>4.9000000000000004</v>
      </c>
    </row>
    <row r="491" spans="1:10" x14ac:dyDescent="0.15">
      <c r="A491" s="23" t="s">
        <v>212</v>
      </c>
      <c r="B491" s="20" t="s">
        <v>77</v>
      </c>
      <c r="C491" s="23" t="s">
        <v>133</v>
      </c>
      <c r="D491" s="22">
        <v>7764448</v>
      </c>
      <c r="E491" s="22">
        <v>5076656</v>
      </c>
      <c r="F491" s="21">
        <v>65.400000000000006</v>
      </c>
      <c r="G491" s="22">
        <v>4721085</v>
      </c>
      <c r="H491" s="21">
        <v>60.8</v>
      </c>
      <c r="I491" s="22">
        <v>355571</v>
      </c>
      <c r="J491" s="21">
        <v>7</v>
      </c>
    </row>
    <row r="492" spans="1:10" x14ac:dyDescent="0.15">
      <c r="A492" s="23" t="s">
        <v>211</v>
      </c>
      <c r="B492" s="20" t="s">
        <v>75</v>
      </c>
      <c r="C492" s="23" t="s">
        <v>133</v>
      </c>
      <c r="D492" s="22">
        <v>3971808</v>
      </c>
      <c r="E492" s="22">
        <v>2887832</v>
      </c>
      <c r="F492" s="21">
        <v>72.7</v>
      </c>
      <c r="G492" s="22">
        <v>2772115</v>
      </c>
      <c r="H492" s="21">
        <v>69.8</v>
      </c>
      <c r="I492" s="22">
        <v>115717</v>
      </c>
      <c r="J492" s="21">
        <v>4</v>
      </c>
    </row>
    <row r="493" spans="1:10" x14ac:dyDescent="0.15">
      <c r="A493" s="23" t="s">
        <v>210</v>
      </c>
      <c r="B493" s="20" t="s">
        <v>73</v>
      </c>
      <c r="C493" s="23" t="s">
        <v>133</v>
      </c>
      <c r="D493" s="22">
        <v>2148646</v>
      </c>
      <c r="E493" s="22">
        <v>1290171</v>
      </c>
      <c r="F493" s="21">
        <v>60</v>
      </c>
      <c r="G493" s="22">
        <v>1205906</v>
      </c>
      <c r="H493" s="21">
        <v>56.1</v>
      </c>
      <c r="I493" s="22">
        <v>84265</v>
      </c>
      <c r="J493" s="21">
        <v>6.5</v>
      </c>
    </row>
    <row r="494" spans="1:10" x14ac:dyDescent="0.15">
      <c r="A494" s="23" t="s">
        <v>209</v>
      </c>
      <c r="B494" s="20" t="s">
        <v>71</v>
      </c>
      <c r="C494" s="23" t="s">
        <v>133</v>
      </c>
      <c r="D494" s="22">
        <v>4487608</v>
      </c>
      <c r="E494" s="22">
        <v>3029689</v>
      </c>
      <c r="F494" s="21">
        <v>67.5</v>
      </c>
      <c r="G494" s="22">
        <v>2882757</v>
      </c>
      <c r="H494" s="21">
        <v>64.2</v>
      </c>
      <c r="I494" s="22">
        <v>146932</v>
      </c>
      <c r="J494" s="21">
        <v>4.8</v>
      </c>
    </row>
    <row r="495" spans="1:10" x14ac:dyDescent="0.15">
      <c r="A495" s="23" t="s">
        <v>208</v>
      </c>
      <c r="B495" s="20" t="s">
        <v>69</v>
      </c>
      <c r="C495" s="23" t="s">
        <v>133</v>
      </c>
      <c r="D495" s="22">
        <v>739612</v>
      </c>
      <c r="E495" s="22">
        <v>493614</v>
      </c>
      <c r="F495" s="21">
        <v>66.7</v>
      </c>
      <c r="G495" s="22">
        <v>476377</v>
      </c>
      <c r="H495" s="21">
        <v>64.400000000000006</v>
      </c>
      <c r="I495" s="22">
        <v>17237</v>
      </c>
      <c r="J495" s="21">
        <v>3.5</v>
      </c>
    </row>
    <row r="496" spans="1:10" x14ac:dyDescent="0.15">
      <c r="A496" s="23" t="s">
        <v>207</v>
      </c>
      <c r="B496" s="20" t="s">
        <v>67</v>
      </c>
      <c r="C496" s="23" t="s">
        <v>133</v>
      </c>
      <c r="D496" s="22">
        <v>1333583</v>
      </c>
      <c r="E496" s="22">
        <v>970052</v>
      </c>
      <c r="F496" s="21">
        <v>72.7</v>
      </c>
      <c r="G496" s="22">
        <v>939874</v>
      </c>
      <c r="H496" s="21">
        <v>70.5</v>
      </c>
      <c r="I496" s="22">
        <v>30178</v>
      </c>
      <c r="J496" s="21">
        <v>3.1</v>
      </c>
    </row>
    <row r="497" spans="1:10" x14ac:dyDescent="0.15">
      <c r="A497" s="23" t="s">
        <v>206</v>
      </c>
      <c r="B497" s="20" t="s">
        <v>65</v>
      </c>
      <c r="C497" s="23" t="s">
        <v>133</v>
      </c>
      <c r="D497" s="22">
        <v>1883416</v>
      </c>
      <c r="E497" s="22">
        <v>1285318</v>
      </c>
      <c r="F497" s="21">
        <v>68.2</v>
      </c>
      <c r="G497" s="22">
        <v>1233287</v>
      </c>
      <c r="H497" s="21">
        <v>65.5</v>
      </c>
      <c r="I497" s="22">
        <v>52031</v>
      </c>
      <c r="J497" s="21">
        <v>4</v>
      </c>
    </row>
    <row r="498" spans="1:10" x14ac:dyDescent="0.15">
      <c r="A498" s="23" t="s">
        <v>205</v>
      </c>
      <c r="B498" s="20" t="s">
        <v>63</v>
      </c>
      <c r="C498" s="23" t="s">
        <v>133</v>
      </c>
      <c r="D498" s="22">
        <v>1032458</v>
      </c>
      <c r="E498" s="22">
        <v>731854</v>
      </c>
      <c r="F498" s="21">
        <v>70.900000000000006</v>
      </c>
      <c r="G498" s="22">
        <v>706777</v>
      </c>
      <c r="H498" s="21">
        <v>68.5</v>
      </c>
      <c r="I498" s="22">
        <v>25077</v>
      </c>
      <c r="J498" s="21">
        <v>3.4</v>
      </c>
    </row>
    <row r="499" spans="1:10" x14ac:dyDescent="0.15">
      <c r="A499" s="23" t="s">
        <v>204</v>
      </c>
      <c r="B499" s="20" t="s">
        <v>61</v>
      </c>
      <c r="C499" s="23" t="s">
        <v>133</v>
      </c>
      <c r="D499" s="22">
        <v>6658162</v>
      </c>
      <c r="E499" s="22">
        <v>4445879</v>
      </c>
      <c r="F499" s="21">
        <v>66.8</v>
      </c>
      <c r="G499" s="22">
        <v>4236485</v>
      </c>
      <c r="H499" s="21">
        <v>63.6</v>
      </c>
      <c r="I499" s="22">
        <v>209394</v>
      </c>
      <c r="J499" s="21">
        <v>4.7</v>
      </c>
    </row>
    <row r="500" spans="1:10" x14ac:dyDescent="0.15">
      <c r="A500" s="23" t="s">
        <v>203</v>
      </c>
      <c r="B500" s="20" t="s">
        <v>59</v>
      </c>
      <c r="C500" s="23" t="s">
        <v>133</v>
      </c>
      <c r="D500" s="22">
        <v>1461711</v>
      </c>
      <c r="E500" s="22">
        <v>928094</v>
      </c>
      <c r="F500" s="21">
        <v>63.5</v>
      </c>
      <c r="G500" s="22">
        <v>889448</v>
      </c>
      <c r="H500" s="21">
        <v>60.8</v>
      </c>
      <c r="I500" s="22">
        <v>38646</v>
      </c>
      <c r="J500" s="21">
        <v>4.2</v>
      </c>
    </row>
    <row r="501" spans="1:10" x14ac:dyDescent="0.15">
      <c r="A501" s="23" t="s">
        <v>202</v>
      </c>
      <c r="B501" s="20" t="s">
        <v>57</v>
      </c>
      <c r="C501" s="23" t="s">
        <v>133</v>
      </c>
      <c r="D501" s="22">
        <v>15100241</v>
      </c>
      <c r="E501" s="22">
        <v>9508149</v>
      </c>
      <c r="F501" s="21">
        <v>63</v>
      </c>
      <c r="G501" s="22">
        <v>9077529</v>
      </c>
      <c r="H501" s="21">
        <v>60.1</v>
      </c>
      <c r="I501" s="22">
        <v>430620</v>
      </c>
      <c r="J501" s="21">
        <v>4.5</v>
      </c>
    </row>
    <row r="502" spans="1:10" x14ac:dyDescent="0.15">
      <c r="A502" s="23" t="s">
        <v>201</v>
      </c>
      <c r="B502" s="20" t="s">
        <v>55</v>
      </c>
      <c r="C502" s="23" t="s">
        <v>133</v>
      </c>
      <c r="D502" s="22">
        <v>6721862</v>
      </c>
      <c r="E502" s="22">
        <v>4444967</v>
      </c>
      <c r="F502" s="21">
        <v>66.099999999999994</v>
      </c>
      <c r="G502" s="22">
        <v>4234095</v>
      </c>
      <c r="H502" s="21">
        <v>63</v>
      </c>
      <c r="I502" s="22">
        <v>210872</v>
      </c>
      <c r="J502" s="21">
        <v>4.7</v>
      </c>
    </row>
    <row r="503" spans="1:10" x14ac:dyDescent="0.15">
      <c r="A503" s="23" t="s">
        <v>200</v>
      </c>
      <c r="B503" s="20" t="s">
        <v>53</v>
      </c>
      <c r="C503" s="23" t="s">
        <v>133</v>
      </c>
      <c r="D503" s="22">
        <v>493900</v>
      </c>
      <c r="E503" s="22">
        <v>361459</v>
      </c>
      <c r="F503" s="21">
        <v>73.2</v>
      </c>
      <c r="G503" s="22">
        <v>349821</v>
      </c>
      <c r="H503" s="21">
        <v>70.8</v>
      </c>
      <c r="I503" s="22">
        <v>11638</v>
      </c>
      <c r="J503" s="21">
        <v>3.2</v>
      </c>
    </row>
    <row r="504" spans="1:10" x14ac:dyDescent="0.15">
      <c r="A504" s="23" t="s">
        <v>199</v>
      </c>
      <c r="B504" s="20" t="s">
        <v>51</v>
      </c>
      <c r="C504" s="23" t="s">
        <v>133</v>
      </c>
      <c r="D504" s="22">
        <v>8859318</v>
      </c>
      <c r="E504" s="22">
        <v>5945482</v>
      </c>
      <c r="F504" s="21">
        <v>67.099999999999994</v>
      </c>
      <c r="G504" s="22">
        <v>5624435</v>
      </c>
      <c r="H504" s="21">
        <v>63.5</v>
      </c>
      <c r="I504" s="22">
        <v>321047</v>
      </c>
      <c r="J504" s="21">
        <v>5.4</v>
      </c>
    </row>
    <row r="505" spans="1:10" x14ac:dyDescent="0.15">
      <c r="A505" s="23" t="s">
        <v>198</v>
      </c>
      <c r="B505" s="20" t="s">
        <v>49</v>
      </c>
      <c r="C505" s="23" t="s">
        <v>133</v>
      </c>
      <c r="D505" s="22">
        <v>2690292</v>
      </c>
      <c r="E505" s="22">
        <v>1715794</v>
      </c>
      <c r="F505" s="21">
        <v>63.8</v>
      </c>
      <c r="G505" s="22">
        <v>1647098</v>
      </c>
      <c r="H505" s="21">
        <v>61.2</v>
      </c>
      <c r="I505" s="22">
        <v>68696</v>
      </c>
      <c r="J505" s="21">
        <v>4</v>
      </c>
    </row>
    <row r="506" spans="1:10" x14ac:dyDescent="0.15">
      <c r="A506" s="23" t="s">
        <v>197</v>
      </c>
      <c r="B506" s="20" t="s">
        <v>47</v>
      </c>
      <c r="C506" s="23" t="s">
        <v>133</v>
      </c>
      <c r="D506" s="22">
        <v>2876527</v>
      </c>
      <c r="E506" s="22">
        <v>1885385</v>
      </c>
      <c r="F506" s="21">
        <v>65.5</v>
      </c>
      <c r="G506" s="22">
        <v>1785044</v>
      </c>
      <c r="H506" s="21">
        <v>62.1</v>
      </c>
      <c r="I506" s="22">
        <v>100341</v>
      </c>
      <c r="J506" s="21">
        <v>5.3</v>
      </c>
    </row>
    <row r="507" spans="1:10" x14ac:dyDescent="0.15">
      <c r="A507" s="23" t="s">
        <v>196</v>
      </c>
      <c r="B507" s="20" t="s">
        <v>45</v>
      </c>
      <c r="C507" s="23" t="s">
        <v>133</v>
      </c>
      <c r="D507" s="22">
        <v>9767932</v>
      </c>
      <c r="E507" s="22">
        <v>6294504</v>
      </c>
      <c r="F507" s="21">
        <v>64.400000000000006</v>
      </c>
      <c r="G507" s="22">
        <v>6006634</v>
      </c>
      <c r="H507" s="21">
        <v>61.5</v>
      </c>
      <c r="I507" s="22">
        <v>287870</v>
      </c>
      <c r="J507" s="21">
        <v>4.5999999999999996</v>
      </c>
    </row>
    <row r="508" spans="1:10" x14ac:dyDescent="0.15">
      <c r="A508" s="23" t="s">
        <v>195</v>
      </c>
      <c r="B508" s="20" t="s">
        <v>43</v>
      </c>
      <c r="C508" s="23" t="s">
        <v>133</v>
      </c>
      <c r="D508" s="22">
        <v>837533</v>
      </c>
      <c r="E508" s="22">
        <v>572601</v>
      </c>
      <c r="F508" s="21">
        <v>68.400000000000006</v>
      </c>
      <c r="G508" s="22">
        <v>544357</v>
      </c>
      <c r="H508" s="21">
        <v>65</v>
      </c>
      <c r="I508" s="22">
        <v>28244</v>
      </c>
      <c r="J508" s="21">
        <v>4.9000000000000004</v>
      </c>
    </row>
    <row r="509" spans="1:10" x14ac:dyDescent="0.15">
      <c r="A509" s="23" t="s">
        <v>194</v>
      </c>
      <c r="B509" s="20" t="s">
        <v>41</v>
      </c>
      <c r="C509" s="23" t="s">
        <v>133</v>
      </c>
      <c r="D509" s="22">
        <v>3305437</v>
      </c>
      <c r="E509" s="22">
        <v>2109097</v>
      </c>
      <c r="F509" s="21">
        <v>63.8</v>
      </c>
      <c r="G509" s="22">
        <v>1973337</v>
      </c>
      <c r="H509" s="21">
        <v>59.7</v>
      </c>
      <c r="I509" s="22">
        <v>135760</v>
      </c>
      <c r="J509" s="21">
        <v>6.4</v>
      </c>
    </row>
    <row r="510" spans="1:10" x14ac:dyDescent="0.15">
      <c r="A510" s="23" t="s">
        <v>193</v>
      </c>
      <c r="B510" s="20" t="s">
        <v>39</v>
      </c>
      <c r="C510" s="23" t="s">
        <v>133</v>
      </c>
      <c r="D510" s="22">
        <v>597236</v>
      </c>
      <c r="E510" s="22">
        <v>435007</v>
      </c>
      <c r="F510" s="21">
        <v>72.8</v>
      </c>
      <c r="G510" s="22">
        <v>421483</v>
      </c>
      <c r="H510" s="21">
        <v>70.599999999999994</v>
      </c>
      <c r="I510" s="22">
        <v>13524</v>
      </c>
      <c r="J510" s="21">
        <v>3.1</v>
      </c>
    </row>
    <row r="511" spans="1:10" x14ac:dyDescent="0.15">
      <c r="A511" s="23" t="s">
        <v>192</v>
      </c>
      <c r="B511" s="20" t="s">
        <v>37</v>
      </c>
      <c r="C511" s="23" t="s">
        <v>133</v>
      </c>
      <c r="D511" s="22">
        <v>4692392</v>
      </c>
      <c r="E511" s="22">
        <v>3036029</v>
      </c>
      <c r="F511" s="21">
        <v>64.7</v>
      </c>
      <c r="G511" s="22">
        <v>2878455</v>
      </c>
      <c r="H511" s="21">
        <v>61.3</v>
      </c>
      <c r="I511" s="22">
        <v>157574</v>
      </c>
      <c r="J511" s="21">
        <v>5.2</v>
      </c>
    </row>
    <row r="512" spans="1:10" x14ac:dyDescent="0.15">
      <c r="A512" s="23" t="s">
        <v>191</v>
      </c>
      <c r="B512" s="20" t="s">
        <v>35</v>
      </c>
      <c r="C512" s="23" t="s">
        <v>133</v>
      </c>
      <c r="D512" s="22">
        <v>17004846</v>
      </c>
      <c r="E512" s="22">
        <v>11327995</v>
      </c>
      <c r="F512" s="21">
        <v>66.599999999999994</v>
      </c>
      <c r="G512" s="22">
        <v>10774490</v>
      </c>
      <c r="H512" s="21">
        <v>63.4</v>
      </c>
      <c r="I512" s="22">
        <v>553505</v>
      </c>
      <c r="J512" s="21">
        <v>4.9000000000000004</v>
      </c>
    </row>
    <row r="513" spans="1:10" x14ac:dyDescent="0.15">
      <c r="A513" s="23" t="s">
        <v>190</v>
      </c>
      <c r="B513" s="20" t="s">
        <v>33</v>
      </c>
      <c r="C513" s="23" t="s">
        <v>133</v>
      </c>
      <c r="D513" s="22">
        <v>1835540</v>
      </c>
      <c r="E513" s="22">
        <v>1318450</v>
      </c>
      <c r="F513" s="21">
        <v>71.8</v>
      </c>
      <c r="G513" s="22">
        <v>1279328</v>
      </c>
      <c r="H513" s="21">
        <v>69.7</v>
      </c>
      <c r="I513" s="22">
        <v>39122</v>
      </c>
      <c r="J513" s="21">
        <v>3</v>
      </c>
    </row>
    <row r="514" spans="1:10" x14ac:dyDescent="0.15">
      <c r="A514" s="23" t="s">
        <v>189</v>
      </c>
      <c r="B514" s="20" t="s">
        <v>31</v>
      </c>
      <c r="C514" s="23" t="s">
        <v>133</v>
      </c>
      <c r="D514" s="22">
        <v>499415</v>
      </c>
      <c r="E514" s="22">
        <v>357007</v>
      </c>
      <c r="F514" s="21">
        <v>71.5</v>
      </c>
      <c r="G514" s="22">
        <v>343865</v>
      </c>
      <c r="H514" s="21">
        <v>68.900000000000006</v>
      </c>
      <c r="I514" s="22">
        <v>13142</v>
      </c>
      <c r="J514" s="21">
        <v>3.7</v>
      </c>
    </row>
    <row r="515" spans="1:10" x14ac:dyDescent="0.15">
      <c r="A515" s="23" t="s">
        <v>188</v>
      </c>
      <c r="B515" s="20" t="s">
        <v>29</v>
      </c>
      <c r="C515" s="23" t="s">
        <v>133</v>
      </c>
      <c r="D515" s="22">
        <v>5788571</v>
      </c>
      <c r="E515" s="22">
        <v>3978641</v>
      </c>
      <c r="F515" s="21">
        <v>68.7</v>
      </c>
      <c r="G515" s="22">
        <v>3855633</v>
      </c>
      <c r="H515" s="21">
        <v>66.599999999999994</v>
      </c>
      <c r="I515" s="22">
        <v>123008</v>
      </c>
      <c r="J515" s="21">
        <v>3.1</v>
      </c>
    </row>
    <row r="516" spans="1:10" x14ac:dyDescent="0.15">
      <c r="A516" s="23" t="s">
        <v>187</v>
      </c>
      <c r="B516" s="20" t="s">
        <v>27</v>
      </c>
      <c r="C516" s="23" t="s">
        <v>133</v>
      </c>
      <c r="D516" s="22">
        <v>4915790</v>
      </c>
      <c r="E516" s="22">
        <v>3323938</v>
      </c>
      <c r="F516" s="21">
        <v>67.599999999999994</v>
      </c>
      <c r="G516" s="22">
        <v>3156626</v>
      </c>
      <c r="H516" s="21">
        <v>64.2</v>
      </c>
      <c r="I516" s="22">
        <v>167312</v>
      </c>
      <c r="J516" s="21">
        <v>5</v>
      </c>
    </row>
    <row r="517" spans="1:10" x14ac:dyDescent="0.15">
      <c r="A517" s="23" t="s">
        <v>186</v>
      </c>
      <c r="B517" s="20" t="s">
        <v>25</v>
      </c>
      <c r="C517" s="23" t="s">
        <v>133</v>
      </c>
      <c r="D517" s="22">
        <v>1440091</v>
      </c>
      <c r="E517" s="22">
        <v>806168</v>
      </c>
      <c r="F517" s="21">
        <v>56</v>
      </c>
      <c r="G517" s="22">
        <v>766399</v>
      </c>
      <c r="H517" s="21">
        <v>53.2</v>
      </c>
      <c r="I517" s="22">
        <v>39769</v>
      </c>
      <c r="J517" s="21">
        <v>4.9000000000000004</v>
      </c>
    </row>
    <row r="518" spans="1:10" x14ac:dyDescent="0.15">
      <c r="A518" s="23" t="s">
        <v>185</v>
      </c>
      <c r="B518" s="20" t="s">
        <v>23</v>
      </c>
      <c r="C518" s="23" t="s">
        <v>133</v>
      </c>
      <c r="D518" s="22">
        <v>4323865</v>
      </c>
      <c r="E518" s="22">
        <v>3058935</v>
      </c>
      <c r="F518" s="21">
        <v>70.7</v>
      </c>
      <c r="G518" s="22">
        <v>2914150</v>
      </c>
      <c r="H518" s="21">
        <v>67.400000000000006</v>
      </c>
      <c r="I518" s="22">
        <v>144785</v>
      </c>
      <c r="J518" s="21">
        <v>4.7</v>
      </c>
    </row>
    <row r="519" spans="1:10" x14ac:dyDescent="0.15">
      <c r="A519" s="23" t="s">
        <v>184</v>
      </c>
      <c r="B519" s="20" t="s">
        <v>21</v>
      </c>
      <c r="C519" s="23" t="s">
        <v>133</v>
      </c>
      <c r="D519" s="22">
        <v>396036</v>
      </c>
      <c r="E519" s="22">
        <v>281247</v>
      </c>
      <c r="F519" s="21">
        <v>71</v>
      </c>
      <c r="G519" s="22">
        <v>272336</v>
      </c>
      <c r="H519" s="21">
        <v>68.8</v>
      </c>
      <c r="I519" s="22">
        <v>8911</v>
      </c>
      <c r="J519" s="21">
        <v>3.2</v>
      </c>
    </row>
    <row r="520" spans="1:10" x14ac:dyDescent="0.15">
      <c r="A520" s="23" t="s">
        <v>234</v>
      </c>
      <c r="B520" s="20" t="s">
        <v>121</v>
      </c>
      <c r="C520" s="23" t="s">
        <v>132</v>
      </c>
      <c r="D520" s="22">
        <v>3557957</v>
      </c>
      <c r="E520" s="22">
        <v>2175612</v>
      </c>
      <c r="F520" s="21">
        <v>61.1</v>
      </c>
      <c r="G520" s="22">
        <v>2089127</v>
      </c>
      <c r="H520" s="21">
        <v>58.7</v>
      </c>
      <c r="I520" s="22">
        <v>86485</v>
      </c>
      <c r="J520" s="21">
        <v>4</v>
      </c>
    </row>
    <row r="521" spans="1:10" x14ac:dyDescent="0.15">
      <c r="A521" s="23" t="s">
        <v>233</v>
      </c>
      <c r="B521" s="20" t="s">
        <v>182</v>
      </c>
      <c r="C521" s="23" t="s">
        <v>132</v>
      </c>
      <c r="D521" s="22">
        <v>495920</v>
      </c>
      <c r="E521" s="22">
        <v>350785</v>
      </c>
      <c r="F521" s="21">
        <v>70.7</v>
      </c>
      <c r="G521" s="22">
        <v>328579</v>
      </c>
      <c r="H521" s="21">
        <v>66.3</v>
      </c>
      <c r="I521" s="22">
        <v>22206</v>
      </c>
      <c r="J521" s="21">
        <v>6.3</v>
      </c>
    </row>
    <row r="522" spans="1:10" x14ac:dyDescent="0.15">
      <c r="A522" s="23" t="s">
        <v>232</v>
      </c>
      <c r="B522" s="20" t="s">
        <v>117</v>
      </c>
      <c r="C522" s="23" t="s">
        <v>132</v>
      </c>
      <c r="D522" s="22">
        <v>4760450</v>
      </c>
      <c r="E522" s="22">
        <v>3034016</v>
      </c>
      <c r="F522" s="21">
        <v>63.7</v>
      </c>
      <c r="G522" s="22">
        <v>2917117</v>
      </c>
      <c r="H522" s="21">
        <v>61.3</v>
      </c>
      <c r="I522" s="22">
        <v>116899</v>
      </c>
      <c r="J522" s="21">
        <v>3.9</v>
      </c>
    </row>
    <row r="523" spans="1:10" x14ac:dyDescent="0.15">
      <c r="A523" s="23" t="s">
        <v>231</v>
      </c>
      <c r="B523" s="20" t="s">
        <v>115</v>
      </c>
      <c r="C523" s="23" t="s">
        <v>132</v>
      </c>
      <c r="D523" s="22">
        <v>2166219</v>
      </c>
      <c r="E523" s="22">
        <v>1369284</v>
      </c>
      <c r="F523" s="21">
        <v>63.2</v>
      </c>
      <c r="G523" s="22">
        <v>1296572</v>
      </c>
      <c r="H523" s="21">
        <v>59.9</v>
      </c>
      <c r="I523" s="22">
        <v>72712</v>
      </c>
      <c r="J523" s="21">
        <v>5.3</v>
      </c>
    </row>
    <row r="524" spans="1:10" x14ac:dyDescent="0.15">
      <c r="A524" s="23" t="s">
        <v>230</v>
      </c>
      <c r="B524" s="20" t="s">
        <v>113</v>
      </c>
      <c r="C524" s="23" t="s">
        <v>132</v>
      </c>
      <c r="D524" s="22">
        <v>27274555</v>
      </c>
      <c r="E524" s="22">
        <v>17893080</v>
      </c>
      <c r="F524" s="21">
        <v>65.599999999999994</v>
      </c>
      <c r="G524" s="22">
        <v>16931590</v>
      </c>
      <c r="H524" s="21">
        <v>62.1</v>
      </c>
      <c r="I524" s="22">
        <v>961490</v>
      </c>
      <c r="J524" s="21">
        <v>5.4</v>
      </c>
    </row>
    <row r="525" spans="1:10" x14ac:dyDescent="0.15">
      <c r="A525" s="23" t="s">
        <v>229</v>
      </c>
      <c r="B525" s="20" t="s">
        <v>111</v>
      </c>
      <c r="C525" s="23" t="s">
        <v>132</v>
      </c>
      <c r="D525" s="22">
        <v>3693148</v>
      </c>
      <c r="E525" s="22">
        <v>2664677</v>
      </c>
      <c r="F525" s="21">
        <v>72.2</v>
      </c>
      <c r="G525" s="22">
        <v>2565218</v>
      </c>
      <c r="H525" s="21">
        <v>69.5</v>
      </c>
      <c r="I525" s="22">
        <v>99459</v>
      </c>
      <c r="J525" s="21">
        <v>3.7</v>
      </c>
    </row>
    <row r="526" spans="1:10" x14ac:dyDescent="0.15">
      <c r="A526" s="23" t="s">
        <v>228</v>
      </c>
      <c r="B526" s="20" t="s">
        <v>109</v>
      </c>
      <c r="C526" s="23" t="s">
        <v>132</v>
      </c>
      <c r="D526" s="22">
        <v>2707895</v>
      </c>
      <c r="E526" s="22">
        <v>1856209</v>
      </c>
      <c r="F526" s="21">
        <v>68.5</v>
      </c>
      <c r="G526" s="22">
        <v>1773159</v>
      </c>
      <c r="H526" s="21">
        <v>65.5</v>
      </c>
      <c r="I526" s="22">
        <v>83050</v>
      </c>
      <c r="J526" s="21">
        <v>4.5</v>
      </c>
    </row>
    <row r="527" spans="1:10" x14ac:dyDescent="0.15">
      <c r="A527" s="23" t="s">
        <v>227</v>
      </c>
      <c r="B527" s="20" t="s">
        <v>107</v>
      </c>
      <c r="C527" s="23" t="s">
        <v>132</v>
      </c>
      <c r="D527" s="22">
        <v>668101</v>
      </c>
      <c r="E527" s="22">
        <v>443573</v>
      </c>
      <c r="F527" s="21">
        <v>66.400000000000006</v>
      </c>
      <c r="G527" s="22">
        <v>428312</v>
      </c>
      <c r="H527" s="21">
        <v>64.099999999999994</v>
      </c>
      <c r="I527" s="22">
        <v>15261</v>
      </c>
      <c r="J527" s="21">
        <v>3.4</v>
      </c>
    </row>
    <row r="528" spans="1:10" x14ac:dyDescent="0.15">
      <c r="A528" s="23" t="s">
        <v>226</v>
      </c>
      <c r="B528" s="20" t="s">
        <v>105</v>
      </c>
      <c r="C528" s="23" t="s">
        <v>132</v>
      </c>
      <c r="D528" s="22">
        <v>473306</v>
      </c>
      <c r="E528" s="22">
        <v>322237</v>
      </c>
      <c r="F528" s="21">
        <v>68.099999999999994</v>
      </c>
      <c r="G528" s="22">
        <v>304426</v>
      </c>
      <c r="H528" s="21">
        <v>64.3</v>
      </c>
      <c r="I528" s="22">
        <v>17811</v>
      </c>
      <c r="J528" s="21">
        <v>5.5</v>
      </c>
    </row>
    <row r="529" spans="1:10" x14ac:dyDescent="0.15">
      <c r="A529" s="23" t="s">
        <v>225</v>
      </c>
      <c r="B529" s="20" t="s">
        <v>103</v>
      </c>
      <c r="C529" s="23" t="s">
        <v>132</v>
      </c>
      <c r="D529" s="22">
        <v>14339230</v>
      </c>
      <c r="E529" s="22">
        <v>9157124</v>
      </c>
      <c r="F529" s="21">
        <v>63.9</v>
      </c>
      <c r="G529" s="22">
        <v>8789770</v>
      </c>
      <c r="H529" s="21">
        <v>61.3</v>
      </c>
      <c r="I529" s="22">
        <v>367354</v>
      </c>
      <c r="J529" s="21">
        <v>4</v>
      </c>
    </row>
    <row r="530" spans="1:10" x14ac:dyDescent="0.15">
      <c r="A530" s="23" t="s">
        <v>224</v>
      </c>
      <c r="B530" s="20" t="s">
        <v>101</v>
      </c>
      <c r="C530" s="23" t="s">
        <v>132</v>
      </c>
      <c r="D530" s="22">
        <v>7072669</v>
      </c>
      <c r="E530" s="22">
        <v>4815818</v>
      </c>
      <c r="F530" s="21">
        <v>68.099999999999994</v>
      </c>
      <c r="G530" s="22">
        <v>4597640</v>
      </c>
      <c r="H530" s="21">
        <v>65</v>
      </c>
      <c r="I530" s="22">
        <v>218178</v>
      </c>
      <c r="J530" s="21">
        <v>4.5</v>
      </c>
    </row>
    <row r="531" spans="1:10" x14ac:dyDescent="0.15">
      <c r="A531" s="23" t="s">
        <v>223</v>
      </c>
      <c r="B531" s="20" t="s">
        <v>183</v>
      </c>
      <c r="C531" s="23" t="s">
        <v>132</v>
      </c>
      <c r="D531" s="22">
        <v>968365</v>
      </c>
      <c r="E531" s="22">
        <v>638395</v>
      </c>
      <c r="F531" s="21">
        <v>65.900000000000006</v>
      </c>
      <c r="G531" s="22">
        <v>620535</v>
      </c>
      <c r="H531" s="21">
        <v>64.099999999999994</v>
      </c>
      <c r="I531" s="22">
        <v>17860</v>
      </c>
      <c r="J531" s="21">
        <v>2.8</v>
      </c>
    </row>
    <row r="532" spans="1:10" x14ac:dyDescent="0.15">
      <c r="A532" s="23" t="s">
        <v>222</v>
      </c>
      <c r="B532" s="20" t="s">
        <v>97</v>
      </c>
      <c r="C532" s="23" t="s">
        <v>132</v>
      </c>
      <c r="D532" s="22">
        <v>1112418</v>
      </c>
      <c r="E532" s="22">
        <v>754438</v>
      </c>
      <c r="F532" s="21">
        <v>67.8</v>
      </c>
      <c r="G532" s="22">
        <v>731235</v>
      </c>
      <c r="H532" s="21">
        <v>65.7</v>
      </c>
      <c r="I532" s="22">
        <v>23203</v>
      </c>
      <c r="J532" s="21">
        <v>3.1</v>
      </c>
    </row>
    <row r="533" spans="1:10" x14ac:dyDescent="0.15">
      <c r="A533" s="23" t="s">
        <v>221</v>
      </c>
      <c r="B533" s="20" t="s">
        <v>95</v>
      </c>
      <c r="C533" s="23" t="s">
        <v>132</v>
      </c>
      <c r="D533" s="22">
        <v>9743313</v>
      </c>
      <c r="E533" s="22">
        <v>6665601</v>
      </c>
      <c r="F533" s="21">
        <v>68.400000000000006</v>
      </c>
      <c r="G533" s="22">
        <v>6334010</v>
      </c>
      <c r="H533" s="21">
        <v>65</v>
      </c>
      <c r="I533" s="22">
        <v>331591</v>
      </c>
      <c r="J533" s="21">
        <v>5</v>
      </c>
    </row>
    <row r="534" spans="1:10" x14ac:dyDescent="0.15">
      <c r="A534" s="23" t="s">
        <v>220</v>
      </c>
      <c r="B534" s="20" t="s">
        <v>93</v>
      </c>
      <c r="C534" s="23" t="s">
        <v>132</v>
      </c>
      <c r="D534" s="22">
        <v>4836385</v>
      </c>
      <c r="E534" s="22">
        <v>3207687</v>
      </c>
      <c r="F534" s="21">
        <v>66.3</v>
      </c>
      <c r="G534" s="22">
        <v>3061042</v>
      </c>
      <c r="H534" s="21">
        <v>63.3</v>
      </c>
      <c r="I534" s="22">
        <v>146645</v>
      </c>
      <c r="J534" s="21">
        <v>4.5999999999999996</v>
      </c>
    </row>
    <row r="535" spans="1:10" x14ac:dyDescent="0.15">
      <c r="A535" s="23" t="s">
        <v>219</v>
      </c>
      <c r="B535" s="20" t="s">
        <v>91</v>
      </c>
      <c r="C535" s="23" t="s">
        <v>132</v>
      </c>
      <c r="D535" s="22">
        <v>2306017</v>
      </c>
      <c r="E535" s="22">
        <v>1660677</v>
      </c>
      <c r="F535" s="21">
        <v>72</v>
      </c>
      <c r="G535" s="22">
        <v>1599332</v>
      </c>
      <c r="H535" s="21">
        <v>69.400000000000006</v>
      </c>
      <c r="I535" s="22">
        <v>61345</v>
      </c>
      <c r="J535" s="21">
        <v>3.7</v>
      </c>
    </row>
    <row r="536" spans="1:10" x14ac:dyDescent="0.15">
      <c r="A536" s="23" t="s">
        <v>218</v>
      </c>
      <c r="B536" s="20" t="s">
        <v>89</v>
      </c>
      <c r="C536" s="23" t="s">
        <v>132</v>
      </c>
      <c r="D536" s="22">
        <v>2096349</v>
      </c>
      <c r="E536" s="22">
        <v>1483458</v>
      </c>
      <c r="F536" s="21">
        <v>70.8</v>
      </c>
      <c r="G536" s="22">
        <v>1420449</v>
      </c>
      <c r="H536" s="21">
        <v>67.8</v>
      </c>
      <c r="I536" s="22">
        <v>63009</v>
      </c>
      <c r="J536" s="21">
        <v>4.2</v>
      </c>
    </row>
    <row r="537" spans="1:10" x14ac:dyDescent="0.15">
      <c r="A537" s="23" t="s">
        <v>217</v>
      </c>
      <c r="B537" s="20" t="s">
        <v>87</v>
      </c>
      <c r="C537" s="23" t="s">
        <v>132</v>
      </c>
      <c r="D537" s="22">
        <v>3274539</v>
      </c>
      <c r="E537" s="22">
        <v>2032082</v>
      </c>
      <c r="F537" s="21">
        <v>62.1</v>
      </c>
      <c r="G537" s="22">
        <v>1922220</v>
      </c>
      <c r="H537" s="21">
        <v>58.7</v>
      </c>
      <c r="I537" s="22">
        <v>109862</v>
      </c>
      <c r="J537" s="21">
        <v>5.4</v>
      </c>
    </row>
    <row r="538" spans="1:10" x14ac:dyDescent="0.15">
      <c r="A538" s="23" t="s">
        <v>216</v>
      </c>
      <c r="B538" s="20" t="s">
        <v>85</v>
      </c>
      <c r="C538" s="23" t="s">
        <v>132</v>
      </c>
      <c r="D538" s="22">
        <v>3288915</v>
      </c>
      <c r="E538" s="22">
        <v>2030434</v>
      </c>
      <c r="F538" s="21">
        <v>61.7</v>
      </c>
      <c r="G538" s="22">
        <v>1944038</v>
      </c>
      <c r="H538" s="21">
        <v>59.1</v>
      </c>
      <c r="I538" s="22">
        <v>86396</v>
      </c>
      <c r="J538" s="21">
        <v>4.3</v>
      </c>
    </row>
    <row r="539" spans="1:10" x14ac:dyDescent="0.15">
      <c r="A539" s="23" t="s">
        <v>215</v>
      </c>
      <c r="B539" s="20" t="s">
        <v>83</v>
      </c>
      <c r="C539" s="23" t="s">
        <v>132</v>
      </c>
      <c r="D539" s="22">
        <v>1056884</v>
      </c>
      <c r="E539" s="22">
        <v>700468</v>
      </c>
      <c r="F539" s="21">
        <v>66.3</v>
      </c>
      <c r="G539" s="22">
        <v>667781</v>
      </c>
      <c r="H539" s="21">
        <v>63.2</v>
      </c>
      <c r="I539" s="22">
        <v>32687</v>
      </c>
      <c r="J539" s="21">
        <v>4.7</v>
      </c>
    </row>
    <row r="540" spans="1:10" x14ac:dyDescent="0.15">
      <c r="A540" s="23" t="s">
        <v>214</v>
      </c>
      <c r="B540" s="20" t="s">
        <v>81</v>
      </c>
      <c r="C540" s="23" t="s">
        <v>132</v>
      </c>
      <c r="D540" s="22">
        <v>4325591</v>
      </c>
      <c r="E540" s="22">
        <v>2970094</v>
      </c>
      <c r="F540" s="21">
        <v>68.7</v>
      </c>
      <c r="G540" s="22">
        <v>2867348</v>
      </c>
      <c r="H540" s="21">
        <v>66.3</v>
      </c>
      <c r="I540" s="22">
        <v>102746</v>
      </c>
      <c r="J540" s="21">
        <v>3.5</v>
      </c>
    </row>
    <row r="541" spans="1:10" x14ac:dyDescent="0.15">
      <c r="A541" s="23" t="s">
        <v>213</v>
      </c>
      <c r="B541" s="20" t="s">
        <v>79</v>
      </c>
      <c r="C541" s="23" t="s">
        <v>132</v>
      </c>
      <c r="D541" s="22">
        <v>5134517</v>
      </c>
      <c r="E541" s="22">
        <v>3426009</v>
      </c>
      <c r="F541" s="21">
        <v>66.7</v>
      </c>
      <c r="G541" s="22">
        <v>3268096</v>
      </c>
      <c r="H541" s="21">
        <v>63.6</v>
      </c>
      <c r="I541" s="22">
        <v>157913</v>
      </c>
      <c r="J541" s="21">
        <v>4.5999999999999996</v>
      </c>
    </row>
    <row r="542" spans="1:10" x14ac:dyDescent="0.15">
      <c r="A542" s="23" t="s">
        <v>212</v>
      </c>
      <c r="B542" s="20" t="s">
        <v>77</v>
      </c>
      <c r="C542" s="23" t="s">
        <v>132</v>
      </c>
      <c r="D542" s="22">
        <v>7775228</v>
      </c>
      <c r="E542" s="22">
        <v>5011120</v>
      </c>
      <c r="F542" s="21">
        <v>64.400000000000006</v>
      </c>
      <c r="G542" s="22">
        <v>4658939</v>
      </c>
      <c r="H542" s="21">
        <v>59.9</v>
      </c>
      <c r="I542" s="22">
        <v>352181</v>
      </c>
      <c r="J542" s="21">
        <v>7</v>
      </c>
    </row>
    <row r="543" spans="1:10" x14ac:dyDescent="0.15">
      <c r="A543" s="23" t="s">
        <v>211</v>
      </c>
      <c r="B543" s="20" t="s">
        <v>75</v>
      </c>
      <c r="C543" s="23" t="s">
        <v>132</v>
      </c>
      <c r="D543" s="22">
        <v>4013095</v>
      </c>
      <c r="E543" s="22">
        <v>2906390</v>
      </c>
      <c r="F543" s="21">
        <v>72.400000000000006</v>
      </c>
      <c r="G543" s="22">
        <v>2773704</v>
      </c>
      <c r="H543" s="21">
        <v>69.099999999999994</v>
      </c>
      <c r="I543" s="22">
        <v>132686</v>
      </c>
      <c r="J543" s="21">
        <v>4.5999999999999996</v>
      </c>
    </row>
    <row r="544" spans="1:10" x14ac:dyDescent="0.15">
      <c r="A544" s="23" t="s">
        <v>210</v>
      </c>
      <c r="B544" s="20" t="s">
        <v>73</v>
      </c>
      <c r="C544" s="23" t="s">
        <v>132</v>
      </c>
      <c r="D544" s="22">
        <v>2171648</v>
      </c>
      <c r="E544" s="22">
        <v>1303514</v>
      </c>
      <c r="F544" s="21">
        <v>60</v>
      </c>
      <c r="G544" s="22">
        <v>1224059</v>
      </c>
      <c r="H544" s="21">
        <v>56.4</v>
      </c>
      <c r="I544" s="22">
        <v>79455</v>
      </c>
      <c r="J544" s="21">
        <v>6.1</v>
      </c>
    </row>
    <row r="545" spans="1:10" x14ac:dyDescent="0.15">
      <c r="A545" s="23" t="s">
        <v>209</v>
      </c>
      <c r="B545" s="20" t="s">
        <v>71</v>
      </c>
      <c r="C545" s="23" t="s">
        <v>132</v>
      </c>
      <c r="D545" s="22">
        <v>4532828</v>
      </c>
      <c r="E545" s="22">
        <v>3034579</v>
      </c>
      <c r="F545" s="21">
        <v>66.900000000000006</v>
      </c>
      <c r="G545" s="22">
        <v>2879647</v>
      </c>
      <c r="H545" s="21">
        <v>63.5</v>
      </c>
      <c r="I545" s="22">
        <v>154932</v>
      </c>
      <c r="J545" s="21">
        <v>5.0999999999999996</v>
      </c>
    </row>
    <row r="546" spans="1:10" x14ac:dyDescent="0.15">
      <c r="A546" s="23" t="s">
        <v>208</v>
      </c>
      <c r="B546" s="20" t="s">
        <v>69</v>
      </c>
      <c r="C546" s="23" t="s">
        <v>132</v>
      </c>
      <c r="D546" s="22">
        <v>750440</v>
      </c>
      <c r="E546" s="22">
        <v>502070</v>
      </c>
      <c r="F546" s="21">
        <v>66.900000000000006</v>
      </c>
      <c r="G546" s="22">
        <v>484189</v>
      </c>
      <c r="H546" s="21">
        <v>64.5</v>
      </c>
      <c r="I546" s="22">
        <v>17881</v>
      </c>
      <c r="J546" s="21">
        <v>3.6</v>
      </c>
    </row>
    <row r="547" spans="1:10" x14ac:dyDescent="0.15">
      <c r="A547" s="23" t="s">
        <v>207</v>
      </c>
      <c r="B547" s="20" t="s">
        <v>67</v>
      </c>
      <c r="C547" s="23" t="s">
        <v>132</v>
      </c>
      <c r="D547" s="22">
        <v>1342436</v>
      </c>
      <c r="E547" s="22">
        <v>978763</v>
      </c>
      <c r="F547" s="21">
        <v>72.900000000000006</v>
      </c>
      <c r="G547" s="22">
        <v>949494</v>
      </c>
      <c r="H547" s="21">
        <v>70.7</v>
      </c>
      <c r="I547" s="22">
        <v>29269</v>
      </c>
      <c r="J547" s="21">
        <v>3</v>
      </c>
    </row>
    <row r="548" spans="1:10" x14ac:dyDescent="0.15">
      <c r="A548" s="23" t="s">
        <v>206</v>
      </c>
      <c r="B548" s="20" t="s">
        <v>65</v>
      </c>
      <c r="C548" s="23" t="s">
        <v>132</v>
      </c>
      <c r="D548" s="22">
        <v>1938289</v>
      </c>
      <c r="E548" s="22">
        <v>1330396</v>
      </c>
      <c r="F548" s="21">
        <v>68.599999999999994</v>
      </c>
      <c r="G548" s="22">
        <v>1270572</v>
      </c>
      <c r="H548" s="21">
        <v>65.599999999999994</v>
      </c>
      <c r="I548" s="22">
        <v>59824</v>
      </c>
      <c r="J548" s="21">
        <v>4.5</v>
      </c>
    </row>
    <row r="549" spans="1:10" x14ac:dyDescent="0.15">
      <c r="A549" s="23" t="s">
        <v>205</v>
      </c>
      <c r="B549" s="20" t="s">
        <v>63</v>
      </c>
      <c r="C549" s="23" t="s">
        <v>132</v>
      </c>
      <c r="D549" s="22">
        <v>1042854</v>
      </c>
      <c r="E549" s="22">
        <v>737942</v>
      </c>
      <c r="F549" s="21">
        <v>70.8</v>
      </c>
      <c r="G549" s="22">
        <v>712008</v>
      </c>
      <c r="H549" s="21">
        <v>68.3</v>
      </c>
      <c r="I549" s="22">
        <v>25934</v>
      </c>
      <c r="J549" s="21">
        <v>3.5</v>
      </c>
    </row>
    <row r="550" spans="1:10" x14ac:dyDescent="0.15">
      <c r="A550" s="23" t="s">
        <v>204</v>
      </c>
      <c r="B550" s="20" t="s">
        <v>61</v>
      </c>
      <c r="C550" s="23" t="s">
        <v>132</v>
      </c>
      <c r="D550" s="22">
        <v>6686077</v>
      </c>
      <c r="E550" s="22">
        <v>4441797</v>
      </c>
      <c r="F550" s="21">
        <v>66.400000000000006</v>
      </c>
      <c r="G550" s="22">
        <v>4251815</v>
      </c>
      <c r="H550" s="21">
        <v>63.6</v>
      </c>
      <c r="I550" s="22">
        <v>189982</v>
      </c>
      <c r="J550" s="21">
        <v>4.3</v>
      </c>
    </row>
    <row r="551" spans="1:10" x14ac:dyDescent="0.15">
      <c r="A551" s="23" t="s">
        <v>203</v>
      </c>
      <c r="B551" s="20" t="s">
        <v>59</v>
      </c>
      <c r="C551" s="23" t="s">
        <v>132</v>
      </c>
      <c r="D551" s="22">
        <v>1482766</v>
      </c>
      <c r="E551" s="22">
        <v>934027</v>
      </c>
      <c r="F551" s="21">
        <v>63</v>
      </c>
      <c r="G551" s="22">
        <v>898998</v>
      </c>
      <c r="H551" s="21">
        <v>60.6</v>
      </c>
      <c r="I551" s="22">
        <v>35029</v>
      </c>
      <c r="J551" s="21">
        <v>3.8</v>
      </c>
    </row>
    <row r="552" spans="1:10" x14ac:dyDescent="0.15">
      <c r="A552" s="23" t="s">
        <v>202</v>
      </c>
      <c r="B552" s="20" t="s">
        <v>57</v>
      </c>
      <c r="C552" s="23" t="s">
        <v>132</v>
      </c>
      <c r="D552" s="22">
        <v>15191922</v>
      </c>
      <c r="E552" s="22">
        <v>9522056</v>
      </c>
      <c r="F552" s="21">
        <v>62.7</v>
      </c>
      <c r="G552" s="22">
        <v>9088207</v>
      </c>
      <c r="H552" s="21">
        <v>59.8</v>
      </c>
      <c r="I552" s="22">
        <v>433849</v>
      </c>
      <c r="J552" s="21">
        <v>4.5999999999999996</v>
      </c>
    </row>
    <row r="553" spans="1:10" x14ac:dyDescent="0.15">
      <c r="A553" s="23" t="s">
        <v>201</v>
      </c>
      <c r="B553" s="20" t="s">
        <v>55</v>
      </c>
      <c r="C553" s="23" t="s">
        <v>132</v>
      </c>
      <c r="D553" s="22">
        <v>6879821</v>
      </c>
      <c r="E553" s="22">
        <v>4512856</v>
      </c>
      <c r="F553" s="21">
        <v>65.599999999999994</v>
      </c>
      <c r="G553" s="22">
        <v>4300304</v>
      </c>
      <c r="H553" s="21">
        <v>62.5</v>
      </c>
      <c r="I553" s="22">
        <v>212552</v>
      </c>
      <c r="J553" s="21">
        <v>4.7</v>
      </c>
    </row>
    <row r="554" spans="1:10" x14ac:dyDescent="0.15">
      <c r="A554" s="23" t="s">
        <v>200</v>
      </c>
      <c r="B554" s="20" t="s">
        <v>53</v>
      </c>
      <c r="C554" s="23" t="s">
        <v>132</v>
      </c>
      <c r="D554" s="22">
        <v>495854</v>
      </c>
      <c r="E554" s="22">
        <v>367234</v>
      </c>
      <c r="F554" s="21">
        <v>74.099999999999994</v>
      </c>
      <c r="G554" s="22">
        <v>355766</v>
      </c>
      <c r="H554" s="21">
        <v>71.7</v>
      </c>
      <c r="I554" s="22">
        <v>11468</v>
      </c>
      <c r="J554" s="21">
        <v>3.1</v>
      </c>
    </row>
    <row r="555" spans="1:10" x14ac:dyDescent="0.15">
      <c r="A555" s="23" t="s">
        <v>199</v>
      </c>
      <c r="B555" s="20" t="s">
        <v>51</v>
      </c>
      <c r="C555" s="23" t="s">
        <v>132</v>
      </c>
      <c r="D555" s="22">
        <v>8899484</v>
      </c>
      <c r="E555" s="22">
        <v>5990292</v>
      </c>
      <c r="F555" s="21">
        <v>67.3</v>
      </c>
      <c r="G555" s="22">
        <v>5657718</v>
      </c>
      <c r="H555" s="21">
        <v>63.6</v>
      </c>
      <c r="I555" s="22">
        <v>332574</v>
      </c>
      <c r="J555" s="21">
        <v>5.6</v>
      </c>
    </row>
    <row r="556" spans="1:10" x14ac:dyDescent="0.15">
      <c r="A556" s="23" t="s">
        <v>198</v>
      </c>
      <c r="B556" s="20" t="s">
        <v>49</v>
      </c>
      <c r="C556" s="23" t="s">
        <v>132</v>
      </c>
      <c r="D556" s="22">
        <v>2716737</v>
      </c>
      <c r="E556" s="22">
        <v>1726259</v>
      </c>
      <c r="F556" s="21">
        <v>63.5</v>
      </c>
      <c r="G556" s="22">
        <v>1655490</v>
      </c>
      <c r="H556" s="21">
        <v>60.9</v>
      </c>
      <c r="I556" s="22">
        <v>70769</v>
      </c>
      <c r="J556" s="21">
        <v>4.0999999999999996</v>
      </c>
    </row>
    <row r="557" spans="1:10" x14ac:dyDescent="0.15">
      <c r="A557" s="23" t="s">
        <v>197</v>
      </c>
      <c r="B557" s="20" t="s">
        <v>47</v>
      </c>
      <c r="C557" s="23" t="s">
        <v>132</v>
      </c>
      <c r="D557" s="22">
        <v>2926092</v>
      </c>
      <c r="E557" s="22">
        <v>1921766</v>
      </c>
      <c r="F557" s="21">
        <v>65.7</v>
      </c>
      <c r="G557" s="22">
        <v>1822772</v>
      </c>
      <c r="H557" s="21">
        <v>62.3</v>
      </c>
      <c r="I557" s="22">
        <v>98994</v>
      </c>
      <c r="J557" s="21">
        <v>5.2</v>
      </c>
    </row>
    <row r="558" spans="1:10" x14ac:dyDescent="0.15">
      <c r="A558" s="23" t="s">
        <v>196</v>
      </c>
      <c r="B558" s="20" t="s">
        <v>45</v>
      </c>
      <c r="C558" s="23" t="s">
        <v>132</v>
      </c>
      <c r="D558" s="22">
        <v>9829441</v>
      </c>
      <c r="E558" s="22">
        <v>6342997</v>
      </c>
      <c r="F558" s="21">
        <v>64.5</v>
      </c>
      <c r="G558" s="22">
        <v>6064063</v>
      </c>
      <c r="H558" s="21">
        <v>61.7</v>
      </c>
      <c r="I558" s="22">
        <v>278934</v>
      </c>
      <c r="J558" s="21">
        <v>4.4000000000000004</v>
      </c>
    </row>
    <row r="559" spans="1:10" x14ac:dyDescent="0.15">
      <c r="A559" s="23" t="s">
        <v>195</v>
      </c>
      <c r="B559" s="20" t="s">
        <v>43</v>
      </c>
      <c r="C559" s="23" t="s">
        <v>132</v>
      </c>
      <c r="D559" s="22">
        <v>837511</v>
      </c>
      <c r="E559" s="22">
        <v>573173</v>
      </c>
      <c r="F559" s="21">
        <v>68.400000000000006</v>
      </c>
      <c r="G559" s="22">
        <v>543401</v>
      </c>
      <c r="H559" s="21">
        <v>64.900000000000006</v>
      </c>
      <c r="I559" s="22">
        <v>29772</v>
      </c>
      <c r="J559" s="21">
        <v>5.2</v>
      </c>
    </row>
    <row r="560" spans="1:10" x14ac:dyDescent="0.15">
      <c r="A560" s="23" t="s">
        <v>194</v>
      </c>
      <c r="B560" s="20" t="s">
        <v>41</v>
      </c>
      <c r="C560" s="23" t="s">
        <v>132</v>
      </c>
      <c r="D560" s="22">
        <v>3374548</v>
      </c>
      <c r="E560" s="22">
        <v>2125891</v>
      </c>
      <c r="F560" s="21">
        <v>63</v>
      </c>
      <c r="G560" s="22">
        <v>2005686</v>
      </c>
      <c r="H560" s="21">
        <v>59.4</v>
      </c>
      <c r="I560" s="22">
        <v>120205</v>
      </c>
      <c r="J560" s="21">
        <v>5.7</v>
      </c>
    </row>
    <row r="561" spans="1:10" x14ac:dyDescent="0.15">
      <c r="A561" s="23" t="s">
        <v>193</v>
      </c>
      <c r="B561" s="20" t="s">
        <v>39</v>
      </c>
      <c r="C561" s="23" t="s">
        <v>132</v>
      </c>
      <c r="D561" s="22">
        <v>604823</v>
      </c>
      <c r="E561" s="22">
        <v>442499</v>
      </c>
      <c r="F561" s="21">
        <v>73.2</v>
      </c>
      <c r="G561" s="22">
        <v>430011</v>
      </c>
      <c r="H561" s="21">
        <v>71.099999999999994</v>
      </c>
      <c r="I561" s="22">
        <v>12488</v>
      </c>
      <c r="J561" s="21">
        <v>2.8</v>
      </c>
    </row>
    <row r="562" spans="1:10" x14ac:dyDescent="0.15">
      <c r="A562" s="23" t="s">
        <v>192</v>
      </c>
      <c r="B562" s="20" t="s">
        <v>37</v>
      </c>
      <c r="C562" s="23" t="s">
        <v>132</v>
      </c>
      <c r="D562" s="22">
        <v>4760074</v>
      </c>
      <c r="E562" s="22">
        <v>3063669</v>
      </c>
      <c r="F562" s="21">
        <v>64.400000000000006</v>
      </c>
      <c r="G562" s="22">
        <v>2920352</v>
      </c>
      <c r="H562" s="21">
        <v>61.4</v>
      </c>
      <c r="I562" s="22">
        <v>143317</v>
      </c>
      <c r="J562" s="21">
        <v>4.7</v>
      </c>
    </row>
    <row r="563" spans="1:10" x14ac:dyDescent="0.15">
      <c r="A563" s="23" t="s">
        <v>191</v>
      </c>
      <c r="B563" s="20" t="s">
        <v>35</v>
      </c>
      <c r="C563" s="23" t="s">
        <v>132</v>
      </c>
      <c r="D563" s="22">
        <v>17390495</v>
      </c>
      <c r="E563" s="22">
        <v>11431631</v>
      </c>
      <c r="F563" s="21">
        <v>65.7</v>
      </c>
      <c r="G563" s="22">
        <v>10941413</v>
      </c>
      <c r="H563" s="21">
        <v>62.9</v>
      </c>
      <c r="I563" s="22">
        <v>490218</v>
      </c>
      <c r="J563" s="21">
        <v>4.3</v>
      </c>
    </row>
    <row r="564" spans="1:10" x14ac:dyDescent="0.15">
      <c r="A564" s="23" t="s">
        <v>190</v>
      </c>
      <c r="B564" s="20" t="s">
        <v>33</v>
      </c>
      <c r="C564" s="23" t="s">
        <v>132</v>
      </c>
      <c r="D564" s="22">
        <v>1889476</v>
      </c>
      <c r="E564" s="22">
        <v>1359129</v>
      </c>
      <c r="F564" s="21">
        <v>71.900000000000006</v>
      </c>
      <c r="G564" s="22">
        <v>1324060</v>
      </c>
      <c r="H564" s="21">
        <v>70.099999999999994</v>
      </c>
      <c r="I564" s="22">
        <v>35069</v>
      </c>
      <c r="J564" s="21">
        <v>2.6</v>
      </c>
    </row>
    <row r="565" spans="1:10" x14ac:dyDescent="0.15">
      <c r="A565" s="23" t="s">
        <v>189</v>
      </c>
      <c r="B565" s="20" t="s">
        <v>31</v>
      </c>
      <c r="C565" s="23" t="s">
        <v>132</v>
      </c>
      <c r="D565" s="22">
        <v>502287</v>
      </c>
      <c r="E565" s="22">
        <v>353739</v>
      </c>
      <c r="F565" s="21">
        <v>70.400000000000006</v>
      </c>
      <c r="G565" s="22">
        <v>339547</v>
      </c>
      <c r="H565" s="21">
        <v>67.599999999999994</v>
      </c>
      <c r="I565" s="22">
        <v>14192</v>
      </c>
      <c r="J565" s="21">
        <v>4</v>
      </c>
    </row>
    <row r="566" spans="1:10" x14ac:dyDescent="0.15">
      <c r="A566" s="23" t="s">
        <v>188</v>
      </c>
      <c r="B566" s="20" t="s">
        <v>29</v>
      </c>
      <c r="C566" s="23" t="s">
        <v>132</v>
      </c>
      <c r="D566" s="22">
        <v>5857950</v>
      </c>
      <c r="E566" s="22">
        <v>4036835</v>
      </c>
      <c r="F566" s="21">
        <v>68.900000000000006</v>
      </c>
      <c r="G566" s="22">
        <v>3914087</v>
      </c>
      <c r="H566" s="21">
        <v>66.8</v>
      </c>
      <c r="I566" s="22">
        <v>122748</v>
      </c>
      <c r="J566" s="21">
        <v>3</v>
      </c>
    </row>
    <row r="567" spans="1:10" x14ac:dyDescent="0.15">
      <c r="A567" s="23" t="s">
        <v>187</v>
      </c>
      <c r="B567" s="20" t="s">
        <v>27</v>
      </c>
      <c r="C567" s="23" t="s">
        <v>132</v>
      </c>
      <c r="D567" s="22">
        <v>5005665</v>
      </c>
      <c r="E567" s="22">
        <v>3403163</v>
      </c>
      <c r="F567" s="21">
        <v>68</v>
      </c>
      <c r="G567" s="22">
        <v>3243308</v>
      </c>
      <c r="H567" s="21">
        <v>64.8</v>
      </c>
      <c r="I567" s="22">
        <v>159855</v>
      </c>
      <c r="J567" s="21">
        <v>4.7</v>
      </c>
    </row>
    <row r="568" spans="1:10" x14ac:dyDescent="0.15">
      <c r="A568" s="23" t="s">
        <v>186</v>
      </c>
      <c r="B568" s="20" t="s">
        <v>25</v>
      </c>
      <c r="C568" s="23" t="s">
        <v>132</v>
      </c>
      <c r="D568" s="22">
        <v>1444435</v>
      </c>
      <c r="E568" s="22">
        <v>811160</v>
      </c>
      <c r="F568" s="21">
        <v>56.2</v>
      </c>
      <c r="G568" s="22">
        <v>773990</v>
      </c>
      <c r="H568" s="21">
        <v>53.6</v>
      </c>
      <c r="I568" s="22">
        <v>37170</v>
      </c>
      <c r="J568" s="21">
        <v>4.5999999999999996</v>
      </c>
    </row>
    <row r="569" spans="1:10" x14ac:dyDescent="0.15">
      <c r="A569" s="23" t="s">
        <v>185</v>
      </c>
      <c r="B569" s="20" t="s">
        <v>23</v>
      </c>
      <c r="C569" s="23" t="s">
        <v>132</v>
      </c>
      <c r="D569" s="22">
        <v>4358161</v>
      </c>
      <c r="E569" s="22">
        <v>3087828</v>
      </c>
      <c r="F569" s="21">
        <v>70.900000000000006</v>
      </c>
      <c r="G569" s="22">
        <v>2936452</v>
      </c>
      <c r="H569" s="21">
        <v>67.400000000000006</v>
      </c>
      <c r="I569" s="22">
        <v>151376</v>
      </c>
      <c r="J569" s="21">
        <v>4.9000000000000004</v>
      </c>
    </row>
    <row r="570" spans="1:10" x14ac:dyDescent="0.15">
      <c r="A570" s="23" t="s">
        <v>184</v>
      </c>
      <c r="B570" s="20" t="s">
        <v>21</v>
      </c>
      <c r="C570" s="23" t="s">
        <v>132</v>
      </c>
      <c r="D570" s="22">
        <v>403554</v>
      </c>
      <c r="E570" s="22">
        <v>286560</v>
      </c>
      <c r="F570" s="21">
        <v>71</v>
      </c>
      <c r="G570" s="22">
        <v>278486</v>
      </c>
      <c r="H570" s="21">
        <v>69</v>
      </c>
      <c r="I570" s="22">
        <v>8074</v>
      </c>
      <c r="J570" s="21">
        <v>2.8</v>
      </c>
    </row>
    <row r="571" spans="1:10" x14ac:dyDescent="0.15">
      <c r="A571" s="23" t="s">
        <v>234</v>
      </c>
      <c r="B571" s="20" t="s">
        <v>121</v>
      </c>
      <c r="C571" s="23" t="s">
        <v>131</v>
      </c>
      <c r="D571" s="22">
        <v>3591892</v>
      </c>
      <c r="E571" s="22">
        <v>2176489</v>
      </c>
      <c r="F571" s="21">
        <v>60.6</v>
      </c>
      <c r="G571" s="22">
        <v>2053477</v>
      </c>
      <c r="H571" s="21">
        <v>57.2</v>
      </c>
      <c r="I571" s="22">
        <v>123012</v>
      </c>
      <c r="J571" s="21">
        <v>5.7</v>
      </c>
    </row>
    <row r="572" spans="1:10" x14ac:dyDescent="0.15">
      <c r="A572" s="23" t="s">
        <v>233</v>
      </c>
      <c r="B572" s="20" t="s">
        <v>182</v>
      </c>
      <c r="C572" s="23" t="s">
        <v>131</v>
      </c>
      <c r="D572" s="22">
        <v>501689</v>
      </c>
      <c r="E572" s="22">
        <v>356109</v>
      </c>
      <c r="F572" s="21">
        <v>71</v>
      </c>
      <c r="G572" s="22">
        <v>332285</v>
      </c>
      <c r="H572" s="21">
        <v>66.2</v>
      </c>
      <c r="I572" s="22">
        <v>23824</v>
      </c>
      <c r="J572" s="21">
        <v>6.7</v>
      </c>
    </row>
    <row r="573" spans="1:10" x14ac:dyDescent="0.15">
      <c r="A573" s="23" t="s">
        <v>232</v>
      </c>
      <c r="B573" s="20" t="s">
        <v>117</v>
      </c>
      <c r="C573" s="23" t="s">
        <v>131</v>
      </c>
      <c r="D573" s="22">
        <v>4868327</v>
      </c>
      <c r="E573" s="22">
        <v>3104863</v>
      </c>
      <c r="F573" s="21">
        <v>63.8</v>
      </c>
      <c r="G573" s="22">
        <v>2913903</v>
      </c>
      <c r="H573" s="21">
        <v>59.9</v>
      </c>
      <c r="I573" s="22">
        <v>190960</v>
      </c>
      <c r="J573" s="21">
        <v>6.2</v>
      </c>
    </row>
    <row r="574" spans="1:10" x14ac:dyDescent="0.15">
      <c r="A574" s="23" t="s">
        <v>231</v>
      </c>
      <c r="B574" s="20" t="s">
        <v>115</v>
      </c>
      <c r="C574" s="23" t="s">
        <v>131</v>
      </c>
      <c r="D574" s="22">
        <v>2186304</v>
      </c>
      <c r="E574" s="22">
        <v>1375257</v>
      </c>
      <c r="F574" s="21">
        <v>62.9</v>
      </c>
      <c r="G574" s="22">
        <v>1300017</v>
      </c>
      <c r="H574" s="21">
        <v>59.5</v>
      </c>
      <c r="I574" s="22">
        <v>75240</v>
      </c>
      <c r="J574" s="21">
        <v>5.5</v>
      </c>
    </row>
    <row r="575" spans="1:10" x14ac:dyDescent="0.15">
      <c r="A575" s="23" t="s">
        <v>230</v>
      </c>
      <c r="B575" s="20" t="s">
        <v>113</v>
      </c>
      <c r="C575" s="23" t="s">
        <v>131</v>
      </c>
      <c r="D575" s="22">
        <v>27606374</v>
      </c>
      <c r="E575" s="22">
        <v>18178123</v>
      </c>
      <c r="F575" s="21">
        <v>65.8</v>
      </c>
      <c r="G575" s="22">
        <v>16854482</v>
      </c>
      <c r="H575" s="21">
        <v>61.1</v>
      </c>
      <c r="I575" s="22">
        <v>1323641</v>
      </c>
      <c r="J575" s="21">
        <v>7.3</v>
      </c>
    </row>
    <row r="576" spans="1:10" x14ac:dyDescent="0.15">
      <c r="A576" s="23" t="s">
        <v>229</v>
      </c>
      <c r="B576" s="20" t="s">
        <v>111</v>
      </c>
      <c r="C576" s="23" t="s">
        <v>131</v>
      </c>
      <c r="D576" s="22">
        <v>3767281</v>
      </c>
      <c r="E576" s="22">
        <v>2716625</v>
      </c>
      <c r="F576" s="21">
        <v>72.099999999999994</v>
      </c>
      <c r="G576" s="22">
        <v>2585243</v>
      </c>
      <c r="H576" s="21">
        <v>68.599999999999994</v>
      </c>
      <c r="I576" s="22">
        <v>131382</v>
      </c>
      <c r="J576" s="21">
        <v>4.8</v>
      </c>
    </row>
    <row r="577" spans="1:10" x14ac:dyDescent="0.15">
      <c r="A577" s="23" t="s">
        <v>228</v>
      </c>
      <c r="B577" s="20" t="s">
        <v>109</v>
      </c>
      <c r="C577" s="23" t="s">
        <v>131</v>
      </c>
      <c r="D577" s="22">
        <v>2727282</v>
      </c>
      <c r="E577" s="22">
        <v>1881454</v>
      </c>
      <c r="F577" s="21">
        <v>69</v>
      </c>
      <c r="G577" s="22">
        <v>1774681</v>
      </c>
      <c r="H577" s="21">
        <v>65.099999999999994</v>
      </c>
      <c r="I577" s="22">
        <v>106773</v>
      </c>
      <c r="J577" s="21">
        <v>5.7</v>
      </c>
    </row>
    <row r="578" spans="1:10" x14ac:dyDescent="0.15">
      <c r="A578" s="23" t="s">
        <v>227</v>
      </c>
      <c r="B578" s="20" t="s">
        <v>107</v>
      </c>
      <c r="C578" s="23" t="s">
        <v>131</v>
      </c>
      <c r="D578" s="22">
        <v>678154</v>
      </c>
      <c r="E578" s="22">
        <v>447041</v>
      </c>
      <c r="F578" s="21">
        <v>65.900000000000006</v>
      </c>
      <c r="G578" s="22">
        <v>424914</v>
      </c>
      <c r="H578" s="21">
        <v>62.7</v>
      </c>
      <c r="I578" s="22">
        <v>22127</v>
      </c>
      <c r="J578" s="21">
        <v>4.9000000000000004</v>
      </c>
    </row>
    <row r="579" spans="1:10" x14ac:dyDescent="0.15">
      <c r="A579" s="23" t="s">
        <v>226</v>
      </c>
      <c r="B579" s="20" t="s">
        <v>105</v>
      </c>
      <c r="C579" s="23" t="s">
        <v>131</v>
      </c>
      <c r="D579" s="22">
        <v>477782</v>
      </c>
      <c r="E579" s="22">
        <v>330544</v>
      </c>
      <c r="F579" s="21">
        <v>69.2</v>
      </c>
      <c r="G579" s="22">
        <v>309192</v>
      </c>
      <c r="H579" s="21">
        <v>64.7</v>
      </c>
      <c r="I579" s="22">
        <v>21352</v>
      </c>
      <c r="J579" s="21">
        <v>6.5</v>
      </c>
    </row>
    <row r="580" spans="1:10" x14ac:dyDescent="0.15">
      <c r="A580" s="23" t="s">
        <v>225</v>
      </c>
      <c r="B580" s="20" t="s">
        <v>103</v>
      </c>
      <c r="C580" s="23" t="s">
        <v>131</v>
      </c>
      <c r="D580" s="22">
        <v>14477369</v>
      </c>
      <c r="E580" s="22">
        <v>9215524</v>
      </c>
      <c r="F580" s="21">
        <v>63.7</v>
      </c>
      <c r="G580" s="22">
        <v>8637164</v>
      </c>
      <c r="H580" s="21">
        <v>59.7</v>
      </c>
      <c r="I580" s="22">
        <v>578360</v>
      </c>
      <c r="J580" s="21">
        <v>6.3</v>
      </c>
    </row>
    <row r="581" spans="1:10" x14ac:dyDescent="0.15">
      <c r="A581" s="23" t="s">
        <v>224</v>
      </c>
      <c r="B581" s="20" t="s">
        <v>101</v>
      </c>
      <c r="C581" s="23" t="s">
        <v>131</v>
      </c>
      <c r="D581" s="22">
        <v>7197409</v>
      </c>
      <c r="E581" s="22">
        <v>4879253</v>
      </c>
      <c r="F581" s="21">
        <v>67.8</v>
      </c>
      <c r="G581" s="22">
        <v>4575010</v>
      </c>
      <c r="H581" s="21">
        <v>63.6</v>
      </c>
      <c r="I581" s="22">
        <v>304243</v>
      </c>
      <c r="J581" s="21">
        <v>6.2</v>
      </c>
    </row>
    <row r="582" spans="1:10" x14ac:dyDescent="0.15">
      <c r="A582" s="23" t="s">
        <v>223</v>
      </c>
      <c r="B582" s="20" t="s">
        <v>183</v>
      </c>
      <c r="C582" s="23" t="s">
        <v>131</v>
      </c>
      <c r="D582" s="22">
        <v>975321</v>
      </c>
      <c r="E582" s="22">
        <v>639691</v>
      </c>
      <c r="F582" s="21">
        <v>65.599999999999994</v>
      </c>
      <c r="G582" s="22">
        <v>612120</v>
      </c>
      <c r="H582" s="21">
        <v>62.8</v>
      </c>
      <c r="I582" s="22">
        <v>27571</v>
      </c>
      <c r="J582" s="21">
        <v>4.3</v>
      </c>
    </row>
    <row r="583" spans="1:10" x14ac:dyDescent="0.15">
      <c r="A583" s="23" t="s">
        <v>222</v>
      </c>
      <c r="B583" s="20" t="s">
        <v>97</v>
      </c>
      <c r="C583" s="23" t="s">
        <v>131</v>
      </c>
      <c r="D583" s="22">
        <v>1134171</v>
      </c>
      <c r="E583" s="22">
        <v>755153</v>
      </c>
      <c r="F583" s="21">
        <v>66.599999999999994</v>
      </c>
      <c r="G583" s="22">
        <v>716653</v>
      </c>
      <c r="H583" s="21">
        <v>63.2</v>
      </c>
      <c r="I583" s="22">
        <v>38500</v>
      </c>
      <c r="J583" s="21">
        <v>5.0999999999999996</v>
      </c>
    </row>
    <row r="584" spans="1:10" x14ac:dyDescent="0.15">
      <c r="A584" s="23" t="s">
        <v>221</v>
      </c>
      <c r="B584" s="20" t="s">
        <v>95</v>
      </c>
      <c r="C584" s="23" t="s">
        <v>131</v>
      </c>
      <c r="D584" s="22">
        <v>9811776</v>
      </c>
      <c r="E584" s="22">
        <v>6657227</v>
      </c>
      <c r="F584" s="21">
        <v>67.8</v>
      </c>
      <c r="G584" s="22">
        <v>6238611</v>
      </c>
      <c r="H584" s="21">
        <v>63.6</v>
      </c>
      <c r="I584" s="22">
        <v>418616</v>
      </c>
      <c r="J584" s="21">
        <v>6.3</v>
      </c>
    </row>
    <row r="585" spans="1:10" x14ac:dyDescent="0.15">
      <c r="A585" s="23" t="s">
        <v>220</v>
      </c>
      <c r="B585" s="20" t="s">
        <v>93</v>
      </c>
      <c r="C585" s="23" t="s">
        <v>131</v>
      </c>
      <c r="D585" s="22">
        <v>4874492</v>
      </c>
      <c r="E585" s="22">
        <v>3232097</v>
      </c>
      <c r="F585" s="21">
        <v>66.3</v>
      </c>
      <c r="G585" s="22">
        <v>3041828</v>
      </c>
      <c r="H585" s="21">
        <v>62.4</v>
      </c>
      <c r="I585" s="22">
        <v>190269</v>
      </c>
      <c r="J585" s="21">
        <v>5.9</v>
      </c>
    </row>
    <row r="586" spans="1:10" x14ac:dyDescent="0.15">
      <c r="A586" s="23" t="s">
        <v>219</v>
      </c>
      <c r="B586" s="20" t="s">
        <v>91</v>
      </c>
      <c r="C586" s="23" t="s">
        <v>131</v>
      </c>
      <c r="D586" s="22">
        <v>2319607</v>
      </c>
      <c r="E586" s="22">
        <v>1679293</v>
      </c>
      <c r="F586" s="21">
        <v>72.400000000000006</v>
      </c>
      <c r="G586" s="22">
        <v>1608695</v>
      </c>
      <c r="H586" s="21">
        <v>69.400000000000006</v>
      </c>
      <c r="I586" s="22">
        <v>70598</v>
      </c>
      <c r="J586" s="21">
        <v>4.2</v>
      </c>
    </row>
    <row r="587" spans="1:10" x14ac:dyDescent="0.15">
      <c r="A587" s="23" t="s">
        <v>218</v>
      </c>
      <c r="B587" s="20" t="s">
        <v>89</v>
      </c>
      <c r="C587" s="23" t="s">
        <v>131</v>
      </c>
      <c r="D587" s="22">
        <v>2111166</v>
      </c>
      <c r="E587" s="22">
        <v>1499676</v>
      </c>
      <c r="F587" s="21">
        <v>71</v>
      </c>
      <c r="G587" s="22">
        <v>1430628</v>
      </c>
      <c r="H587" s="21">
        <v>67.8</v>
      </c>
      <c r="I587" s="22">
        <v>69048</v>
      </c>
      <c r="J587" s="21">
        <v>4.5999999999999996</v>
      </c>
    </row>
    <row r="588" spans="1:10" x14ac:dyDescent="0.15">
      <c r="A588" s="23" t="s">
        <v>217</v>
      </c>
      <c r="B588" s="20" t="s">
        <v>87</v>
      </c>
      <c r="C588" s="23" t="s">
        <v>131</v>
      </c>
      <c r="D588" s="22">
        <v>3307860</v>
      </c>
      <c r="E588" s="22">
        <v>2030738</v>
      </c>
      <c r="F588" s="21">
        <v>61.4</v>
      </c>
      <c r="G588" s="22">
        <v>1900683</v>
      </c>
      <c r="H588" s="21">
        <v>57.5</v>
      </c>
      <c r="I588" s="22">
        <v>130055</v>
      </c>
      <c r="J588" s="21">
        <v>6.4</v>
      </c>
    </row>
    <row r="589" spans="1:10" x14ac:dyDescent="0.15">
      <c r="A589" s="23" t="s">
        <v>216</v>
      </c>
      <c r="B589" s="20" t="s">
        <v>85</v>
      </c>
      <c r="C589" s="23" t="s">
        <v>131</v>
      </c>
      <c r="D589" s="22">
        <v>3352739</v>
      </c>
      <c r="E589" s="22">
        <v>2084835</v>
      </c>
      <c r="F589" s="21">
        <v>62.2</v>
      </c>
      <c r="G589" s="22">
        <v>1982381</v>
      </c>
      <c r="H589" s="21">
        <v>59.1</v>
      </c>
      <c r="I589" s="22">
        <v>102454</v>
      </c>
      <c r="J589" s="21">
        <v>4.9000000000000004</v>
      </c>
    </row>
    <row r="590" spans="1:10" x14ac:dyDescent="0.15">
      <c r="A590" s="23" t="s">
        <v>215</v>
      </c>
      <c r="B590" s="20" t="s">
        <v>83</v>
      </c>
      <c r="C590" s="23" t="s">
        <v>131</v>
      </c>
      <c r="D590" s="22">
        <v>1062381</v>
      </c>
      <c r="E590" s="22">
        <v>701646</v>
      </c>
      <c r="F590" s="21">
        <v>66</v>
      </c>
      <c r="G590" s="22">
        <v>663158</v>
      </c>
      <c r="H590" s="21">
        <v>62.4</v>
      </c>
      <c r="I590" s="22">
        <v>38488</v>
      </c>
      <c r="J590" s="21">
        <v>5.5</v>
      </c>
    </row>
    <row r="591" spans="1:10" x14ac:dyDescent="0.15">
      <c r="A591" s="23" t="s">
        <v>214</v>
      </c>
      <c r="B591" s="20" t="s">
        <v>81</v>
      </c>
      <c r="C591" s="23" t="s">
        <v>131</v>
      </c>
      <c r="D591" s="22">
        <v>4357178</v>
      </c>
      <c r="E591" s="22">
        <v>3001953</v>
      </c>
      <c r="F591" s="21">
        <v>68.900000000000006</v>
      </c>
      <c r="G591" s="22">
        <v>2874987</v>
      </c>
      <c r="H591" s="21">
        <v>66</v>
      </c>
      <c r="I591" s="22">
        <v>126966</v>
      </c>
      <c r="J591" s="21">
        <v>4.2</v>
      </c>
    </row>
    <row r="592" spans="1:10" x14ac:dyDescent="0.15">
      <c r="A592" s="23" t="s">
        <v>213</v>
      </c>
      <c r="B592" s="20" t="s">
        <v>79</v>
      </c>
      <c r="C592" s="23" t="s">
        <v>131</v>
      </c>
      <c r="D592" s="22">
        <v>5184502</v>
      </c>
      <c r="E592" s="22">
        <v>3452468</v>
      </c>
      <c r="F592" s="21">
        <v>66.599999999999994</v>
      </c>
      <c r="G592" s="22">
        <v>3261408</v>
      </c>
      <c r="H592" s="21">
        <v>62.9</v>
      </c>
      <c r="I592" s="22">
        <v>191060</v>
      </c>
      <c r="J592" s="21">
        <v>5.5</v>
      </c>
    </row>
    <row r="593" spans="1:10" x14ac:dyDescent="0.15">
      <c r="A593" s="23" t="s">
        <v>212</v>
      </c>
      <c r="B593" s="20" t="s">
        <v>77</v>
      </c>
      <c r="C593" s="23" t="s">
        <v>131</v>
      </c>
      <c r="D593" s="22">
        <v>7772411</v>
      </c>
      <c r="E593" s="22">
        <v>4921466</v>
      </c>
      <c r="F593" s="21">
        <v>63.3</v>
      </c>
      <c r="G593" s="22">
        <v>4529289</v>
      </c>
      <c r="H593" s="21">
        <v>58.3</v>
      </c>
      <c r="I593" s="22">
        <v>392177</v>
      </c>
      <c r="J593" s="21">
        <v>8</v>
      </c>
    </row>
    <row r="594" spans="1:10" x14ac:dyDescent="0.15">
      <c r="A594" s="23" t="s">
        <v>211</v>
      </c>
      <c r="B594" s="20" t="s">
        <v>75</v>
      </c>
      <c r="C594" s="23" t="s">
        <v>131</v>
      </c>
      <c r="D594" s="22">
        <v>4050170</v>
      </c>
      <c r="E594" s="22">
        <v>2925088</v>
      </c>
      <c r="F594" s="21">
        <v>72.2</v>
      </c>
      <c r="G594" s="22">
        <v>2766342</v>
      </c>
      <c r="H594" s="21">
        <v>68.3</v>
      </c>
      <c r="I594" s="22">
        <v>158746</v>
      </c>
      <c r="J594" s="21">
        <v>5.4</v>
      </c>
    </row>
    <row r="595" spans="1:10" x14ac:dyDescent="0.15">
      <c r="A595" s="23" t="s">
        <v>210</v>
      </c>
      <c r="B595" s="20" t="s">
        <v>73</v>
      </c>
      <c r="C595" s="23" t="s">
        <v>131</v>
      </c>
      <c r="D595" s="22">
        <v>2186906</v>
      </c>
      <c r="E595" s="22">
        <v>1306772</v>
      </c>
      <c r="F595" s="21">
        <v>59.8</v>
      </c>
      <c r="G595" s="22">
        <v>1220991</v>
      </c>
      <c r="H595" s="21">
        <v>55.8</v>
      </c>
      <c r="I595" s="22">
        <v>85781</v>
      </c>
      <c r="J595" s="21">
        <v>6.6</v>
      </c>
    </row>
    <row r="596" spans="1:10" x14ac:dyDescent="0.15">
      <c r="A596" s="23" t="s">
        <v>209</v>
      </c>
      <c r="B596" s="20" t="s">
        <v>71</v>
      </c>
      <c r="C596" s="23" t="s">
        <v>131</v>
      </c>
      <c r="D596" s="22">
        <v>4576051</v>
      </c>
      <c r="E596" s="22">
        <v>3028857</v>
      </c>
      <c r="F596" s="21">
        <v>66.2</v>
      </c>
      <c r="G596" s="22">
        <v>2842845</v>
      </c>
      <c r="H596" s="21">
        <v>62.1</v>
      </c>
      <c r="I596" s="22">
        <v>186012</v>
      </c>
      <c r="J596" s="21">
        <v>6.1</v>
      </c>
    </row>
    <row r="597" spans="1:10" x14ac:dyDescent="0.15">
      <c r="A597" s="23" t="s">
        <v>208</v>
      </c>
      <c r="B597" s="20" t="s">
        <v>69</v>
      </c>
      <c r="C597" s="23" t="s">
        <v>131</v>
      </c>
      <c r="D597" s="22">
        <v>759997</v>
      </c>
      <c r="E597" s="22">
        <v>509163</v>
      </c>
      <c r="F597" s="21">
        <v>67</v>
      </c>
      <c r="G597" s="22">
        <v>483347</v>
      </c>
      <c r="H597" s="21">
        <v>63.6</v>
      </c>
      <c r="I597" s="22">
        <v>25816</v>
      </c>
      <c r="J597" s="21">
        <v>5.0999999999999996</v>
      </c>
    </row>
    <row r="598" spans="1:10" x14ac:dyDescent="0.15">
      <c r="A598" s="23" t="s">
        <v>207</v>
      </c>
      <c r="B598" s="20" t="s">
        <v>67</v>
      </c>
      <c r="C598" s="23" t="s">
        <v>131</v>
      </c>
      <c r="D598" s="22">
        <v>1352164</v>
      </c>
      <c r="E598" s="22">
        <v>989757</v>
      </c>
      <c r="F598" s="21">
        <v>73.2</v>
      </c>
      <c r="G598" s="22">
        <v>956759</v>
      </c>
      <c r="H598" s="21">
        <v>70.8</v>
      </c>
      <c r="I598" s="22">
        <v>32998</v>
      </c>
      <c r="J598" s="21">
        <v>3.3</v>
      </c>
    </row>
    <row r="599" spans="1:10" x14ac:dyDescent="0.15">
      <c r="A599" s="23" t="s">
        <v>206</v>
      </c>
      <c r="B599" s="20" t="s">
        <v>65</v>
      </c>
      <c r="C599" s="23" t="s">
        <v>131</v>
      </c>
      <c r="D599" s="22">
        <v>1976670</v>
      </c>
      <c r="E599" s="22">
        <v>1363574</v>
      </c>
      <c r="F599" s="21">
        <v>69</v>
      </c>
      <c r="G599" s="22">
        <v>1272187</v>
      </c>
      <c r="H599" s="21">
        <v>64.400000000000006</v>
      </c>
      <c r="I599" s="22">
        <v>91387</v>
      </c>
      <c r="J599" s="21">
        <v>6.7</v>
      </c>
    </row>
    <row r="600" spans="1:10" x14ac:dyDescent="0.15">
      <c r="A600" s="23" t="s">
        <v>205</v>
      </c>
      <c r="B600" s="20" t="s">
        <v>63</v>
      </c>
      <c r="C600" s="23" t="s">
        <v>131</v>
      </c>
      <c r="D600" s="22">
        <v>1051320</v>
      </c>
      <c r="E600" s="22">
        <v>742781</v>
      </c>
      <c r="F600" s="21">
        <v>70.7</v>
      </c>
      <c r="G600" s="22">
        <v>714104</v>
      </c>
      <c r="H600" s="21">
        <v>67.900000000000006</v>
      </c>
      <c r="I600" s="22">
        <v>28677</v>
      </c>
      <c r="J600" s="21">
        <v>3.9</v>
      </c>
    </row>
    <row r="601" spans="1:10" x14ac:dyDescent="0.15">
      <c r="A601" s="23" t="s">
        <v>204</v>
      </c>
      <c r="B601" s="20" t="s">
        <v>61</v>
      </c>
      <c r="C601" s="23" t="s">
        <v>131</v>
      </c>
      <c r="D601" s="22">
        <v>6722056</v>
      </c>
      <c r="E601" s="22">
        <v>4504432</v>
      </c>
      <c r="F601" s="21">
        <v>67</v>
      </c>
      <c r="G601" s="22">
        <v>4263965</v>
      </c>
      <c r="H601" s="21">
        <v>63.4</v>
      </c>
      <c r="I601" s="22">
        <v>240467</v>
      </c>
      <c r="J601" s="21">
        <v>5.3</v>
      </c>
    </row>
    <row r="602" spans="1:10" x14ac:dyDescent="0.15">
      <c r="A602" s="23" t="s">
        <v>203</v>
      </c>
      <c r="B602" s="20" t="s">
        <v>59</v>
      </c>
      <c r="C602" s="23" t="s">
        <v>131</v>
      </c>
      <c r="D602" s="22">
        <v>1499299</v>
      </c>
      <c r="E602" s="22">
        <v>944548</v>
      </c>
      <c r="F602" s="21">
        <v>63</v>
      </c>
      <c r="G602" s="22">
        <v>902411</v>
      </c>
      <c r="H602" s="21">
        <v>60.2</v>
      </c>
      <c r="I602" s="22">
        <v>42137</v>
      </c>
      <c r="J602" s="21">
        <v>4.5</v>
      </c>
    </row>
    <row r="603" spans="1:10" x14ac:dyDescent="0.15">
      <c r="A603" s="23" t="s">
        <v>202</v>
      </c>
      <c r="B603" s="20" t="s">
        <v>57</v>
      </c>
      <c r="C603" s="23" t="s">
        <v>131</v>
      </c>
      <c r="D603" s="22">
        <v>15272352</v>
      </c>
      <c r="E603" s="22">
        <v>9664773</v>
      </c>
      <c r="F603" s="21">
        <v>63.3</v>
      </c>
      <c r="G603" s="22">
        <v>9139080</v>
      </c>
      <c r="H603" s="21">
        <v>59.8</v>
      </c>
      <c r="I603" s="22">
        <v>525693</v>
      </c>
      <c r="J603" s="21">
        <v>5.4</v>
      </c>
    </row>
    <row r="604" spans="1:10" x14ac:dyDescent="0.15">
      <c r="A604" s="23" t="s">
        <v>201</v>
      </c>
      <c r="B604" s="20" t="s">
        <v>55</v>
      </c>
      <c r="C604" s="23" t="s">
        <v>131</v>
      </c>
      <c r="D604" s="22">
        <v>7011929</v>
      </c>
      <c r="E604" s="22">
        <v>4560059</v>
      </c>
      <c r="F604" s="21">
        <v>65</v>
      </c>
      <c r="G604" s="22">
        <v>4281713</v>
      </c>
      <c r="H604" s="21">
        <v>61.1</v>
      </c>
      <c r="I604" s="22">
        <v>278346</v>
      </c>
      <c r="J604" s="21">
        <v>6.1</v>
      </c>
    </row>
    <row r="605" spans="1:10" x14ac:dyDescent="0.15">
      <c r="A605" s="23" t="s">
        <v>200</v>
      </c>
      <c r="B605" s="20" t="s">
        <v>53</v>
      </c>
      <c r="C605" s="23" t="s">
        <v>131</v>
      </c>
      <c r="D605" s="22">
        <v>498983</v>
      </c>
      <c r="E605" s="22">
        <v>371025</v>
      </c>
      <c r="F605" s="21">
        <v>74.400000000000006</v>
      </c>
      <c r="G605" s="22">
        <v>359333</v>
      </c>
      <c r="H605" s="21">
        <v>72</v>
      </c>
      <c r="I605" s="22">
        <v>11692</v>
      </c>
      <c r="J605" s="21">
        <v>3.2</v>
      </c>
    </row>
    <row r="606" spans="1:10" x14ac:dyDescent="0.15">
      <c r="A606" s="23" t="s">
        <v>199</v>
      </c>
      <c r="B606" s="20" t="s">
        <v>51</v>
      </c>
      <c r="C606" s="23" t="s">
        <v>131</v>
      </c>
      <c r="D606" s="22">
        <v>8929752</v>
      </c>
      <c r="E606" s="22">
        <v>5965166</v>
      </c>
      <c r="F606" s="21">
        <v>66.8</v>
      </c>
      <c r="G606" s="22">
        <v>5580843</v>
      </c>
      <c r="H606" s="21">
        <v>62.5</v>
      </c>
      <c r="I606" s="22">
        <v>384323</v>
      </c>
      <c r="J606" s="21">
        <v>6.4</v>
      </c>
    </row>
    <row r="607" spans="1:10" x14ac:dyDescent="0.15">
      <c r="A607" s="23" t="s">
        <v>198</v>
      </c>
      <c r="B607" s="20" t="s">
        <v>49</v>
      </c>
      <c r="C607" s="23" t="s">
        <v>131</v>
      </c>
      <c r="D607" s="22">
        <v>2743197</v>
      </c>
      <c r="E607" s="22">
        <v>1746466</v>
      </c>
      <c r="F607" s="21">
        <v>63.7</v>
      </c>
      <c r="G607" s="22">
        <v>1681081</v>
      </c>
      <c r="H607" s="21">
        <v>61.3</v>
      </c>
      <c r="I607" s="22">
        <v>65385</v>
      </c>
      <c r="J607" s="21">
        <v>3.7</v>
      </c>
    </row>
    <row r="608" spans="1:10" x14ac:dyDescent="0.15">
      <c r="A608" s="23" t="s">
        <v>197</v>
      </c>
      <c r="B608" s="20" t="s">
        <v>47</v>
      </c>
      <c r="C608" s="23" t="s">
        <v>131</v>
      </c>
      <c r="D608" s="22">
        <v>2970432</v>
      </c>
      <c r="E608" s="22">
        <v>1955121</v>
      </c>
      <c r="F608" s="21">
        <v>65.8</v>
      </c>
      <c r="G608" s="22">
        <v>1827352</v>
      </c>
      <c r="H608" s="21">
        <v>61.5</v>
      </c>
      <c r="I608" s="22">
        <v>127769</v>
      </c>
      <c r="J608" s="21">
        <v>6.5</v>
      </c>
    </row>
    <row r="609" spans="1:10" x14ac:dyDescent="0.15">
      <c r="A609" s="23" t="s">
        <v>196</v>
      </c>
      <c r="B609" s="20" t="s">
        <v>45</v>
      </c>
      <c r="C609" s="23" t="s">
        <v>131</v>
      </c>
      <c r="D609" s="22">
        <v>9888397</v>
      </c>
      <c r="E609" s="22">
        <v>6451535</v>
      </c>
      <c r="F609" s="21">
        <v>65.2</v>
      </c>
      <c r="G609" s="22">
        <v>6109645</v>
      </c>
      <c r="H609" s="21">
        <v>61.8</v>
      </c>
      <c r="I609" s="22">
        <v>341890</v>
      </c>
      <c r="J609" s="21">
        <v>5.3</v>
      </c>
    </row>
    <row r="610" spans="1:10" x14ac:dyDescent="0.15">
      <c r="A610" s="23" t="s">
        <v>195</v>
      </c>
      <c r="B610" s="20" t="s">
        <v>43</v>
      </c>
      <c r="C610" s="23" t="s">
        <v>131</v>
      </c>
      <c r="D610" s="22">
        <v>838434</v>
      </c>
      <c r="E610" s="22">
        <v>570328</v>
      </c>
      <c r="F610" s="21">
        <v>68</v>
      </c>
      <c r="G610" s="22">
        <v>525941</v>
      </c>
      <c r="H610" s="21">
        <v>62.7</v>
      </c>
      <c r="I610" s="22">
        <v>44387</v>
      </c>
      <c r="J610" s="21">
        <v>7.8</v>
      </c>
    </row>
    <row r="611" spans="1:10" x14ac:dyDescent="0.15">
      <c r="A611" s="23" t="s">
        <v>194</v>
      </c>
      <c r="B611" s="20" t="s">
        <v>41</v>
      </c>
      <c r="C611" s="23" t="s">
        <v>131</v>
      </c>
      <c r="D611" s="22">
        <v>3439974</v>
      </c>
      <c r="E611" s="22">
        <v>2142232</v>
      </c>
      <c r="F611" s="21">
        <v>62.3</v>
      </c>
      <c r="G611" s="22">
        <v>1996409</v>
      </c>
      <c r="H611" s="21">
        <v>58</v>
      </c>
      <c r="I611" s="22">
        <v>145823</v>
      </c>
      <c r="J611" s="21">
        <v>6.8</v>
      </c>
    </row>
    <row r="612" spans="1:10" x14ac:dyDescent="0.15">
      <c r="A612" s="23" t="s">
        <v>193</v>
      </c>
      <c r="B612" s="20" t="s">
        <v>39</v>
      </c>
      <c r="C612" s="23" t="s">
        <v>131</v>
      </c>
      <c r="D612" s="22">
        <v>611461</v>
      </c>
      <c r="E612" s="22">
        <v>446618</v>
      </c>
      <c r="F612" s="21">
        <v>73</v>
      </c>
      <c r="G612" s="22">
        <v>432925</v>
      </c>
      <c r="H612" s="21">
        <v>70.8</v>
      </c>
      <c r="I612" s="22">
        <v>13693</v>
      </c>
      <c r="J612" s="21">
        <v>3.1</v>
      </c>
    </row>
    <row r="613" spans="1:10" x14ac:dyDescent="0.15">
      <c r="A613" s="23" t="s">
        <v>192</v>
      </c>
      <c r="B613" s="20" t="s">
        <v>37</v>
      </c>
      <c r="C613" s="23" t="s">
        <v>131</v>
      </c>
      <c r="D613" s="22">
        <v>4821665</v>
      </c>
      <c r="E613" s="22">
        <v>3054785</v>
      </c>
      <c r="F613" s="21">
        <v>63.4</v>
      </c>
      <c r="G613" s="22">
        <v>2853746</v>
      </c>
      <c r="H613" s="21">
        <v>59.2</v>
      </c>
      <c r="I613" s="22">
        <v>201039</v>
      </c>
      <c r="J613" s="21">
        <v>6.6</v>
      </c>
    </row>
    <row r="614" spans="1:10" x14ac:dyDescent="0.15">
      <c r="A614" s="23" t="s">
        <v>191</v>
      </c>
      <c r="B614" s="20" t="s">
        <v>35</v>
      </c>
      <c r="C614" s="23" t="s">
        <v>131</v>
      </c>
      <c r="D614" s="22">
        <v>17740350</v>
      </c>
      <c r="E614" s="22">
        <v>11664390</v>
      </c>
      <c r="F614" s="21">
        <v>65.8</v>
      </c>
      <c r="G614" s="22">
        <v>11104115</v>
      </c>
      <c r="H614" s="21">
        <v>62.6</v>
      </c>
      <c r="I614" s="22">
        <v>560275</v>
      </c>
      <c r="J614" s="21">
        <v>4.8</v>
      </c>
    </row>
    <row r="615" spans="1:10" x14ac:dyDescent="0.15">
      <c r="A615" s="23" t="s">
        <v>190</v>
      </c>
      <c r="B615" s="20" t="s">
        <v>33</v>
      </c>
      <c r="C615" s="23" t="s">
        <v>131</v>
      </c>
      <c r="D615" s="22">
        <v>1934013</v>
      </c>
      <c r="E615" s="22">
        <v>1371201</v>
      </c>
      <c r="F615" s="21">
        <v>70.900000000000006</v>
      </c>
      <c r="G615" s="22">
        <v>1322089</v>
      </c>
      <c r="H615" s="21">
        <v>68.400000000000006</v>
      </c>
      <c r="I615" s="22">
        <v>49112</v>
      </c>
      <c r="J615" s="21">
        <v>3.6</v>
      </c>
    </row>
    <row r="616" spans="1:10" x14ac:dyDescent="0.15">
      <c r="A616" s="23" t="s">
        <v>189</v>
      </c>
      <c r="B616" s="20" t="s">
        <v>31</v>
      </c>
      <c r="C616" s="23" t="s">
        <v>131</v>
      </c>
      <c r="D616" s="22">
        <v>504718</v>
      </c>
      <c r="E616" s="22">
        <v>354899</v>
      </c>
      <c r="F616" s="21">
        <v>70.3</v>
      </c>
      <c r="G616" s="22">
        <v>338273</v>
      </c>
      <c r="H616" s="21">
        <v>67</v>
      </c>
      <c r="I616" s="22">
        <v>16626</v>
      </c>
      <c r="J616" s="21">
        <v>4.7</v>
      </c>
    </row>
    <row r="617" spans="1:10" x14ac:dyDescent="0.15">
      <c r="A617" s="23" t="s">
        <v>188</v>
      </c>
      <c r="B617" s="20" t="s">
        <v>29</v>
      </c>
      <c r="C617" s="23" t="s">
        <v>131</v>
      </c>
      <c r="D617" s="22">
        <v>5926737</v>
      </c>
      <c r="E617" s="22">
        <v>4133443</v>
      </c>
      <c r="F617" s="21">
        <v>69.7</v>
      </c>
      <c r="G617" s="22">
        <v>3970428</v>
      </c>
      <c r="H617" s="21">
        <v>67</v>
      </c>
      <c r="I617" s="22">
        <v>163015</v>
      </c>
      <c r="J617" s="21">
        <v>3.9</v>
      </c>
    </row>
    <row r="618" spans="1:10" x14ac:dyDescent="0.15">
      <c r="A618" s="23" t="s">
        <v>187</v>
      </c>
      <c r="B618" s="20" t="s">
        <v>27</v>
      </c>
      <c r="C618" s="23" t="s">
        <v>131</v>
      </c>
      <c r="D618" s="22">
        <v>5089154</v>
      </c>
      <c r="E618" s="22">
        <v>3478577</v>
      </c>
      <c r="F618" s="21">
        <v>68.400000000000006</v>
      </c>
      <c r="G618" s="22">
        <v>3291309</v>
      </c>
      <c r="H618" s="21">
        <v>64.7</v>
      </c>
      <c r="I618" s="22">
        <v>187268</v>
      </c>
      <c r="J618" s="21">
        <v>5.4</v>
      </c>
    </row>
    <row r="619" spans="1:10" x14ac:dyDescent="0.15">
      <c r="A619" s="23" t="s">
        <v>186</v>
      </c>
      <c r="B619" s="20" t="s">
        <v>25</v>
      </c>
      <c r="C619" s="23" t="s">
        <v>131</v>
      </c>
      <c r="D619" s="22">
        <v>1448678</v>
      </c>
      <c r="E619" s="22">
        <v>812905</v>
      </c>
      <c r="F619" s="21">
        <v>56.1</v>
      </c>
      <c r="G619" s="22">
        <v>777560</v>
      </c>
      <c r="H619" s="21">
        <v>53.7</v>
      </c>
      <c r="I619" s="22">
        <v>35345</v>
      </c>
      <c r="J619" s="21">
        <v>4.3</v>
      </c>
    </row>
    <row r="620" spans="1:10" x14ac:dyDescent="0.15">
      <c r="A620" s="23" t="s">
        <v>185</v>
      </c>
      <c r="B620" s="20" t="s">
        <v>23</v>
      </c>
      <c r="C620" s="23" t="s">
        <v>131</v>
      </c>
      <c r="D620" s="22">
        <v>4388989</v>
      </c>
      <c r="E620" s="22">
        <v>3091796</v>
      </c>
      <c r="F620" s="21">
        <v>70.400000000000006</v>
      </c>
      <c r="G620" s="22">
        <v>2940438</v>
      </c>
      <c r="H620" s="21">
        <v>67</v>
      </c>
      <c r="I620" s="22">
        <v>151358</v>
      </c>
      <c r="J620" s="21">
        <v>4.9000000000000004</v>
      </c>
    </row>
    <row r="621" spans="1:10" x14ac:dyDescent="0.15">
      <c r="A621" s="23" t="s">
        <v>184</v>
      </c>
      <c r="B621" s="20" t="s">
        <v>21</v>
      </c>
      <c r="C621" s="23" t="s">
        <v>131</v>
      </c>
      <c r="D621" s="22">
        <v>410860</v>
      </c>
      <c r="E621" s="22">
        <v>293279</v>
      </c>
      <c r="F621" s="21">
        <v>71.400000000000006</v>
      </c>
      <c r="G621" s="22">
        <v>284310</v>
      </c>
      <c r="H621" s="21">
        <v>69.2</v>
      </c>
      <c r="I621" s="22">
        <v>8969</v>
      </c>
      <c r="J621" s="21">
        <v>3.1</v>
      </c>
    </row>
    <row r="622" spans="1:10" x14ac:dyDescent="0.15">
      <c r="A622" s="23" t="s">
        <v>234</v>
      </c>
      <c r="B622" s="20" t="s">
        <v>121</v>
      </c>
      <c r="C622" s="23" t="s">
        <v>130</v>
      </c>
      <c r="D622" s="22">
        <v>3621410</v>
      </c>
      <c r="E622" s="22">
        <v>2162999</v>
      </c>
      <c r="F622" s="21">
        <v>59.7</v>
      </c>
      <c r="G622" s="22">
        <v>1924747</v>
      </c>
      <c r="H622" s="21">
        <v>53.1</v>
      </c>
      <c r="I622" s="22">
        <v>238252</v>
      </c>
      <c r="J622" s="21">
        <v>11</v>
      </c>
    </row>
    <row r="623" spans="1:10" x14ac:dyDescent="0.15">
      <c r="A623" s="23" t="s">
        <v>233</v>
      </c>
      <c r="B623" s="20" t="s">
        <v>182</v>
      </c>
      <c r="C623" s="23" t="s">
        <v>130</v>
      </c>
      <c r="D623" s="22">
        <v>511902</v>
      </c>
      <c r="E623" s="22">
        <v>359647</v>
      </c>
      <c r="F623" s="21">
        <v>70.3</v>
      </c>
      <c r="G623" s="22">
        <v>331792</v>
      </c>
      <c r="H623" s="21">
        <v>64.8</v>
      </c>
      <c r="I623" s="22">
        <v>27855</v>
      </c>
      <c r="J623" s="21">
        <v>7.7</v>
      </c>
    </row>
    <row r="624" spans="1:10" x14ac:dyDescent="0.15">
      <c r="A624" s="23" t="s">
        <v>232</v>
      </c>
      <c r="B624" s="20" t="s">
        <v>117</v>
      </c>
      <c r="C624" s="23" t="s">
        <v>130</v>
      </c>
      <c r="D624" s="22">
        <v>4951436</v>
      </c>
      <c r="E624" s="22">
        <v>3128110</v>
      </c>
      <c r="F624" s="21">
        <v>63.2</v>
      </c>
      <c r="G624" s="22">
        <v>2817577</v>
      </c>
      <c r="H624" s="21">
        <v>56.9</v>
      </c>
      <c r="I624" s="22">
        <v>310533</v>
      </c>
      <c r="J624" s="21">
        <v>9.9</v>
      </c>
    </row>
    <row r="625" spans="1:10" x14ac:dyDescent="0.15">
      <c r="A625" s="23" t="s">
        <v>231</v>
      </c>
      <c r="B625" s="20" t="s">
        <v>115</v>
      </c>
      <c r="C625" s="23" t="s">
        <v>130</v>
      </c>
      <c r="D625" s="22">
        <v>2203566</v>
      </c>
      <c r="E625" s="22">
        <v>1358911</v>
      </c>
      <c r="F625" s="21">
        <v>61.7</v>
      </c>
      <c r="G625" s="22">
        <v>1252399</v>
      </c>
      <c r="H625" s="21">
        <v>56.8</v>
      </c>
      <c r="I625" s="22">
        <v>106512</v>
      </c>
      <c r="J625" s="21">
        <v>7.8</v>
      </c>
    </row>
    <row r="626" spans="1:10" x14ac:dyDescent="0.15">
      <c r="A626" s="23" t="s">
        <v>230</v>
      </c>
      <c r="B626" s="20" t="s">
        <v>113</v>
      </c>
      <c r="C626" s="23" t="s">
        <v>130</v>
      </c>
      <c r="D626" s="22">
        <v>27946731</v>
      </c>
      <c r="E626" s="22">
        <v>18215140</v>
      </c>
      <c r="F626" s="21">
        <v>65.2</v>
      </c>
      <c r="G626" s="22">
        <v>16182572</v>
      </c>
      <c r="H626" s="21">
        <v>57.9</v>
      </c>
      <c r="I626" s="22">
        <v>2032568</v>
      </c>
      <c r="J626" s="21">
        <v>11.2</v>
      </c>
    </row>
    <row r="627" spans="1:10" x14ac:dyDescent="0.15">
      <c r="A627" s="23" t="s">
        <v>229</v>
      </c>
      <c r="B627" s="20" t="s">
        <v>111</v>
      </c>
      <c r="C627" s="23" t="s">
        <v>130</v>
      </c>
      <c r="D627" s="22">
        <v>3838336</v>
      </c>
      <c r="E627" s="22">
        <v>2722982</v>
      </c>
      <c r="F627" s="21">
        <v>70.900000000000006</v>
      </c>
      <c r="G627" s="22">
        <v>2524443</v>
      </c>
      <c r="H627" s="21">
        <v>65.8</v>
      </c>
      <c r="I627" s="22">
        <v>198539</v>
      </c>
      <c r="J627" s="21">
        <v>7.3</v>
      </c>
    </row>
    <row r="628" spans="1:10" x14ac:dyDescent="0.15">
      <c r="A628" s="23" t="s">
        <v>228</v>
      </c>
      <c r="B628" s="20" t="s">
        <v>109</v>
      </c>
      <c r="C628" s="23" t="s">
        <v>130</v>
      </c>
      <c r="D628" s="22">
        <v>2746833</v>
      </c>
      <c r="E628" s="22">
        <v>1891077</v>
      </c>
      <c r="F628" s="21">
        <v>68.8</v>
      </c>
      <c r="G628" s="22">
        <v>1740971</v>
      </c>
      <c r="H628" s="21">
        <v>63.4</v>
      </c>
      <c r="I628" s="22">
        <v>150106</v>
      </c>
      <c r="J628" s="21">
        <v>7.9</v>
      </c>
    </row>
    <row r="629" spans="1:10" x14ac:dyDescent="0.15">
      <c r="A629" s="23" t="s">
        <v>227</v>
      </c>
      <c r="B629" s="20" t="s">
        <v>107</v>
      </c>
      <c r="C629" s="23" t="s">
        <v>130</v>
      </c>
      <c r="D629" s="22">
        <v>686095</v>
      </c>
      <c r="E629" s="22">
        <v>437500</v>
      </c>
      <c r="F629" s="21">
        <v>63.8</v>
      </c>
      <c r="G629" s="22">
        <v>401312</v>
      </c>
      <c r="H629" s="21">
        <v>58.5</v>
      </c>
      <c r="I629" s="22">
        <v>36188</v>
      </c>
      <c r="J629" s="21">
        <v>8.3000000000000007</v>
      </c>
    </row>
    <row r="630" spans="1:10" x14ac:dyDescent="0.15">
      <c r="A630" s="23" t="s">
        <v>226</v>
      </c>
      <c r="B630" s="20" t="s">
        <v>105</v>
      </c>
      <c r="C630" s="23" t="s">
        <v>130</v>
      </c>
      <c r="D630" s="22">
        <v>486105</v>
      </c>
      <c r="E630" s="22">
        <v>335672</v>
      </c>
      <c r="F630" s="21">
        <v>69.099999999999994</v>
      </c>
      <c r="G630" s="22">
        <v>304500</v>
      </c>
      <c r="H630" s="21">
        <v>62.6</v>
      </c>
      <c r="I630" s="22">
        <v>31172</v>
      </c>
      <c r="J630" s="21">
        <v>9.3000000000000007</v>
      </c>
    </row>
    <row r="631" spans="1:10" x14ac:dyDescent="0.15">
      <c r="A631" s="23" t="s">
        <v>225</v>
      </c>
      <c r="B631" s="20" t="s">
        <v>103</v>
      </c>
      <c r="C631" s="23" t="s">
        <v>130</v>
      </c>
      <c r="D631" s="22">
        <v>14589442</v>
      </c>
      <c r="E631" s="22">
        <v>9094825</v>
      </c>
      <c r="F631" s="21">
        <v>62.3</v>
      </c>
      <c r="G631" s="22">
        <v>8148123</v>
      </c>
      <c r="H631" s="21">
        <v>55.8</v>
      </c>
      <c r="I631" s="22">
        <v>946702</v>
      </c>
      <c r="J631" s="21">
        <v>10.4</v>
      </c>
    </row>
    <row r="632" spans="1:10" x14ac:dyDescent="0.15">
      <c r="A632" s="23" t="s">
        <v>224</v>
      </c>
      <c r="B632" s="20" t="s">
        <v>101</v>
      </c>
      <c r="C632" s="23" t="s">
        <v>130</v>
      </c>
      <c r="D632" s="22">
        <v>7300589</v>
      </c>
      <c r="E632" s="22">
        <v>4787749</v>
      </c>
      <c r="F632" s="21">
        <v>65.599999999999994</v>
      </c>
      <c r="G632" s="22">
        <v>4311854</v>
      </c>
      <c r="H632" s="21">
        <v>59.1</v>
      </c>
      <c r="I632" s="22">
        <v>475895</v>
      </c>
      <c r="J632" s="21">
        <v>9.9</v>
      </c>
    </row>
    <row r="633" spans="1:10" x14ac:dyDescent="0.15">
      <c r="A633" s="23" t="s">
        <v>223</v>
      </c>
      <c r="B633" s="20" t="s">
        <v>183</v>
      </c>
      <c r="C633" s="23" t="s">
        <v>130</v>
      </c>
      <c r="D633" s="22">
        <v>981691</v>
      </c>
      <c r="E633" s="22">
        <v>631690</v>
      </c>
      <c r="F633" s="21">
        <v>64.3</v>
      </c>
      <c r="G633" s="22">
        <v>586522</v>
      </c>
      <c r="H633" s="21">
        <v>59.7</v>
      </c>
      <c r="I633" s="22">
        <v>45168</v>
      </c>
      <c r="J633" s="21">
        <v>7.2</v>
      </c>
    </row>
    <row r="634" spans="1:10" x14ac:dyDescent="0.15">
      <c r="A634" s="23" t="s">
        <v>222</v>
      </c>
      <c r="B634" s="20" t="s">
        <v>97</v>
      </c>
      <c r="C634" s="23" t="s">
        <v>130</v>
      </c>
      <c r="D634" s="22">
        <v>1149973</v>
      </c>
      <c r="E634" s="22">
        <v>757131</v>
      </c>
      <c r="F634" s="21">
        <v>65.8</v>
      </c>
      <c r="G634" s="22">
        <v>690722</v>
      </c>
      <c r="H634" s="21">
        <v>60.1</v>
      </c>
      <c r="I634" s="22">
        <v>66409</v>
      </c>
      <c r="J634" s="21">
        <v>8.8000000000000007</v>
      </c>
    </row>
    <row r="635" spans="1:10" x14ac:dyDescent="0.15">
      <c r="A635" s="23" t="s">
        <v>221</v>
      </c>
      <c r="B635" s="20" t="s">
        <v>95</v>
      </c>
      <c r="C635" s="23" t="s">
        <v>130</v>
      </c>
      <c r="D635" s="22">
        <v>9877039</v>
      </c>
      <c r="E635" s="22">
        <v>6618658</v>
      </c>
      <c r="F635" s="21">
        <v>67</v>
      </c>
      <c r="G635" s="22">
        <v>5943229</v>
      </c>
      <c r="H635" s="21">
        <v>60.2</v>
      </c>
      <c r="I635" s="22">
        <v>675429</v>
      </c>
      <c r="J635" s="21">
        <v>10.199999999999999</v>
      </c>
    </row>
    <row r="636" spans="1:10" x14ac:dyDescent="0.15">
      <c r="A636" s="23" t="s">
        <v>220</v>
      </c>
      <c r="B636" s="20" t="s">
        <v>93</v>
      </c>
      <c r="C636" s="23" t="s">
        <v>130</v>
      </c>
      <c r="D636" s="22">
        <v>4907391</v>
      </c>
      <c r="E636" s="22">
        <v>3193989</v>
      </c>
      <c r="F636" s="21">
        <v>65.099999999999994</v>
      </c>
      <c r="G636" s="22">
        <v>2864985</v>
      </c>
      <c r="H636" s="21">
        <v>58.4</v>
      </c>
      <c r="I636" s="22">
        <v>329004</v>
      </c>
      <c r="J636" s="21">
        <v>10.3</v>
      </c>
    </row>
    <row r="637" spans="1:10" x14ac:dyDescent="0.15">
      <c r="A637" s="23" t="s">
        <v>219</v>
      </c>
      <c r="B637" s="20" t="s">
        <v>91</v>
      </c>
      <c r="C637" s="23" t="s">
        <v>130</v>
      </c>
      <c r="D637" s="22">
        <v>2333606</v>
      </c>
      <c r="E637" s="22">
        <v>1687411</v>
      </c>
      <c r="F637" s="21">
        <v>72.3</v>
      </c>
      <c r="G637" s="22">
        <v>1579248</v>
      </c>
      <c r="H637" s="21">
        <v>67.7</v>
      </c>
      <c r="I637" s="22">
        <v>108163</v>
      </c>
      <c r="J637" s="21">
        <v>6.4</v>
      </c>
    </row>
    <row r="638" spans="1:10" x14ac:dyDescent="0.15">
      <c r="A638" s="23" t="s">
        <v>218</v>
      </c>
      <c r="B638" s="20" t="s">
        <v>89</v>
      </c>
      <c r="C638" s="23" t="s">
        <v>130</v>
      </c>
      <c r="D638" s="22">
        <v>2128661</v>
      </c>
      <c r="E638" s="22">
        <v>1518207</v>
      </c>
      <c r="F638" s="21">
        <v>71.3</v>
      </c>
      <c r="G638" s="22">
        <v>1413873</v>
      </c>
      <c r="H638" s="21">
        <v>66.400000000000006</v>
      </c>
      <c r="I638" s="22">
        <v>104334</v>
      </c>
      <c r="J638" s="21">
        <v>6.9</v>
      </c>
    </row>
    <row r="639" spans="1:10" x14ac:dyDescent="0.15">
      <c r="A639" s="23" t="s">
        <v>217</v>
      </c>
      <c r="B639" s="20" t="s">
        <v>87</v>
      </c>
      <c r="C639" s="23" t="s">
        <v>130</v>
      </c>
      <c r="D639" s="22">
        <v>3328976</v>
      </c>
      <c r="E639" s="22">
        <v>2060162</v>
      </c>
      <c r="F639" s="21">
        <v>61.9</v>
      </c>
      <c r="G639" s="22">
        <v>1847126</v>
      </c>
      <c r="H639" s="21">
        <v>55.5</v>
      </c>
      <c r="I639" s="22">
        <v>213036</v>
      </c>
      <c r="J639" s="21">
        <v>10.3</v>
      </c>
    </row>
    <row r="640" spans="1:10" x14ac:dyDescent="0.15">
      <c r="A640" s="23" t="s">
        <v>216</v>
      </c>
      <c r="B640" s="20" t="s">
        <v>85</v>
      </c>
      <c r="C640" s="23" t="s">
        <v>130</v>
      </c>
      <c r="D640" s="22">
        <v>3388954</v>
      </c>
      <c r="E640" s="22">
        <v>2064768</v>
      </c>
      <c r="F640" s="21">
        <v>60.9</v>
      </c>
      <c r="G640" s="22">
        <v>1923884</v>
      </c>
      <c r="H640" s="21">
        <v>56.8</v>
      </c>
      <c r="I640" s="22">
        <v>140884</v>
      </c>
      <c r="J640" s="21">
        <v>6.8</v>
      </c>
    </row>
    <row r="641" spans="1:10" x14ac:dyDescent="0.15">
      <c r="A641" s="23" t="s">
        <v>215</v>
      </c>
      <c r="B641" s="20" t="s">
        <v>83</v>
      </c>
      <c r="C641" s="23" t="s">
        <v>130</v>
      </c>
      <c r="D641" s="22">
        <v>1064932</v>
      </c>
      <c r="E641" s="22">
        <v>696219</v>
      </c>
      <c r="F641" s="21">
        <v>65.400000000000006</v>
      </c>
      <c r="G641" s="22">
        <v>639954</v>
      </c>
      <c r="H641" s="21">
        <v>60.1</v>
      </c>
      <c r="I641" s="22">
        <v>56265</v>
      </c>
      <c r="J641" s="21">
        <v>8.1</v>
      </c>
    </row>
    <row r="642" spans="1:10" x14ac:dyDescent="0.15">
      <c r="A642" s="23" t="s">
        <v>214</v>
      </c>
      <c r="B642" s="20" t="s">
        <v>81</v>
      </c>
      <c r="C642" s="23" t="s">
        <v>130</v>
      </c>
      <c r="D642" s="22">
        <v>4397392</v>
      </c>
      <c r="E642" s="22">
        <v>3032700</v>
      </c>
      <c r="F642" s="21">
        <v>69</v>
      </c>
      <c r="G642" s="22">
        <v>2820245</v>
      </c>
      <c r="H642" s="21">
        <v>64.099999999999994</v>
      </c>
      <c r="I642" s="22">
        <v>212455</v>
      </c>
      <c r="J642" s="21">
        <v>7</v>
      </c>
    </row>
    <row r="643" spans="1:10" x14ac:dyDescent="0.15">
      <c r="A643" s="23" t="s">
        <v>213</v>
      </c>
      <c r="B643" s="20" t="s">
        <v>79</v>
      </c>
      <c r="C643" s="23" t="s">
        <v>130</v>
      </c>
      <c r="D643" s="22">
        <v>5237356</v>
      </c>
      <c r="E643" s="22">
        <v>3470382</v>
      </c>
      <c r="F643" s="21">
        <v>66.3</v>
      </c>
      <c r="G643" s="22">
        <v>3189010</v>
      </c>
      <c r="H643" s="21">
        <v>60.9</v>
      </c>
      <c r="I643" s="22">
        <v>281372</v>
      </c>
      <c r="J643" s="21">
        <v>8.1</v>
      </c>
    </row>
    <row r="644" spans="1:10" x14ac:dyDescent="0.15">
      <c r="A644" s="23" t="s">
        <v>212</v>
      </c>
      <c r="B644" s="20" t="s">
        <v>77</v>
      </c>
      <c r="C644" s="23" t="s">
        <v>130</v>
      </c>
      <c r="D644" s="22">
        <v>7771824</v>
      </c>
      <c r="E644" s="22">
        <v>4903544</v>
      </c>
      <c r="F644" s="21">
        <v>63.1</v>
      </c>
      <c r="G644" s="22">
        <v>4233803</v>
      </c>
      <c r="H644" s="21">
        <v>54.5</v>
      </c>
      <c r="I644" s="22">
        <v>669741</v>
      </c>
      <c r="J644" s="21">
        <v>13.7</v>
      </c>
    </row>
    <row r="645" spans="1:10" x14ac:dyDescent="0.15">
      <c r="A645" s="23" t="s">
        <v>211</v>
      </c>
      <c r="B645" s="20" t="s">
        <v>75</v>
      </c>
      <c r="C645" s="23" t="s">
        <v>130</v>
      </c>
      <c r="D645" s="22">
        <v>4083410</v>
      </c>
      <c r="E645" s="22">
        <v>2941976</v>
      </c>
      <c r="F645" s="21">
        <v>72</v>
      </c>
      <c r="G645" s="22">
        <v>2713426</v>
      </c>
      <c r="H645" s="21">
        <v>66.5</v>
      </c>
      <c r="I645" s="22">
        <v>228550</v>
      </c>
      <c r="J645" s="21">
        <v>7.8</v>
      </c>
    </row>
    <row r="646" spans="1:10" x14ac:dyDescent="0.15">
      <c r="A646" s="23" t="s">
        <v>210</v>
      </c>
      <c r="B646" s="20" t="s">
        <v>73</v>
      </c>
      <c r="C646" s="23" t="s">
        <v>130</v>
      </c>
      <c r="D646" s="22">
        <v>2199696</v>
      </c>
      <c r="E646" s="22">
        <v>1269219</v>
      </c>
      <c r="F646" s="21">
        <v>57.7</v>
      </c>
      <c r="G646" s="22">
        <v>1148930</v>
      </c>
      <c r="H646" s="21">
        <v>52.2</v>
      </c>
      <c r="I646" s="22">
        <v>120289</v>
      </c>
      <c r="J646" s="21">
        <v>9.5</v>
      </c>
    </row>
    <row r="647" spans="1:10" x14ac:dyDescent="0.15">
      <c r="A647" s="23" t="s">
        <v>209</v>
      </c>
      <c r="B647" s="20" t="s">
        <v>71</v>
      </c>
      <c r="C647" s="23" t="s">
        <v>130</v>
      </c>
      <c r="D647" s="22">
        <v>4610127</v>
      </c>
      <c r="E647" s="22">
        <v>3049563</v>
      </c>
      <c r="F647" s="21">
        <v>66.099999999999994</v>
      </c>
      <c r="G647" s="22">
        <v>2766711</v>
      </c>
      <c r="H647" s="21">
        <v>60</v>
      </c>
      <c r="I647" s="22">
        <v>282852</v>
      </c>
      <c r="J647" s="21">
        <v>9.3000000000000007</v>
      </c>
    </row>
    <row r="648" spans="1:10" x14ac:dyDescent="0.15">
      <c r="A648" s="23" t="s">
        <v>208</v>
      </c>
      <c r="B648" s="20" t="s">
        <v>69</v>
      </c>
      <c r="C648" s="23" t="s">
        <v>130</v>
      </c>
      <c r="D648" s="22">
        <v>767110</v>
      </c>
      <c r="E648" s="22">
        <v>501014</v>
      </c>
      <c r="F648" s="21">
        <v>65.3</v>
      </c>
      <c r="G648" s="22">
        <v>466713</v>
      </c>
      <c r="H648" s="21">
        <v>60.8</v>
      </c>
      <c r="I648" s="22">
        <v>34301</v>
      </c>
      <c r="J648" s="21">
        <v>6.8</v>
      </c>
    </row>
    <row r="649" spans="1:10" x14ac:dyDescent="0.15">
      <c r="A649" s="23" t="s">
        <v>207</v>
      </c>
      <c r="B649" s="20" t="s">
        <v>67</v>
      </c>
      <c r="C649" s="23" t="s">
        <v>130</v>
      </c>
      <c r="D649" s="22">
        <v>1363273</v>
      </c>
      <c r="E649" s="22">
        <v>991583</v>
      </c>
      <c r="F649" s="21">
        <v>72.7</v>
      </c>
      <c r="G649" s="22">
        <v>945648</v>
      </c>
      <c r="H649" s="21">
        <v>69.400000000000006</v>
      </c>
      <c r="I649" s="22">
        <v>45935</v>
      </c>
      <c r="J649" s="21">
        <v>4.5999999999999996</v>
      </c>
    </row>
    <row r="650" spans="1:10" x14ac:dyDescent="0.15">
      <c r="A650" s="23" t="s">
        <v>206</v>
      </c>
      <c r="B650" s="20" t="s">
        <v>65</v>
      </c>
      <c r="C650" s="23" t="s">
        <v>130</v>
      </c>
      <c r="D650" s="22">
        <v>1999624</v>
      </c>
      <c r="E650" s="22">
        <v>1349299</v>
      </c>
      <c r="F650" s="21">
        <v>67.5</v>
      </c>
      <c r="G650" s="22">
        <v>1196758</v>
      </c>
      <c r="H650" s="21">
        <v>59.8</v>
      </c>
      <c r="I650" s="22">
        <v>152541</v>
      </c>
      <c r="J650" s="21">
        <v>11.3</v>
      </c>
    </row>
    <row r="651" spans="1:10" x14ac:dyDescent="0.15">
      <c r="A651" s="23" t="s">
        <v>205</v>
      </c>
      <c r="B651" s="20" t="s">
        <v>63</v>
      </c>
      <c r="C651" s="23" t="s">
        <v>130</v>
      </c>
      <c r="D651" s="22">
        <v>1057314</v>
      </c>
      <c r="E651" s="22">
        <v>744227</v>
      </c>
      <c r="F651" s="21">
        <v>70.400000000000006</v>
      </c>
      <c r="G651" s="22">
        <v>697802</v>
      </c>
      <c r="H651" s="21">
        <v>66</v>
      </c>
      <c r="I651" s="22">
        <v>46425</v>
      </c>
      <c r="J651" s="21">
        <v>6.2</v>
      </c>
    </row>
    <row r="652" spans="1:10" x14ac:dyDescent="0.15">
      <c r="A652" s="23" t="s">
        <v>204</v>
      </c>
      <c r="B652" s="20" t="s">
        <v>61</v>
      </c>
      <c r="C652" s="23" t="s">
        <v>130</v>
      </c>
      <c r="D652" s="22">
        <v>6766177</v>
      </c>
      <c r="E652" s="22">
        <v>4550645</v>
      </c>
      <c r="F652" s="21">
        <v>67.3</v>
      </c>
      <c r="G652" s="22">
        <v>4138570</v>
      </c>
      <c r="H652" s="21">
        <v>61.2</v>
      </c>
      <c r="I652" s="22">
        <v>412075</v>
      </c>
      <c r="J652" s="21">
        <v>9.1</v>
      </c>
    </row>
    <row r="653" spans="1:10" x14ac:dyDescent="0.15">
      <c r="A653" s="23" t="s">
        <v>203</v>
      </c>
      <c r="B653" s="20" t="s">
        <v>59</v>
      </c>
      <c r="C653" s="23" t="s">
        <v>130</v>
      </c>
      <c r="D653" s="22">
        <v>1516254</v>
      </c>
      <c r="E653" s="22">
        <v>940352</v>
      </c>
      <c r="F653" s="21">
        <v>62</v>
      </c>
      <c r="G653" s="22">
        <v>869491</v>
      </c>
      <c r="H653" s="21">
        <v>57.3</v>
      </c>
      <c r="I653" s="22">
        <v>70861</v>
      </c>
      <c r="J653" s="21">
        <v>7.5</v>
      </c>
    </row>
    <row r="654" spans="1:10" x14ac:dyDescent="0.15">
      <c r="A654" s="23" t="s">
        <v>202</v>
      </c>
      <c r="B654" s="20" t="s">
        <v>57</v>
      </c>
      <c r="C654" s="23" t="s">
        <v>130</v>
      </c>
      <c r="D654" s="22">
        <v>15354331</v>
      </c>
      <c r="E654" s="22">
        <v>9647485</v>
      </c>
      <c r="F654" s="21">
        <v>62.8</v>
      </c>
      <c r="G654" s="22">
        <v>8844486</v>
      </c>
      <c r="H654" s="21">
        <v>57.6</v>
      </c>
      <c r="I654" s="22">
        <v>802999</v>
      </c>
      <c r="J654" s="21">
        <v>8.3000000000000007</v>
      </c>
    </row>
    <row r="655" spans="1:10" x14ac:dyDescent="0.15">
      <c r="A655" s="23" t="s">
        <v>201</v>
      </c>
      <c r="B655" s="20" t="s">
        <v>55</v>
      </c>
      <c r="C655" s="23" t="s">
        <v>130</v>
      </c>
      <c r="D655" s="22">
        <v>7117828</v>
      </c>
      <c r="E655" s="22">
        <v>4570789</v>
      </c>
      <c r="F655" s="21">
        <v>64.2</v>
      </c>
      <c r="G655" s="22">
        <v>4087105</v>
      </c>
      <c r="H655" s="21">
        <v>57.4</v>
      </c>
      <c r="I655" s="22">
        <v>483684</v>
      </c>
      <c r="J655" s="21">
        <v>10.6</v>
      </c>
    </row>
    <row r="656" spans="1:10" x14ac:dyDescent="0.15">
      <c r="A656" s="23" t="s">
        <v>200</v>
      </c>
      <c r="B656" s="20" t="s">
        <v>53</v>
      </c>
      <c r="C656" s="23" t="s">
        <v>130</v>
      </c>
      <c r="D656" s="22">
        <v>503717</v>
      </c>
      <c r="E656" s="22">
        <v>368665</v>
      </c>
      <c r="F656" s="21">
        <v>73.2</v>
      </c>
      <c r="G656" s="22">
        <v>353455</v>
      </c>
      <c r="H656" s="21">
        <v>70.2</v>
      </c>
      <c r="I656" s="22">
        <v>15210</v>
      </c>
      <c r="J656" s="21">
        <v>4.0999999999999996</v>
      </c>
    </row>
    <row r="657" spans="1:10" x14ac:dyDescent="0.15">
      <c r="A657" s="23" t="s">
        <v>199</v>
      </c>
      <c r="B657" s="20" t="s">
        <v>51</v>
      </c>
      <c r="C657" s="23" t="s">
        <v>130</v>
      </c>
      <c r="D657" s="22">
        <v>8953903</v>
      </c>
      <c r="E657" s="22">
        <v>5906768</v>
      </c>
      <c r="F657" s="21">
        <v>66</v>
      </c>
      <c r="G657" s="22">
        <v>5297098</v>
      </c>
      <c r="H657" s="21">
        <v>59.2</v>
      </c>
      <c r="I657" s="22">
        <v>609670</v>
      </c>
      <c r="J657" s="21">
        <v>10.3</v>
      </c>
    </row>
    <row r="658" spans="1:10" x14ac:dyDescent="0.15">
      <c r="A658" s="23" t="s">
        <v>198</v>
      </c>
      <c r="B658" s="20" t="s">
        <v>49</v>
      </c>
      <c r="C658" s="23" t="s">
        <v>130</v>
      </c>
      <c r="D658" s="22">
        <v>2774079</v>
      </c>
      <c r="E658" s="22">
        <v>1764432</v>
      </c>
      <c r="F658" s="21">
        <v>63.6</v>
      </c>
      <c r="G658" s="22">
        <v>1652023</v>
      </c>
      <c r="H658" s="21">
        <v>59.6</v>
      </c>
      <c r="I658" s="22">
        <v>112409</v>
      </c>
      <c r="J658" s="21">
        <v>6.4</v>
      </c>
    </row>
    <row r="659" spans="1:10" x14ac:dyDescent="0.15">
      <c r="A659" s="23" t="s">
        <v>197</v>
      </c>
      <c r="B659" s="20" t="s">
        <v>47</v>
      </c>
      <c r="C659" s="23" t="s">
        <v>130</v>
      </c>
      <c r="D659" s="22">
        <v>3008002</v>
      </c>
      <c r="E659" s="22">
        <v>1976638</v>
      </c>
      <c r="F659" s="21">
        <v>65.7</v>
      </c>
      <c r="G659" s="22">
        <v>1753682</v>
      </c>
      <c r="H659" s="21">
        <v>58.3</v>
      </c>
      <c r="I659" s="22">
        <v>222956</v>
      </c>
      <c r="J659" s="21">
        <v>11.3</v>
      </c>
    </row>
    <row r="660" spans="1:10" x14ac:dyDescent="0.15">
      <c r="A660" s="23" t="s">
        <v>196</v>
      </c>
      <c r="B660" s="20" t="s">
        <v>45</v>
      </c>
      <c r="C660" s="23" t="s">
        <v>130</v>
      </c>
      <c r="D660" s="22">
        <v>9939374</v>
      </c>
      <c r="E660" s="22">
        <v>6400263</v>
      </c>
      <c r="F660" s="21">
        <v>64.400000000000006</v>
      </c>
      <c r="G660" s="22">
        <v>5885351</v>
      </c>
      <c r="H660" s="21">
        <v>59.2</v>
      </c>
      <c r="I660" s="22">
        <v>514912</v>
      </c>
      <c r="J660" s="21">
        <v>8</v>
      </c>
    </row>
    <row r="661" spans="1:10" x14ac:dyDescent="0.15">
      <c r="A661" s="23" t="s">
        <v>195</v>
      </c>
      <c r="B661" s="20" t="s">
        <v>43</v>
      </c>
      <c r="C661" s="23" t="s">
        <v>130</v>
      </c>
      <c r="D661" s="22">
        <v>841735</v>
      </c>
      <c r="E661" s="22">
        <v>567280</v>
      </c>
      <c r="F661" s="21">
        <v>67.400000000000006</v>
      </c>
      <c r="G661" s="22">
        <v>504951</v>
      </c>
      <c r="H661" s="21">
        <v>60</v>
      </c>
      <c r="I661" s="22">
        <v>62329</v>
      </c>
      <c r="J661" s="21">
        <v>11</v>
      </c>
    </row>
    <row r="662" spans="1:10" x14ac:dyDescent="0.15">
      <c r="A662" s="23" t="s">
        <v>194</v>
      </c>
      <c r="B662" s="20" t="s">
        <v>41</v>
      </c>
      <c r="C662" s="23" t="s">
        <v>130</v>
      </c>
      <c r="D662" s="22">
        <v>3490448</v>
      </c>
      <c r="E662" s="22">
        <v>2152745</v>
      </c>
      <c r="F662" s="21">
        <v>61.7</v>
      </c>
      <c r="G662" s="22">
        <v>1910670</v>
      </c>
      <c r="H662" s="21">
        <v>54.7</v>
      </c>
      <c r="I662" s="22">
        <v>242075</v>
      </c>
      <c r="J662" s="21">
        <v>11.2</v>
      </c>
    </row>
    <row r="663" spans="1:10" x14ac:dyDescent="0.15">
      <c r="A663" s="23" t="s">
        <v>193</v>
      </c>
      <c r="B663" s="20" t="s">
        <v>39</v>
      </c>
      <c r="C663" s="23" t="s">
        <v>130</v>
      </c>
      <c r="D663" s="22">
        <v>617610</v>
      </c>
      <c r="E663" s="22">
        <v>446010</v>
      </c>
      <c r="F663" s="21">
        <v>72.2</v>
      </c>
      <c r="G663" s="22">
        <v>423993</v>
      </c>
      <c r="H663" s="21">
        <v>68.7</v>
      </c>
      <c r="I663" s="22">
        <v>22017</v>
      </c>
      <c r="J663" s="21">
        <v>4.9000000000000004</v>
      </c>
    </row>
    <row r="664" spans="1:10" x14ac:dyDescent="0.15">
      <c r="A664" s="23" t="s">
        <v>192</v>
      </c>
      <c r="B664" s="20" t="s">
        <v>37</v>
      </c>
      <c r="C664" s="23" t="s">
        <v>130</v>
      </c>
      <c r="D664" s="22">
        <v>4868441</v>
      </c>
      <c r="E664" s="22">
        <v>3052678</v>
      </c>
      <c r="F664" s="21">
        <v>62.7</v>
      </c>
      <c r="G664" s="22">
        <v>2733113</v>
      </c>
      <c r="H664" s="21">
        <v>56.1</v>
      </c>
      <c r="I664" s="22">
        <v>319565</v>
      </c>
      <c r="J664" s="21">
        <v>10.5</v>
      </c>
    </row>
    <row r="665" spans="1:10" x14ac:dyDescent="0.15">
      <c r="A665" s="23" t="s">
        <v>191</v>
      </c>
      <c r="B665" s="20" t="s">
        <v>35</v>
      </c>
      <c r="C665" s="23" t="s">
        <v>130</v>
      </c>
      <c r="D665" s="22">
        <v>18091029</v>
      </c>
      <c r="E665" s="22">
        <v>11910799</v>
      </c>
      <c r="F665" s="21">
        <v>65.8</v>
      </c>
      <c r="G665" s="22">
        <v>11008903</v>
      </c>
      <c r="H665" s="21">
        <v>60.9</v>
      </c>
      <c r="I665" s="22">
        <v>901896</v>
      </c>
      <c r="J665" s="21">
        <v>7.6</v>
      </c>
    </row>
    <row r="666" spans="1:10" x14ac:dyDescent="0.15">
      <c r="A666" s="23" t="s">
        <v>190</v>
      </c>
      <c r="B666" s="20" t="s">
        <v>33</v>
      </c>
      <c r="C666" s="23" t="s">
        <v>130</v>
      </c>
      <c r="D666" s="22">
        <v>1972474</v>
      </c>
      <c r="E666" s="22">
        <v>1365850</v>
      </c>
      <c r="F666" s="21">
        <v>69.2</v>
      </c>
      <c r="G666" s="22">
        <v>1266009</v>
      </c>
      <c r="H666" s="21">
        <v>64.2</v>
      </c>
      <c r="I666" s="22">
        <v>99841</v>
      </c>
      <c r="J666" s="21">
        <v>7.3</v>
      </c>
    </row>
    <row r="667" spans="1:10" x14ac:dyDescent="0.15">
      <c r="A667" s="23" t="s">
        <v>189</v>
      </c>
      <c r="B667" s="20" t="s">
        <v>31</v>
      </c>
      <c r="C667" s="23" t="s">
        <v>130</v>
      </c>
      <c r="D667" s="22">
        <v>507164</v>
      </c>
      <c r="E667" s="22">
        <v>359836</v>
      </c>
      <c r="F667" s="21">
        <v>71</v>
      </c>
      <c r="G667" s="22">
        <v>336104</v>
      </c>
      <c r="H667" s="21">
        <v>66.3</v>
      </c>
      <c r="I667" s="22">
        <v>23732</v>
      </c>
      <c r="J667" s="21">
        <v>6.6</v>
      </c>
    </row>
    <row r="668" spans="1:10" x14ac:dyDescent="0.15">
      <c r="A668" s="23" t="s">
        <v>188</v>
      </c>
      <c r="B668" s="20" t="s">
        <v>29</v>
      </c>
      <c r="C668" s="23" t="s">
        <v>130</v>
      </c>
      <c r="D668" s="22">
        <v>6000845</v>
      </c>
      <c r="E668" s="22">
        <v>4118171</v>
      </c>
      <c r="F668" s="21">
        <v>68.599999999999994</v>
      </c>
      <c r="G668" s="22">
        <v>3842516</v>
      </c>
      <c r="H668" s="21">
        <v>64</v>
      </c>
      <c r="I668" s="22">
        <v>275655</v>
      </c>
      <c r="J668" s="21">
        <v>6.7</v>
      </c>
    </row>
    <row r="669" spans="1:10" x14ac:dyDescent="0.15">
      <c r="A669" s="23" t="s">
        <v>187</v>
      </c>
      <c r="B669" s="20" t="s">
        <v>27</v>
      </c>
      <c r="C669" s="23" t="s">
        <v>130</v>
      </c>
      <c r="D669" s="22">
        <v>5174102</v>
      </c>
      <c r="E669" s="22">
        <v>3535200</v>
      </c>
      <c r="F669" s="21">
        <v>68.3</v>
      </c>
      <c r="G669" s="22">
        <v>3211649</v>
      </c>
      <c r="H669" s="21">
        <v>62.1</v>
      </c>
      <c r="I669" s="22">
        <v>323551</v>
      </c>
      <c r="J669" s="21">
        <v>9.1999999999999993</v>
      </c>
    </row>
    <row r="670" spans="1:10" x14ac:dyDescent="0.15">
      <c r="A670" s="23" t="s">
        <v>186</v>
      </c>
      <c r="B670" s="20" t="s">
        <v>25</v>
      </c>
      <c r="C670" s="23" t="s">
        <v>130</v>
      </c>
      <c r="D670" s="22">
        <v>1453261</v>
      </c>
      <c r="E670" s="22">
        <v>814027</v>
      </c>
      <c r="F670" s="21">
        <v>56</v>
      </c>
      <c r="G670" s="22">
        <v>751165</v>
      </c>
      <c r="H670" s="21">
        <v>51.7</v>
      </c>
      <c r="I670" s="22">
        <v>62862</v>
      </c>
      <c r="J670" s="21">
        <v>7.7</v>
      </c>
    </row>
    <row r="671" spans="1:10" x14ac:dyDescent="0.15">
      <c r="A671" s="23" t="s">
        <v>185</v>
      </c>
      <c r="B671" s="20" t="s">
        <v>23</v>
      </c>
      <c r="C671" s="23" t="s">
        <v>130</v>
      </c>
      <c r="D671" s="22">
        <v>4417134</v>
      </c>
      <c r="E671" s="22">
        <v>3100348</v>
      </c>
      <c r="F671" s="21">
        <v>70.2</v>
      </c>
      <c r="G671" s="22">
        <v>2834335</v>
      </c>
      <c r="H671" s="21">
        <v>64.2</v>
      </c>
      <c r="I671" s="22">
        <v>266013</v>
      </c>
      <c r="J671" s="21">
        <v>8.6</v>
      </c>
    </row>
    <row r="672" spans="1:10" x14ac:dyDescent="0.15">
      <c r="A672" s="23" t="s">
        <v>184</v>
      </c>
      <c r="B672" s="20" t="s">
        <v>21</v>
      </c>
      <c r="C672" s="23" t="s">
        <v>130</v>
      </c>
      <c r="D672" s="22">
        <v>418116</v>
      </c>
      <c r="E672" s="22">
        <v>300120</v>
      </c>
      <c r="F672" s="21">
        <v>71.8</v>
      </c>
      <c r="G672" s="22">
        <v>281150</v>
      </c>
      <c r="H672" s="21">
        <v>67.2</v>
      </c>
      <c r="I672" s="22">
        <v>18970</v>
      </c>
      <c r="J672" s="21">
        <v>6.3</v>
      </c>
    </row>
    <row r="673" spans="1:10" x14ac:dyDescent="0.15">
      <c r="A673" s="23" t="s">
        <v>234</v>
      </c>
      <c r="B673" s="20" t="s">
        <v>121</v>
      </c>
      <c r="C673" s="23" t="s">
        <v>129</v>
      </c>
      <c r="D673" s="22">
        <v>3690195</v>
      </c>
      <c r="E673" s="22">
        <v>2196042</v>
      </c>
      <c r="F673" s="21">
        <v>59.5</v>
      </c>
      <c r="G673" s="22">
        <v>1964559</v>
      </c>
      <c r="H673" s="21">
        <v>53.2</v>
      </c>
      <c r="I673" s="22">
        <v>231483</v>
      </c>
      <c r="J673" s="21">
        <v>10.5</v>
      </c>
    </row>
    <row r="674" spans="1:10" x14ac:dyDescent="0.15">
      <c r="A674" s="23" t="s">
        <v>233</v>
      </c>
      <c r="B674" s="20" t="s">
        <v>182</v>
      </c>
      <c r="C674" s="23" t="s">
        <v>129</v>
      </c>
      <c r="D674" s="22">
        <v>518603</v>
      </c>
      <c r="E674" s="22">
        <v>361913</v>
      </c>
      <c r="F674" s="21">
        <v>69.8</v>
      </c>
      <c r="G674" s="22">
        <v>333416</v>
      </c>
      <c r="H674" s="21">
        <v>64.3</v>
      </c>
      <c r="I674" s="22">
        <v>28497</v>
      </c>
      <c r="J674" s="21">
        <v>7.9</v>
      </c>
    </row>
    <row r="675" spans="1:10" x14ac:dyDescent="0.15">
      <c r="A675" s="23" t="s">
        <v>232</v>
      </c>
      <c r="B675" s="20" t="s">
        <v>117</v>
      </c>
      <c r="C675" s="23" t="s">
        <v>129</v>
      </c>
      <c r="D675" s="22">
        <v>4896705</v>
      </c>
      <c r="E675" s="22">
        <v>3089705</v>
      </c>
      <c r="F675" s="21">
        <v>63.1</v>
      </c>
      <c r="G675" s="22">
        <v>2769454</v>
      </c>
      <c r="H675" s="21">
        <v>56.6</v>
      </c>
      <c r="I675" s="22">
        <v>320251</v>
      </c>
      <c r="J675" s="21">
        <v>10.4</v>
      </c>
    </row>
    <row r="676" spans="1:10" x14ac:dyDescent="0.15">
      <c r="A676" s="23" t="s">
        <v>231</v>
      </c>
      <c r="B676" s="20" t="s">
        <v>115</v>
      </c>
      <c r="C676" s="23" t="s">
        <v>129</v>
      </c>
      <c r="D676" s="22">
        <v>2232638</v>
      </c>
      <c r="E676" s="22">
        <v>1353338</v>
      </c>
      <c r="F676" s="21">
        <v>60.6</v>
      </c>
      <c r="G676" s="22">
        <v>1242496</v>
      </c>
      <c r="H676" s="21">
        <v>55.7</v>
      </c>
      <c r="I676" s="22">
        <v>110842</v>
      </c>
      <c r="J676" s="21">
        <v>8.1999999999999993</v>
      </c>
    </row>
    <row r="677" spans="1:10" x14ac:dyDescent="0.15">
      <c r="A677" s="23" t="s">
        <v>230</v>
      </c>
      <c r="B677" s="20" t="s">
        <v>113</v>
      </c>
      <c r="C677" s="23" t="s">
        <v>129</v>
      </c>
      <c r="D677" s="22">
        <v>28542510</v>
      </c>
      <c r="E677" s="22">
        <v>18336271</v>
      </c>
      <c r="F677" s="21">
        <v>64.2</v>
      </c>
      <c r="G677" s="22">
        <v>16091945</v>
      </c>
      <c r="H677" s="21">
        <v>56.4</v>
      </c>
      <c r="I677" s="22">
        <v>2244326</v>
      </c>
      <c r="J677" s="21">
        <v>12.2</v>
      </c>
    </row>
    <row r="678" spans="1:10" x14ac:dyDescent="0.15">
      <c r="A678" s="23" t="s">
        <v>229</v>
      </c>
      <c r="B678" s="20" t="s">
        <v>111</v>
      </c>
      <c r="C678" s="23" t="s">
        <v>129</v>
      </c>
      <c r="D678" s="22">
        <v>3870612</v>
      </c>
      <c r="E678" s="22">
        <v>2724417</v>
      </c>
      <c r="F678" s="21">
        <v>70.400000000000006</v>
      </c>
      <c r="G678" s="22">
        <v>2486404</v>
      </c>
      <c r="H678" s="21">
        <v>64.2</v>
      </c>
      <c r="I678" s="22">
        <v>238013</v>
      </c>
      <c r="J678" s="21">
        <v>8.6999999999999993</v>
      </c>
    </row>
    <row r="679" spans="1:10" x14ac:dyDescent="0.15">
      <c r="A679" s="23" t="s">
        <v>228</v>
      </c>
      <c r="B679" s="20" t="s">
        <v>109</v>
      </c>
      <c r="C679" s="23" t="s">
        <v>129</v>
      </c>
      <c r="D679" s="22">
        <v>2798541</v>
      </c>
      <c r="E679" s="22">
        <v>1911712</v>
      </c>
      <c r="F679" s="21">
        <v>68.3</v>
      </c>
      <c r="G679" s="22">
        <v>1737449</v>
      </c>
      <c r="H679" s="21">
        <v>62.1</v>
      </c>
      <c r="I679" s="22">
        <v>174263</v>
      </c>
      <c r="J679" s="21">
        <v>9.1</v>
      </c>
    </row>
    <row r="680" spans="1:10" x14ac:dyDescent="0.15">
      <c r="A680" s="23" t="s">
        <v>227</v>
      </c>
      <c r="B680" s="20" t="s">
        <v>107</v>
      </c>
      <c r="C680" s="23" t="s">
        <v>129</v>
      </c>
      <c r="D680" s="22">
        <v>700999</v>
      </c>
      <c r="E680" s="22">
        <v>434419</v>
      </c>
      <c r="F680" s="21">
        <v>62</v>
      </c>
      <c r="G680" s="22">
        <v>397869</v>
      </c>
      <c r="H680" s="21">
        <v>56.8</v>
      </c>
      <c r="I680" s="22">
        <v>36550</v>
      </c>
      <c r="J680" s="21">
        <v>8.4</v>
      </c>
    </row>
    <row r="681" spans="1:10" x14ac:dyDescent="0.15">
      <c r="A681" s="23" t="s">
        <v>226</v>
      </c>
      <c r="B681" s="20" t="s">
        <v>105</v>
      </c>
      <c r="C681" s="23" t="s">
        <v>129</v>
      </c>
      <c r="D681" s="22">
        <v>502887</v>
      </c>
      <c r="E681" s="22">
        <v>346065</v>
      </c>
      <c r="F681" s="21">
        <v>68.8</v>
      </c>
      <c r="G681" s="22">
        <v>313508</v>
      </c>
      <c r="H681" s="21">
        <v>62.3</v>
      </c>
      <c r="I681" s="22">
        <v>32557</v>
      </c>
      <c r="J681" s="21">
        <v>9.4</v>
      </c>
    </row>
    <row r="682" spans="1:10" x14ac:dyDescent="0.15">
      <c r="A682" s="23" t="s">
        <v>225</v>
      </c>
      <c r="B682" s="20" t="s">
        <v>103</v>
      </c>
      <c r="C682" s="23" t="s">
        <v>129</v>
      </c>
      <c r="D682" s="22">
        <v>14946131</v>
      </c>
      <c r="E682" s="22">
        <v>9212066</v>
      </c>
      <c r="F682" s="21">
        <v>61.6</v>
      </c>
      <c r="G682" s="22">
        <v>8193659</v>
      </c>
      <c r="H682" s="21">
        <v>54.8</v>
      </c>
      <c r="I682" s="22">
        <v>1018407</v>
      </c>
      <c r="J682" s="21">
        <v>11.1</v>
      </c>
    </row>
    <row r="683" spans="1:10" x14ac:dyDescent="0.15">
      <c r="A683" s="23" t="s">
        <v>224</v>
      </c>
      <c r="B683" s="20" t="s">
        <v>101</v>
      </c>
      <c r="C683" s="23" t="s">
        <v>129</v>
      </c>
      <c r="D683" s="22">
        <v>7323858</v>
      </c>
      <c r="E683" s="22">
        <v>4696676</v>
      </c>
      <c r="F683" s="21">
        <v>64.099999999999994</v>
      </c>
      <c r="G683" s="22">
        <v>4202052</v>
      </c>
      <c r="H683" s="21">
        <v>57.4</v>
      </c>
      <c r="I683" s="22">
        <v>494624</v>
      </c>
      <c r="J683" s="21">
        <v>10.5</v>
      </c>
    </row>
    <row r="684" spans="1:10" x14ac:dyDescent="0.15">
      <c r="A684" s="23" t="s">
        <v>223</v>
      </c>
      <c r="B684" s="20" t="s">
        <v>183</v>
      </c>
      <c r="C684" s="23" t="s">
        <v>129</v>
      </c>
      <c r="D684" s="22">
        <v>1030016</v>
      </c>
      <c r="E684" s="22">
        <v>647249</v>
      </c>
      <c r="F684" s="21">
        <v>62.8</v>
      </c>
      <c r="G684" s="22">
        <v>602282</v>
      </c>
      <c r="H684" s="21">
        <v>58.5</v>
      </c>
      <c r="I684" s="22">
        <v>44967</v>
      </c>
      <c r="J684" s="21">
        <v>6.9</v>
      </c>
    </row>
    <row r="685" spans="1:10" x14ac:dyDescent="0.15">
      <c r="A685" s="23" t="s">
        <v>222</v>
      </c>
      <c r="B685" s="20" t="s">
        <v>97</v>
      </c>
      <c r="C685" s="23" t="s">
        <v>129</v>
      </c>
      <c r="D685" s="22">
        <v>1165555</v>
      </c>
      <c r="E685" s="22">
        <v>761056</v>
      </c>
      <c r="F685" s="21">
        <v>65.3</v>
      </c>
      <c r="G685" s="22">
        <v>692826</v>
      </c>
      <c r="H685" s="21">
        <v>59.4</v>
      </c>
      <c r="I685" s="22">
        <v>68230</v>
      </c>
      <c r="J685" s="21">
        <v>9</v>
      </c>
    </row>
    <row r="686" spans="1:10" x14ac:dyDescent="0.15">
      <c r="A686" s="23" t="s">
        <v>221</v>
      </c>
      <c r="B686" s="20" t="s">
        <v>95</v>
      </c>
      <c r="C686" s="23" t="s">
        <v>129</v>
      </c>
      <c r="D686" s="22">
        <v>9904898</v>
      </c>
      <c r="E686" s="22">
        <v>6625321</v>
      </c>
      <c r="F686" s="21">
        <v>66.900000000000006</v>
      </c>
      <c r="G686" s="22">
        <v>5937047</v>
      </c>
      <c r="H686" s="21">
        <v>59.9</v>
      </c>
      <c r="I686" s="22">
        <v>688274</v>
      </c>
      <c r="J686" s="21">
        <v>10.4</v>
      </c>
    </row>
    <row r="687" spans="1:10" x14ac:dyDescent="0.15">
      <c r="A687" s="23" t="s">
        <v>220</v>
      </c>
      <c r="B687" s="20" t="s">
        <v>93</v>
      </c>
      <c r="C687" s="23" t="s">
        <v>129</v>
      </c>
      <c r="D687" s="22">
        <v>4962821</v>
      </c>
      <c r="E687" s="22">
        <v>3175192</v>
      </c>
      <c r="F687" s="21">
        <v>64</v>
      </c>
      <c r="G687" s="22">
        <v>2845608</v>
      </c>
      <c r="H687" s="21">
        <v>57.3</v>
      </c>
      <c r="I687" s="22">
        <v>329584</v>
      </c>
      <c r="J687" s="21">
        <v>10.4</v>
      </c>
    </row>
    <row r="688" spans="1:10" x14ac:dyDescent="0.15">
      <c r="A688" s="23" t="s">
        <v>219</v>
      </c>
      <c r="B688" s="20" t="s">
        <v>91</v>
      </c>
      <c r="C688" s="23" t="s">
        <v>129</v>
      </c>
      <c r="D688" s="22">
        <v>2358083</v>
      </c>
      <c r="E688" s="22">
        <v>1678281</v>
      </c>
      <c r="F688" s="21">
        <v>71.2</v>
      </c>
      <c r="G688" s="22">
        <v>1577447</v>
      </c>
      <c r="H688" s="21">
        <v>66.900000000000006</v>
      </c>
      <c r="I688" s="22">
        <v>100834</v>
      </c>
      <c r="J688" s="21">
        <v>6</v>
      </c>
    </row>
    <row r="689" spans="1:10" x14ac:dyDescent="0.15">
      <c r="A689" s="23" t="s">
        <v>218</v>
      </c>
      <c r="B689" s="20" t="s">
        <v>89</v>
      </c>
      <c r="C689" s="23" t="s">
        <v>129</v>
      </c>
      <c r="D689" s="22">
        <v>2148948</v>
      </c>
      <c r="E689" s="22">
        <v>1500764</v>
      </c>
      <c r="F689" s="21">
        <v>69.8</v>
      </c>
      <c r="G689" s="22">
        <v>1394958</v>
      </c>
      <c r="H689" s="21">
        <v>64.900000000000006</v>
      </c>
      <c r="I689" s="22">
        <v>105806</v>
      </c>
      <c r="J689" s="21">
        <v>7.1</v>
      </c>
    </row>
    <row r="690" spans="1:10" x14ac:dyDescent="0.15">
      <c r="A690" s="23" t="s">
        <v>217</v>
      </c>
      <c r="B690" s="20" t="s">
        <v>87</v>
      </c>
      <c r="C690" s="23" t="s">
        <v>129</v>
      </c>
      <c r="D690" s="22">
        <v>3350074</v>
      </c>
      <c r="E690" s="22">
        <v>2054375</v>
      </c>
      <c r="F690" s="21">
        <v>61.3</v>
      </c>
      <c r="G690" s="22">
        <v>1844650</v>
      </c>
      <c r="H690" s="21">
        <v>55.1</v>
      </c>
      <c r="I690" s="22">
        <v>209725</v>
      </c>
      <c r="J690" s="21">
        <v>10.199999999999999</v>
      </c>
    </row>
    <row r="691" spans="1:10" x14ac:dyDescent="0.15">
      <c r="A691" s="23" t="s">
        <v>216</v>
      </c>
      <c r="B691" s="20" t="s">
        <v>85</v>
      </c>
      <c r="C691" s="23" t="s">
        <v>129</v>
      </c>
      <c r="D691" s="22">
        <v>3437905</v>
      </c>
      <c r="E691" s="22">
        <v>2086076</v>
      </c>
      <c r="F691" s="21">
        <v>60.7</v>
      </c>
      <c r="G691" s="22">
        <v>1919852</v>
      </c>
      <c r="H691" s="21">
        <v>55.8</v>
      </c>
      <c r="I691" s="22">
        <v>166224</v>
      </c>
      <c r="J691" s="21">
        <v>8</v>
      </c>
    </row>
    <row r="692" spans="1:10" x14ac:dyDescent="0.15">
      <c r="A692" s="23" t="s">
        <v>215</v>
      </c>
      <c r="B692" s="20" t="s">
        <v>83</v>
      </c>
      <c r="C692" s="23" t="s">
        <v>129</v>
      </c>
      <c r="D692" s="22">
        <v>1073103</v>
      </c>
      <c r="E692" s="22">
        <v>695182</v>
      </c>
      <c r="F692" s="21">
        <v>64.8</v>
      </c>
      <c r="G692" s="22">
        <v>638630</v>
      </c>
      <c r="H692" s="21">
        <v>59.5</v>
      </c>
      <c r="I692" s="22">
        <v>56552</v>
      </c>
      <c r="J692" s="21">
        <v>8.1</v>
      </c>
    </row>
    <row r="693" spans="1:10" x14ac:dyDescent="0.15">
      <c r="A693" s="23" t="s">
        <v>214</v>
      </c>
      <c r="B693" s="20" t="s">
        <v>81</v>
      </c>
      <c r="C693" s="23" t="s">
        <v>129</v>
      </c>
      <c r="D693" s="22">
        <v>4488571</v>
      </c>
      <c r="E693" s="22">
        <v>3073826</v>
      </c>
      <c r="F693" s="21">
        <v>68.5</v>
      </c>
      <c r="G693" s="22">
        <v>2838492</v>
      </c>
      <c r="H693" s="21">
        <v>63.2</v>
      </c>
      <c r="I693" s="22">
        <v>235334</v>
      </c>
      <c r="J693" s="21">
        <v>7.7</v>
      </c>
    </row>
    <row r="694" spans="1:10" x14ac:dyDescent="0.15">
      <c r="A694" s="23" t="s">
        <v>213</v>
      </c>
      <c r="B694" s="20" t="s">
        <v>79</v>
      </c>
      <c r="C694" s="23" t="s">
        <v>129</v>
      </c>
      <c r="D694" s="22">
        <v>5251803</v>
      </c>
      <c r="E694" s="22">
        <v>3480083</v>
      </c>
      <c r="F694" s="21">
        <v>66.3</v>
      </c>
      <c r="G694" s="22">
        <v>3190818</v>
      </c>
      <c r="H694" s="21">
        <v>60.8</v>
      </c>
      <c r="I694" s="22">
        <v>289265</v>
      </c>
      <c r="J694" s="21">
        <v>8.3000000000000007</v>
      </c>
    </row>
    <row r="695" spans="1:10" x14ac:dyDescent="0.15">
      <c r="A695" s="23" t="s">
        <v>212</v>
      </c>
      <c r="B695" s="20" t="s">
        <v>77</v>
      </c>
      <c r="C695" s="23" t="s">
        <v>129</v>
      </c>
      <c r="D695" s="22">
        <v>7738913</v>
      </c>
      <c r="E695" s="22">
        <v>4798954</v>
      </c>
      <c r="F695" s="21">
        <v>62</v>
      </c>
      <c r="G695" s="22">
        <v>4194041</v>
      </c>
      <c r="H695" s="21">
        <v>54.2</v>
      </c>
      <c r="I695" s="22">
        <v>604913</v>
      </c>
      <c r="J695" s="21">
        <v>12.6</v>
      </c>
    </row>
    <row r="696" spans="1:10" x14ac:dyDescent="0.15">
      <c r="A696" s="23" t="s">
        <v>211</v>
      </c>
      <c r="B696" s="20" t="s">
        <v>75</v>
      </c>
      <c r="C696" s="23" t="s">
        <v>129</v>
      </c>
      <c r="D696" s="22">
        <v>4116007</v>
      </c>
      <c r="E696" s="22">
        <v>2938795</v>
      </c>
      <c r="F696" s="21">
        <v>71.400000000000006</v>
      </c>
      <c r="G696" s="22">
        <v>2721194</v>
      </c>
      <c r="H696" s="21">
        <v>66.099999999999994</v>
      </c>
      <c r="I696" s="22">
        <v>217601</v>
      </c>
      <c r="J696" s="21">
        <v>7.4</v>
      </c>
    </row>
    <row r="697" spans="1:10" x14ac:dyDescent="0.15">
      <c r="A697" s="23" t="s">
        <v>210</v>
      </c>
      <c r="B697" s="20" t="s">
        <v>73</v>
      </c>
      <c r="C697" s="23" t="s">
        <v>129</v>
      </c>
      <c r="D697" s="22">
        <v>2227866</v>
      </c>
      <c r="E697" s="22">
        <v>1306608</v>
      </c>
      <c r="F697" s="21">
        <v>58.6</v>
      </c>
      <c r="G697" s="22">
        <v>1170879</v>
      </c>
      <c r="H697" s="21">
        <v>52.6</v>
      </c>
      <c r="I697" s="22">
        <v>135729</v>
      </c>
      <c r="J697" s="21">
        <v>10.4</v>
      </c>
    </row>
    <row r="698" spans="1:10" x14ac:dyDescent="0.15">
      <c r="A698" s="23" t="s">
        <v>209</v>
      </c>
      <c r="B698" s="20" t="s">
        <v>71</v>
      </c>
      <c r="C698" s="23" t="s">
        <v>129</v>
      </c>
      <c r="D698" s="22">
        <v>4629414</v>
      </c>
      <c r="E698" s="22">
        <v>3056484</v>
      </c>
      <c r="F698" s="21">
        <v>66</v>
      </c>
      <c r="G698" s="22">
        <v>2763535</v>
      </c>
      <c r="H698" s="21">
        <v>59.7</v>
      </c>
      <c r="I698" s="22">
        <v>292949</v>
      </c>
      <c r="J698" s="21">
        <v>9.6</v>
      </c>
    </row>
    <row r="699" spans="1:10" x14ac:dyDescent="0.15">
      <c r="A699" s="23" t="s">
        <v>208</v>
      </c>
      <c r="B699" s="20" t="s">
        <v>69</v>
      </c>
      <c r="C699" s="23" t="s">
        <v>129</v>
      </c>
      <c r="D699" s="22">
        <v>777280</v>
      </c>
      <c r="E699" s="22">
        <v>500525</v>
      </c>
      <c r="F699" s="21">
        <v>64.400000000000006</v>
      </c>
      <c r="G699" s="22">
        <v>463998</v>
      </c>
      <c r="H699" s="21">
        <v>59.7</v>
      </c>
      <c r="I699" s="22">
        <v>36527</v>
      </c>
      <c r="J699" s="21">
        <v>7.3</v>
      </c>
    </row>
    <row r="700" spans="1:10" x14ac:dyDescent="0.15">
      <c r="A700" s="23" t="s">
        <v>207</v>
      </c>
      <c r="B700" s="20" t="s">
        <v>67</v>
      </c>
      <c r="C700" s="23" t="s">
        <v>129</v>
      </c>
      <c r="D700" s="22">
        <v>1386719</v>
      </c>
      <c r="E700" s="22">
        <v>993398</v>
      </c>
      <c r="F700" s="21">
        <v>71.599999999999994</v>
      </c>
      <c r="G700" s="22">
        <v>947360</v>
      </c>
      <c r="H700" s="21">
        <v>68.3</v>
      </c>
      <c r="I700" s="22">
        <v>46038</v>
      </c>
      <c r="J700" s="21">
        <v>4.5999999999999996</v>
      </c>
    </row>
    <row r="701" spans="1:10" x14ac:dyDescent="0.15">
      <c r="A701" s="23" t="s">
        <v>206</v>
      </c>
      <c r="B701" s="20" t="s">
        <v>65</v>
      </c>
      <c r="C701" s="23" t="s">
        <v>129</v>
      </c>
      <c r="D701" s="22">
        <v>2062116</v>
      </c>
      <c r="E701" s="22">
        <v>1358578</v>
      </c>
      <c r="F701" s="21">
        <v>65.900000000000006</v>
      </c>
      <c r="G701" s="22">
        <v>1174774</v>
      </c>
      <c r="H701" s="21">
        <v>57</v>
      </c>
      <c r="I701" s="22">
        <v>183804</v>
      </c>
      <c r="J701" s="21">
        <v>13.5</v>
      </c>
    </row>
    <row r="702" spans="1:10" x14ac:dyDescent="0.15">
      <c r="A702" s="23" t="s">
        <v>205</v>
      </c>
      <c r="B702" s="20" t="s">
        <v>63</v>
      </c>
      <c r="C702" s="23" t="s">
        <v>129</v>
      </c>
      <c r="D702" s="22">
        <v>1055564</v>
      </c>
      <c r="E702" s="22">
        <v>738257</v>
      </c>
      <c r="F702" s="21">
        <v>69.900000000000006</v>
      </c>
      <c r="G702" s="22">
        <v>695135</v>
      </c>
      <c r="H702" s="21">
        <v>65.900000000000006</v>
      </c>
      <c r="I702" s="22">
        <v>43122</v>
      </c>
      <c r="J702" s="21">
        <v>5.8</v>
      </c>
    </row>
    <row r="703" spans="1:10" x14ac:dyDescent="0.15">
      <c r="A703" s="23" t="s">
        <v>204</v>
      </c>
      <c r="B703" s="20" t="s">
        <v>61</v>
      </c>
      <c r="C703" s="23" t="s">
        <v>129</v>
      </c>
      <c r="D703" s="22">
        <v>6863922</v>
      </c>
      <c r="E703" s="22">
        <v>4555330</v>
      </c>
      <c r="F703" s="21">
        <v>66.400000000000006</v>
      </c>
      <c r="G703" s="22">
        <v>4121455</v>
      </c>
      <c r="H703" s="21">
        <v>60</v>
      </c>
      <c r="I703" s="22">
        <v>433875</v>
      </c>
      <c r="J703" s="21">
        <v>9.5</v>
      </c>
    </row>
    <row r="704" spans="1:10" x14ac:dyDescent="0.15">
      <c r="A704" s="23" t="s">
        <v>203</v>
      </c>
      <c r="B704" s="20" t="s">
        <v>59</v>
      </c>
      <c r="C704" s="23" t="s">
        <v>129</v>
      </c>
      <c r="D704" s="22">
        <v>1559948</v>
      </c>
      <c r="E704" s="22">
        <v>936088</v>
      </c>
      <c r="F704" s="21">
        <v>60</v>
      </c>
      <c r="G704" s="22">
        <v>860154</v>
      </c>
      <c r="H704" s="21">
        <v>55.1</v>
      </c>
      <c r="I704" s="22">
        <v>75934</v>
      </c>
      <c r="J704" s="21">
        <v>8.1</v>
      </c>
    </row>
    <row r="705" spans="1:10" x14ac:dyDescent="0.15">
      <c r="A705" s="23" t="s">
        <v>202</v>
      </c>
      <c r="B705" s="20" t="s">
        <v>57</v>
      </c>
      <c r="C705" s="23" t="s">
        <v>129</v>
      </c>
      <c r="D705" s="22">
        <v>15385566</v>
      </c>
      <c r="E705" s="22">
        <v>9595362</v>
      </c>
      <c r="F705" s="21">
        <v>62.4</v>
      </c>
      <c r="G705" s="22">
        <v>8769723</v>
      </c>
      <c r="H705" s="21">
        <v>57</v>
      </c>
      <c r="I705" s="22">
        <v>825639</v>
      </c>
      <c r="J705" s="21">
        <v>8.6</v>
      </c>
    </row>
    <row r="706" spans="1:10" x14ac:dyDescent="0.15">
      <c r="A706" s="23" t="s">
        <v>201</v>
      </c>
      <c r="B706" s="20" t="s">
        <v>55</v>
      </c>
      <c r="C706" s="23" t="s">
        <v>129</v>
      </c>
      <c r="D706" s="22">
        <v>7286752</v>
      </c>
      <c r="E706" s="22">
        <v>4616691</v>
      </c>
      <c r="F706" s="21">
        <v>63.4</v>
      </c>
      <c r="G706" s="22">
        <v>4115629</v>
      </c>
      <c r="H706" s="21">
        <v>56.5</v>
      </c>
      <c r="I706" s="22">
        <v>501062</v>
      </c>
      <c r="J706" s="21">
        <v>10.9</v>
      </c>
    </row>
    <row r="707" spans="1:10" x14ac:dyDescent="0.15">
      <c r="A707" s="23" t="s">
        <v>200</v>
      </c>
      <c r="B707" s="20" t="s">
        <v>53</v>
      </c>
      <c r="C707" s="23" t="s">
        <v>129</v>
      </c>
      <c r="D707" s="22">
        <v>520974</v>
      </c>
      <c r="E707" s="22">
        <v>378342</v>
      </c>
      <c r="F707" s="21">
        <v>72.599999999999994</v>
      </c>
      <c r="G707" s="22">
        <v>364053</v>
      </c>
      <c r="H707" s="21">
        <v>69.900000000000006</v>
      </c>
      <c r="I707" s="22">
        <v>14289</v>
      </c>
      <c r="J707" s="21">
        <v>3.8</v>
      </c>
    </row>
    <row r="708" spans="1:10" x14ac:dyDescent="0.15">
      <c r="A708" s="23" t="s">
        <v>199</v>
      </c>
      <c r="B708" s="20" t="s">
        <v>51</v>
      </c>
      <c r="C708" s="23" t="s">
        <v>129</v>
      </c>
      <c r="D708" s="22">
        <v>8970981</v>
      </c>
      <c r="E708" s="22">
        <v>5846886</v>
      </c>
      <c r="F708" s="21">
        <v>65.2</v>
      </c>
      <c r="G708" s="22">
        <v>5247050</v>
      </c>
      <c r="H708" s="21">
        <v>58.5</v>
      </c>
      <c r="I708" s="22">
        <v>599836</v>
      </c>
      <c r="J708" s="21">
        <v>10.3</v>
      </c>
    </row>
    <row r="709" spans="1:10" x14ac:dyDescent="0.15">
      <c r="A709" s="23" t="s">
        <v>198</v>
      </c>
      <c r="B709" s="20" t="s">
        <v>49</v>
      </c>
      <c r="C709" s="23" t="s">
        <v>129</v>
      </c>
      <c r="D709" s="22">
        <v>2832359</v>
      </c>
      <c r="E709" s="22">
        <v>1768284</v>
      </c>
      <c r="F709" s="21">
        <v>62.4</v>
      </c>
      <c r="G709" s="22">
        <v>1648138</v>
      </c>
      <c r="H709" s="21">
        <v>58.2</v>
      </c>
      <c r="I709" s="22">
        <v>120146</v>
      </c>
      <c r="J709" s="21">
        <v>6.8</v>
      </c>
    </row>
    <row r="710" spans="1:10" x14ac:dyDescent="0.15">
      <c r="A710" s="23" t="s">
        <v>197</v>
      </c>
      <c r="B710" s="20" t="s">
        <v>47</v>
      </c>
      <c r="C710" s="23" t="s">
        <v>129</v>
      </c>
      <c r="D710" s="22">
        <v>3034265</v>
      </c>
      <c r="E710" s="22">
        <v>1984039</v>
      </c>
      <c r="F710" s="21">
        <v>65.400000000000006</v>
      </c>
      <c r="G710" s="22">
        <v>1773076</v>
      </c>
      <c r="H710" s="21">
        <v>58.4</v>
      </c>
      <c r="I710" s="22">
        <v>210963</v>
      </c>
      <c r="J710" s="21">
        <v>10.6</v>
      </c>
    </row>
    <row r="711" spans="1:10" x14ac:dyDescent="0.15">
      <c r="A711" s="23" t="s">
        <v>196</v>
      </c>
      <c r="B711" s="20" t="s">
        <v>45</v>
      </c>
      <c r="C711" s="23" t="s">
        <v>129</v>
      </c>
      <c r="D711" s="22">
        <v>10049367</v>
      </c>
      <c r="E711" s="22">
        <v>6380949</v>
      </c>
      <c r="F711" s="21">
        <v>63.5</v>
      </c>
      <c r="G711" s="22">
        <v>5840887</v>
      </c>
      <c r="H711" s="21">
        <v>58.1</v>
      </c>
      <c r="I711" s="22">
        <v>540062</v>
      </c>
      <c r="J711" s="21">
        <v>8.5</v>
      </c>
    </row>
    <row r="712" spans="1:10" x14ac:dyDescent="0.15">
      <c r="A712" s="23" t="s">
        <v>195</v>
      </c>
      <c r="B712" s="20" t="s">
        <v>43</v>
      </c>
      <c r="C712" s="23" t="s">
        <v>129</v>
      </c>
      <c r="D712" s="22">
        <v>842372</v>
      </c>
      <c r="E712" s="22">
        <v>566704</v>
      </c>
      <c r="F712" s="21">
        <v>67.3</v>
      </c>
      <c r="G712" s="22">
        <v>503216</v>
      </c>
      <c r="H712" s="21">
        <v>59.7</v>
      </c>
      <c r="I712" s="22">
        <v>63488</v>
      </c>
      <c r="J712" s="21">
        <v>11.2</v>
      </c>
    </row>
    <row r="713" spans="1:10" x14ac:dyDescent="0.15">
      <c r="A713" s="23" t="s">
        <v>194</v>
      </c>
      <c r="B713" s="20" t="s">
        <v>41</v>
      </c>
      <c r="C713" s="23" t="s">
        <v>129</v>
      </c>
      <c r="D713" s="22">
        <v>3564624</v>
      </c>
      <c r="E713" s="22">
        <v>2155668</v>
      </c>
      <c r="F713" s="21">
        <v>60.5</v>
      </c>
      <c r="G713" s="22">
        <v>1915045</v>
      </c>
      <c r="H713" s="21">
        <v>53.7</v>
      </c>
      <c r="I713" s="22">
        <v>240623</v>
      </c>
      <c r="J713" s="21">
        <v>11.2</v>
      </c>
    </row>
    <row r="714" spans="1:10" x14ac:dyDescent="0.15">
      <c r="A714" s="23" t="s">
        <v>193</v>
      </c>
      <c r="B714" s="20" t="s">
        <v>39</v>
      </c>
      <c r="C714" s="23" t="s">
        <v>129</v>
      </c>
      <c r="D714" s="22">
        <v>619429</v>
      </c>
      <c r="E714" s="22">
        <v>441339</v>
      </c>
      <c r="F714" s="21">
        <v>71.2</v>
      </c>
      <c r="G714" s="22">
        <v>419355</v>
      </c>
      <c r="H714" s="21">
        <v>67.7</v>
      </c>
      <c r="I714" s="22">
        <v>21984</v>
      </c>
      <c r="J714" s="21">
        <v>5</v>
      </c>
    </row>
    <row r="715" spans="1:10" x14ac:dyDescent="0.15">
      <c r="A715" s="23" t="s">
        <v>192</v>
      </c>
      <c r="B715" s="20" t="s">
        <v>37</v>
      </c>
      <c r="C715" s="23" t="s">
        <v>129</v>
      </c>
      <c r="D715" s="22">
        <v>4925763</v>
      </c>
      <c r="E715" s="22">
        <v>3090795</v>
      </c>
      <c r="F715" s="21">
        <v>62.7</v>
      </c>
      <c r="G715" s="22">
        <v>2792063</v>
      </c>
      <c r="H715" s="21">
        <v>56.7</v>
      </c>
      <c r="I715" s="22">
        <v>298732</v>
      </c>
      <c r="J715" s="21">
        <v>9.6999999999999993</v>
      </c>
    </row>
    <row r="716" spans="1:10" x14ac:dyDescent="0.15">
      <c r="A716" s="23" t="s">
        <v>191</v>
      </c>
      <c r="B716" s="20" t="s">
        <v>35</v>
      </c>
      <c r="C716" s="23" t="s">
        <v>129</v>
      </c>
      <c r="D716" s="22">
        <v>18568853</v>
      </c>
      <c r="E716" s="22">
        <v>12241970</v>
      </c>
      <c r="F716" s="21">
        <v>65.900000000000006</v>
      </c>
      <c r="G716" s="22">
        <v>11244632</v>
      </c>
      <c r="H716" s="21">
        <v>60.6</v>
      </c>
      <c r="I716" s="22">
        <v>997338</v>
      </c>
      <c r="J716" s="21">
        <v>8.1</v>
      </c>
    </row>
    <row r="717" spans="1:10" x14ac:dyDescent="0.15">
      <c r="A717" s="23" t="s">
        <v>190</v>
      </c>
      <c r="B717" s="20" t="s">
        <v>33</v>
      </c>
      <c r="C717" s="23" t="s">
        <v>129</v>
      </c>
      <c r="D717" s="22">
        <v>1971219</v>
      </c>
      <c r="E717" s="22">
        <v>1356097</v>
      </c>
      <c r="F717" s="21">
        <v>68.8</v>
      </c>
      <c r="G717" s="22">
        <v>1249814</v>
      </c>
      <c r="H717" s="21">
        <v>63.4</v>
      </c>
      <c r="I717" s="22">
        <v>106283</v>
      </c>
      <c r="J717" s="21">
        <v>7.8</v>
      </c>
    </row>
    <row r="718" spans="1:10" x14ac:dyDescent="0.15">
      <c r="A718" s="23" t="s">
        <v>189</v>
      </c>
      <c r="B718" s="20" t="s">
        <v>31</v>
      </c>
      <c r="C718" s="23" t="s">
        <v>129</v>
      </c>
      <c r="D718" s="22">
        <v>507848</v>
      </c>
      <c r="E718" s="22">
        <v>359402</v>
      </c>
      <c r="F718" s="21">
        <v>70.8</v>
      </c>
      <c r="G718" s="22">
        <v>337488</v>
      </c>
      <c r="H718" s="21">
        <v>66.5</v>
      </c>
      <c r="I718" s="22">
        <v>21914</v>
      </c>
      <c r="J718" s="21">
        <v>6.1</v>
      </c>
    </row>
    <row r="719" spans="1:10" x14ac:dyDescent="0.15">
      <c r="A719" s="23" t="s">
        <v>188</v>
      </c>
      <c r="B719" s="20" t="s">
        <v>29</v>
      </c>
      <c r="C719" s="23" t="s">
        <v>129</v>
      </c>
      <c r="D719" s="22">
        <v>6145692</v>
      </c>
      <c r="E719" s="22">
        <v>4157658</v>
      </c>
      <c r="F719" s="21">
        <v>67.7</v>
      </c>
      <c r="G719" s="22">
        <v>3860386</v>
      </c>
      <c r="H719" s="21">
        <v>62.8</v>
      </c>
      <c r="I719" s="22">
        <v>297272</v>
      </c>
      <c r="J719" s="21">
        <v>7.1</v>
      </c>
    </row>
    <row r="720" spans="1:10" x14ac:dyDescent="0.15">
      <c r="A720" s="23" t="s">
        <v>187</v>
      </c>
      <c r="B720" s="20" t="s">
        <v>27</v>
      </c>
      <c r="C720" s="23" t="s">
        <v>129</v>
      </c>
      <c r="D720" s="22">
        <v>5245705</v>
      </c>
      <c r="E720" s="22">
        <v>3511326</v>
      </c>
      <c r="F720" s="21">
        <v>66.900000000000006</v>
      </c>
      <c r="G720" s="22">
        <v>3160544</v>
      </c>
      <c r="H720" s="21">
        <v>60.3</v>
      </c>
      <c r="I720" s="22">
        <v>350782</v>
      </c>
      <c r="J720" s="21">
        <v>10</v>
      </c>
    </row>
    <row r="721" spans="1:10" x14ac:dyDescent="0.15">
      <c r="A721" s="23" t="s">
        <v>186</v>
      </c>
      <c r="B721" s="20" t="s">
        <v>25</v>
      </c>
      <c r="C721" s="23" t="s">
        <v>129</v>
      </c>
      <c r="D721" s="22">
        <v>1476258</v>
      </c>
      <c r="E721" s="22">
        <v>811125</v>
      </c>
      <c r="F721" s="21">
        <v>54.9</v>
      </c>
      <c r="G721" s="22">
        <v>740910</v>
      </c>
      <c r="H721" s="21">
        <v>50.2</v>
      </c>
      <c r="I721" s="22">
        <v>70215</v>
      </c>
      <c r="J721" s="21">
        <v>8.6999999999999993</v>
      </c>
    </row>
    <row r="722" spans="1:10" x14ac:dyDescent="0.15">
      <c r="A722" s="23" t="s">
        <v>185</v>
      </c>
      <c r="B722" s="20" t="s">
        <v>23</v>
      </c>
      <c r="C722" s="23" t="s">
        <v>129</v>
      </c>
      <c r="D722" s="22">
        <v>4435976</v>
      </c>
      <c r="E722" s="22">
        <v>3081512</v>
      </c>
      <c r="F722" s="21">
        <v>69.5</v>
      </c>
      <c r="G722" s="22">
        <v>2814393</v>
      </c>
      <c r="H722" s="21">
        <v>63.4</v>
      </c>
      <c r="I722" s="22">
        <v>267119</v>
      </c>
      <c r="J722" s="21">
        <v>8.6999999999999993</v>
      </c>
    </row>
    <row r="723" spans="1:10" x14ac:dyDescent="0.15">
      <c r="A723" s="23" t="s">
        <v>184</v>
      </c>
      <c r="B723" s="20" t="s">
        <v>21</v>
      </c>
      <c r="C723" s="23" t="s">
        <v>129</v>
      </c>
      <c r="D723" s="22">
        <v>430903</v>
      </c>
      <c r="E723" s="22">
        <v>303297</v>
      </c>
      <c r="F723" s="21">
        <v>70.400000000000006</v>
      </c>
      <c r="G723" s="22">
        <v>283744</v>
      </c>
      <c r="H723" s="21">
        <v>65.8</v>
      </c>
      <c r="I723" s="22">
        <v>19553</v>
      </c>
      <c r="J723" s="21">
        <v>6.4</v>
      </c>
    </row>
    <row r="724" spans="1:10" x14ac:dyDescent="0.15">
      <c r="A724" s="23" t="s">
        <v>234</v>
      </c>
      <c r="B724" s="20" t="s">
        <v>121</v>
      </c>
      <c r="C724" s="23" t="s">
        <v>128</v>
      </c>
      <c r="D724" s="22">
        <v>3725123</v>
      </c>
      <c r="E724" s="22">
        <v>2202670</v>
      </c>
      <c r="F724" s="21">
        <v>59.1</v>
      </c>
      <c r="G724" s="22">
        <v>1990413</v>
      </c>
      <c r="H724" s="21">
        <v>53.4</v>
      </c>
      <c r="I724" s="22">
        <v>212257</v>
      </c>
      <c r="J724" s="21">
        <v>9.6</v>
      </c>
    </row>
    <row r="725" spans="1:10" x14ac:dyDescent="0.15">
      <c r="A725" s="23" t="s">
        <v>233</v>
      </c>
      <c r="B725" s="20" t="s">
        <v>182</v>
      </c>
      <c r="C725" s="23" t="s">
        <v>128</v>
      </c>
      <c r="D725" s="22">
        <v>529024</v>
      </c>
      <c r="E725" s="22">
        <v>365913</v>
      </c>
      <c r="F725" s="21">
        <v>69.2</v>
      </c>
      <c r="G725" s="22">
        <v>338161</v>
      </c>
      <c r="H725" s="21">
        <v>63.9</v>
      </c>
      <c r="I725" s="22">
        <v>27752</v>
      </c>
      <c r="J725" s="21">
        <v>7.6</v>
      </c>
    </row>
    <row r="726" spans="1:10" x14ac:dyDescent="0.15">
      <c r="A726" s="23" t="s">
        <v>232</v>
      </c>
      <c r="B726" s="20" t="s">
        <v>117</v>
      </c>
      <c r="C726" s="23" t="s">
        <v>128</v>
      </c>
      <c r="D726" s="22">
        <v>4922498</v>
      </c>
      <c r="E726" s="22">
        <v>3037017</v>
      </c>
      <c r="F726" s="21">
        <v>61.7</v>
      </c>
      <c r="G726" s="22">
        <v>2748470</v>
      </c>
      <c r="H726" s="21">
        <v>55.8</v>
      </c>
      <c r="I726" s="22">
        <v>288547</v>
      </c>
      <c r="J726" s="21">
        <v>9.5</v>
      </c>
    </row>
    <row r="727" spans="1:10" x14ac:dyDescent="0.15">
      <c r="A727" s="23" t="s">
        <v>231</v>
      </c>
      <c r="B727" s="20" t="s">
        <v>115</v>
      </c>
      <c r="C727" s="23" t="s">
        <v>128</v>
      </c>
      <c r="D727" s="22">
        <v>2253296</v>
      </c>
      <c r="E727" s="22">
        <v>1362682</v>
      </c>
      <c r="F727" s="21">
        <v>60.5</v>
      </c>
      <c r="G727" s="22">
        <v>1249514</v>
      </c>
      <c r="H727" s="21">
        <v>55.5</v>
      </c>
      <c r="I727" s="22">
        <v>113168</v>
      </c>
      <c r="J727" s="21">
        <v>8.3000000000000007</v>
      </c>
    </row>
    <row r="728" spans="1:10" x14ac:dyDescent="0.15">
      <c r="A728" s="23" t="s">
        <v>230</v>
      </c>
      <c r="B728" s="20" t="s">
        <v>113</v>
      </c>
      <c r="C728" s="23" t="s">
        <v>128</v>
      </c>
      <c r="D728" s="22">
        <v>28990391</v>
      </c>
      <c r="E728" s="22">
        <v>18415100</v>
      </c>
      <c r="F728" s="21">
        <v>63.5</v>
      </c>
      <c r="G728" s="22">
        <v>16258133</v>
      </c>
      <c r="H728" s="21">
        <v>56.1</v>
      </c>
      <c r="I728" s="22">
        <v>2156967</v>
      </c>
      <c r="J728" s="21">
        <v>11.7</v>
      </c>
    </row>
    <row r="729" spans="1:10" x14ac:dyDescent="0.15">
      <c r="A729" s="23" t="s">
        <v>229</v>
      </c>
      <c r="B729" s="20" t="s">
        <v>111</v>
      </c>
      <c r="C729" s="23" t="s">
        <v>128</v>
      </c>
      <c r="D729" s="22">
        <v>3925322</v>
      </c>
      <c r="E729" s="22">
        <v>2736079</v>
      </c>
      <c r="F729" s="21">
        <v>69.7</v>
      </c>
      <c r="G729" s="22">
        <v>2507265</v>
      </c>
      <c r="H729" s="21">
        <v>63.9</v>
      </c>
      <c r="I729" s="22">
        <v>228814</v>
      </c>
      <c r="J729" s="21">
        <v>8.4</v>
      </c>
    </row>
    <row r="730" spans="1:10" x14ac:dyDescent="0.15">
      <c r="A730" s="23" t="s">
        <v>228</v>
      </c>
      <c r="B730" s="20" t="s">
        <v>109</v>
      </c>
      <c r="C730" s="23" t="s">
        <v>128</v>
      </c>
      <c r="D730" s="22">
        <v>2829495</v>
      </c>
      <c r="E730" s="22">
        <v>1914775</v>
      </c>
      <c r="F730" s="21">
        <v>67.7</v>
      </c>
      <c r="G730" s="22">
        <v>1745967</v>
      </c>
      <c r="H730" s="21">
        <v>61.7</v>
      </c>
      <c r="I730" s="22">
        <v>168808</v>
      </c>
      <c r="J730" s="21">
        <v>8.8000000000000007</v>
      </c>
    </row>
    <row r="731" spans="1:10" x14ac:dyDescent="0.15">
      <c r="A731" s="23" t="s">
        <v>227</v>
      </c>
      <c r="B731" s="20" t="s">
        <v>107</v>
      </c>
      <c r="C731" s="23" t="s">
        <v>128</v>
      </c>
      <c r="D731" s="22">
        <v>711740</v>
      </c>
      <c r="E731" s="22">
        <v>443346</v>
      </c>
      <c r="F731" s="21">
        <v>62.3</v>
      </c>
      <c r="G731" s="22">
        <v>410086</v>
      </c>
      <c r="H731" s="21">
        <v>57.6</v>
      </c>
      <c r="I731" s="22">
        <v>33260</v>
      </c>
      <c r="J731" s="21">
        <v>7.5</v>
      </c>
    </row>
    <row r="732" spans="1:10" x14ac:dyDescent="0.15">
      <c r="A732" s="23" t="s">
        <v>226</v>
      </c>
      <c r="B732" s="20" t="s">
        <v>105</v>
      </c>
      <c r="C732" s="23" t="s">
        <v>128</v>
      </c>
      <c r="D732" s="22">
        <v>516981</v>
      </c>
      <c r="E732" s="22">
        <v>350778</v>
      </c>
      <c r="F732" s="21">
        <v>67.900000000000006</v>
      </c>
      <c r="G732" s="22">
        <v>315171</v>
      </c>
      <c r="H732" s="21">
        <v>61</v>
      </c>
      <c r="I732" s="22">
        <v>35607</v>
      </c>
      <c r="J732" s="21">
        <v>10.199999999999999</v>
      </c>
    </row>
    <row r="733" spans="1:10" x14ac:dyDescent="0.15">
      <c r="A733" s="23" t="s">
        <v>225</v>
      </c>
      <c r="B733" s="20" t="s">
        <v>103</v>
      </c>
      <c r="C733" s="23" t="s">
        <v>128</v>
      </c>
      <c r="D733" s="22">
        <v>15245538</v>
      </c>
      <c r="E733" s="22">
        <v>9300542</v>
      </c>
      <c r="F733" s="21">
        <v>61</v>
      </c>
      <c r="G733" s="22">
        <v>8371638</v>
      </c>
      <c r="H733" s="21">
        <v>54.9</v>
      </c>
      <c r="I733" s="22">
        <v>928904</v>
      </c>
      <c r="J733" s="21">
        <v>10</v>
      </c>
    </row>
    <row r="734" spans="1:10" x14ac:dyDescent="0.15">
      <c r="A734" s="23" t="s">
        <v>224</v>
      </c>
      <c r="B734" s="20" t="s">
        <v>101</v>
      </c>
      <c r="C734" s="23" t="s">
        <v>128</v>
      </c>
      <c r="D734" s="22">
        <v>7388058</v>
      </c>
      <c r="E734" s="22">
        <v>4748754</v>
      </c>
      <c r="F734" s="21">
        <v>64.3</v>
      </c>
      <c r="G734" s="22">
        <v>4263305</v>
      </c>
      <c r="H734" s="21">
        <v>57.7</v>
      </c>
      <c r="I734" s="22">
        <v>485449</v>
      </c>
      <c r="J734" s="21">
        <v>10.199999999999999</v>
      </c>
    </row>
    <row r="735" spans="1:10" x14ac:dyDescent="0.15">
      <c r="A735" s="23" t="s">
        <v>223</v>
      </c>
      <c r="B735" s="20" t="s">
        <v>183</v>
      </c>
      <c r="C735" s="23" t="s">
        <v>128</v>
      </c>
      <c r="D735" s="22">
        <v>1054631</v>
      </c>
      <c r="E735" s="22">
        <v>660253</v>
      </c>
      <c r="F735" s="21">
        <v>62.6</v>
      </c>
      <c r="G735" s="22">
        <v>615319</v>
      </c>
      <c r="H735" s="21">
        <v>58.3</v>
      </c>
      <c r="I735" s="22">
        <v>44934</v>
      </c>
      <c r="J735" s="21">
        <v>6.8</v>
      </c>
    </row>
    <row r="736" spans="1:10" x14ac:dyDescent="0.15">
      <c r="A736" s="23" t="s">
        <v>222</v>
      </c>
      <c r="B736" s="20" t="s">
        <v>97</v>
      </c>
      <c r="C736" s="23" t="s">
        <v>128</v>
      </c>
      <c r="D736" s="22">
        <v>1179127</v>
      </c>
      <c r="E736" s="22">
        <v>765178</v>
      </c>
      <c r="F736" s="21">
        <v>64.900000000000006</v>
      </c>
      <c r="G736" s="22">
        <v>701466</v>
      </c>
      <c r="H736" s="21">
        <v>59.5</v>
      </c>
      <c r="I736" s="22">
        <v>63712</v>
      </c>
      <c r="J736" s="21">
        <v>8.3000000000000007</v>
      </c>
    </row>
    <row r="737" spans="1:10" x14ac:dyDescent="0.15">
      <c r="A737" s="23" t="s">
        <v>221</v>
      </c>
      <c r="B737" s="20" t="s">
        <v>95</v>
      </c>
      <c r="C737" s="23" t="s">
        <v>128</v>
      </c>
      <c r="D737" s="22">
        <v>9944163</v>
      </c>
      <c r="E737" s="22">
        <v>6586893</v>
      </c>
      <c r="F737" s="21">
        <v>66.2</v>
      </c>
      <c r="G737" s="22">
        <v>5948366</v>
      </c>
      <c r="H737" s="21">
        <v>59.8</v>
      </c>
      <c r="I737" s="22">
        <v>638527</v>
      </c>
      <c r="J737" s="21">
        <v>9.6999999999999993</v>
      </c>
    </row>
    <row r="738" spans="1:10" x14ac:dyDescent="0.15">
      <c r="A738" s="23" t="s">
        <v>220</v>
      </c>
      <c r="B738" s="20" t="s">
        <v>93</v>
      </c>
      <c r="C738" s="23" t="s">
        <v>128</v>
      </c>
      <c r="D738" s="22">
        <v>5002397</v>
      </c>
      <c r="E738" s="22">
        <v>3181991</v>
      </c>
      <c r="F738" s="21">
        <v>63.6</v>
      </c>
      <c r="G738" s="22">
        <v>2891945</v>
      </c>
      <c r="H738" s="21">
        <v>57.8</v>
      </c>
      <c r="I738" s="22">
        <v>290046</v>
      </c>
      <c r="J738" s="21">
        <v>9.1</v>
      </c>
    </row>
    <row r="739" spans="1:10" x14ac:dyDescent="0.15">
      <c r="A739" s="23" t="s">
        <v>219</v>
      </c>
      <c r="B739" s="20" t="s">
        <v>91</v>
      </c>
      <c r="C739" s="23" t="s">
        <v>128</v>
      </c>
      <c r="D739" s="22">
        <v>2375050</v>
      </c>
      <c r="E739" s="22">
        <v>1662376</v>
      </c>
      <c r="F739" s="21">
        <v>70</v>
      </c>
      <c r="G739" s="22">
        <v>1570177</v>
      </c>
      <c r="H739" s="21">
        <v>66.099999999999994</v>
      </c>
      <c r="I739" s="22">
        <v>92199</v>
      </c>
      <c r="J739" s="21">
        <v>5.5</v>
      </c>
    </row>
    <row r="740" spans="1:10" x14ac:dyDescent="0.15">
      <c r="A740" s="23" t="s">
        <v>218</v>
      </c>
      <c r="B740" s="20" t="s">
        <v>89</v>
      </c>
      <c r="C740" s="23" t="s">
        <v>128</v>
      </c>
      <c r="D740" s="22">
        <v>2161702</v>
      </c>
      <c r="E740" s="22">
        <v>1491087</v>
      </c>
      <c r="F740" s="21">
        <v>69</v>
      </c>
      <c r="G740" s="22">
        <v>1394082</v>
      </c>
      <c r="H740" s="21">
        <v>64.5</v>
      </c>
      <c r="I740" s="22">
        <v>97005</v>
      </c>
      <c r="J740" s="21">
        <v>6.5</v>
      </c>
    </row>
    <row r="741" spans="1:10" x14ac:dyDescent="0.15">
      <c r="A741" s="23" t="s">
        <v>217</v>
      </c>
      <c r="B741" s="20" t="s">
        <v>87</v>
      </c>
      <c r="C741" s="23" t="s">
        <v>128</v>
      </c>
      <c r="D741" s="22">
        <v>3370176</v>
      </c>
      <c r="E741" s="22">
        <v>2056410</v>
      </c>
      <c r="F741" s="21">
        <v>61</v>
      </c>
      <c r="G741" s="22">
        <v>1862928</v>
      </c>
      <c r="H741" s="21">
        <v>55.3</v>
      </c>
      <c r="I741" s="22">
        <v>193482</v>
      </c>
      <c r="J741" s="21">
        <v>9.4</v>
      </c>
    </row>
    <row r="742" spans="1:10" x14ac:dyDescent="0.15">
      <c r="A742" s="23" t="s">
        <v>216</v>
      </c>
      <c r="B742" s="20" t="s">
        <v>85</v>
      </c>
      <c r="C742" s="23" t="s">
        <v>128</v>
      </c>
      <c r="D742" s="22">
        <v>3477269</v>
      </c>
      <c r="E742" s="22">
        <v>2073217</v>
      </c>
      <c r="F742" s="21">
        <v>59.6</v>
      </c>
      <c r="G742" s="22">
        <v>1911021</v>
      </c>
      <c r="H742" s="21">
        <v>55</v>
      </c>
      <c r="I742" s="22">
        <v>162196</v>
      </c>
      <c r="J742" s="21">
        <v>7.8</v>
      </c>
    </row>
    <row r="743" spans="1:10" x14ac:dyDescent="0.15">
      <c r="A743" s="23" t="s">
        <v>215</v>
      </c>
      <c r="B743" s="20" t="s">
        <v>83</v>
      </c>
      <c r="C743" s="23" t="s">
        <v>128</v>
      </c>
      <c r="D743" s="22">
        <v>1079245</v>
      </c>
      <c r="E743" s="22">
        <v>699281</v>
      </c>
      <c r="F743" s="21">
        <v>64.8</v>
      </c>
      <c r="G743" s="22">
        <v>644085</v>
      </c>
      <c r="H743" s="21">
        <v>59.7</v>
      </c>
      <c r="I743" s="22">
        <v>55196</v>
      </c>
      <c r="J743" s="21">
        <v>7.9</v>
      </c>
    </row>
    <row r="744" spans="1:10" x14ac:dyDescent="0.15">
      <c r="A744" s="23" t="s">
        <v>214</v>
      </c>
      <c r="B744" s="20" t="s">
        <v>81</v>
      </c>
      <c r="C744" s="23" t="s">
        <v>128</v>
      </c>
      <c r="D744" s="22">
        <v>4555369</v>
      </c>
      <c r="E744" s="22">
        <v>3096561</v>
      </c>
      <c r="F744" s="21">
        <v>68</v>
      </c>
      <c r="G744" s="22">
        <v>2872084</v>
      </c>
      <c r="H744" s="21">
        <v>63</v>
      </c>
      <c r="I744" s="22">
        <v>224477</v>
      </c>
      <c r="J744" s="21">
        <v>7.2</v>
      </c>
    </row>
    <row r="745" spans="1:10" x14ac:dyDescent="0.15">
      <c r="A745" s="23" t="s">
        <v>213</v>
      </c>
      <c r="B745" s="20" t="s">
        <v>79</v>
      </c>
      <c r="C745" s="23" t="s">
        <v>128</v>
      </c>
      <c r="D745" s="22">
        <v>5293530</v>
      </c>
      <c r="E745" s="22">
        <v>3469308</v>
      </c>
      <c r="F745" s="21">
        <v>65.5</v>
      </c>
      <c r="G745" s="22">
        <v>3217754</v>
      </c>
      <c r="H745" s="21">
        <v>60.8</v>
      </c>
      <c r="I745" s="22">
        <v>251554</v>
      </c>
      <c r="J745" s="21">
        <v>7.3</v>
      </c>
    </row>
    <row r="746" spans="1:10" x14ac:dyDescent="0.15">
      <c r="A746" s="23" t="s">
        <v>212</v>
      </c>
      <c r="B746" s="20" t="s">
        <v>77</v>
      </c>
      <c r="C746" s="23" t="s">
        <v>128</v>
      </c>
      <c r="D746" s="22">
        <v>7749984</v>
      </c>
      <c r="E746" s="22">
        <v>4685164</v>
      </c>
      <c r="F746" s="21">
        <v>60.5</v>
      </c>
      <c r="G746" s="22">
        <v>4198349</v>
      </c>
      <c r="H746" s="21">
        <v>54.2</v>
      </c>
      <c r="I746" s="22">
        <v>486815</v>
      </c>
      <c r="J746" s="21">
        <v>10.4</v>
      </c>
    </row>
    <row r="747" spans="1:10" x14ac:dyDescent="0.15">
      <c r="A747" s="23" t="s">
        <v>211</v>
      </c>
      <c r="B747" s="20" t="s">
        <v>75</v>
      </c>
      <c r="C747" s="23" t="s">
        <v>128</v>
      </c>
      <c r="D747" s="22">
        <v>4152035</v>
      </c>
      <c r="E747" s="22">
        <v>2946279</v>
      </c>
      <c r="F747" s="21">
        <v>71</v>
      </c>
      <c r="G747" s="22">
        <v>2755264</v>
      </c>
      <c r="H747" s="21">
        <v>66.400000000000006</v>
      </c>
      <c r="I747" s="22">
        <v>191015</v>
      </c>
      <c r="J747" s="21">
        <v>6.5</v>
      </c>
    </row>
    <row r="748" spans="1:10" x14ac:dyDescent="0.15">
      <c r="A748" s="23" t="s">
        <v>210</v>
      </c>
      <c r="B748" s="20" t="s">
        <v>73</v>
      </c>
      <c r="C748" s="23" t="s">
        <v>128</v>
      </c>
      <c r="D748" s="22">
        <v>2244331</v>
      </c>
      <c r="E748" s="22">
        <v>1342808</v>
      </c>
      <c r="F748" s="21">
        <v>59.8</v>
      </c>
      <c r="G748" s="22">
        <v>1208747</v>
      </c>
      <c r="H748" s="21">
        <v>53.9</v>
      </c>
      <c r="I748" s="22">
        <v>134061</v>
      </c>
      <c r="J748" s="21">
        <v>10</v>
      </c>
    </row>
    <row r="749" spans="1:10" x14ac:dyDescent="0.15">
      <c r="A749" s="23" t="s">
        <v>209</v>
      </c>
      <c r="B749" s="20" t="s">
        <v>71</v>
      </c>
      <c r="C749" s="23" t="s">
        <v>128</v>
      </c>
      <c r="D749" s="22">
        <v>4648327</v>
      </c>
      <c r="E749" s="22">
        <v>3047786</v>
      </c>
      <c r="F749" s="21">
        <v>65.599999999999994</v>
      </c>
      <c r="G749" s="22">
        <v>2789224</v>
      </c>
      <c r="H749" s="21">
        <v>60</v>
      </c>
      <c r="I749" s="22">
        <v>258562</v>
      </c>
      <c r="J749" s="21">
        <v>8.5</v>
      </c>
    </row>
    <row r="750" spans="1:10" x14ac:dyDescent="0.15">
      <c r="A750" s="23" t="s">
        <v>208</v>
      </c>
      <c r="B750" s="20" t="s">
        <v>69</v>
      </c>
      <c r="C750" s="23" t="s">
        <v>128</v>
      </c>
      <c r="D750" s="22">
        <v>784935</v>
      </c>
      <c r="E750" s="22">
        <v>501225</v>
      </c>
      <c r="F750" s="21">
        <v>63.9</v>
      </c>
      <c r="G750" s="22">
        <v>466403</v>
      </c>
      <c r="H750" s="21">
        <v>59.4</v>
      </c>
      <c r="I750" s="22">
        <v>34822</v>
      </c>
      <c r="J750" s="21">
        <v>6.9</v>
      </c>
    </row>
    <row r="751" spans="1:10" x14ac:dyDescent="0.15">
      <c r="A751" s="23" t="s">
        <v>207</v>
      </c>
      <c r="B751" s="20" t="s">
        <v>67</v>
      </c>
      <c r="C751" s="23" t="s">
        <v>128</v>
      </c>
      <c r="D751" s="22">
        <v>1401069</v>
      </c>
      <c r="E751" s="22">
        <v>1003256</v>
      </c>
      <c r="F751" s="21">
        <v>71.599999999999994</v>
      </c>
      <c r="G751" s="22">
        <v>959059</v>
      </c>
      <c r="H751" s="21">
        <v>68.5</v>
      </c>
      <c r="I751" s="22">
        <v>44197</v>
      </c>
      <c r="J751" s="21">
        <v>4.4000000000000004</v>
      </c>
    </row>
    <row r="752" spans="1:10" x14ac:dyDescent="0.15">
      <c r="A752" s="23" t="s">
        <v>206</v>
      </c>
      <c r="B752" s="20" t="s">
        <v>65</v>
      </c>
      <c r="C752" s="23" t="s">
        <v>128</v>
      </c>
      <c r="D752" s="22">
        <v>2096786</v>
      </c>
      <c r="E752" s="22">
        <v>1373115</v>
      </c>
      <c r="F752" s="21">
        <v>65.5</v>
      </c>
      <c r="G752" s="22">
        <v>1194264</v>
      </c>
      <c r="H752" s="21">
        <v>57</v>
      </c>
      <c r="I752" s="22">
        <v>178851</v>
      </c>
      <c r="J752" s="21">
        <v>13</v>
      </c>
    </row>
    <row r="753" spans="1:10" x14ac:dyDescent="0.15">
      <c r="A753" s="23" t="s">
        <v>205</v>
      </c>
      <c r="B753" s="20" t="s">
        <v>63</v>
      </c>
      <c r="C753" s="23" t="s">
        <v>128</v>
      </c>
      <c r="D753" s="22">
        <v>1058596</v>
      </c>
      <c r="E753" s="22">
        <v>736302</v>
      </c>
      <c r="F753" s="21">
        <v>69.599999999999994</v>
      </c>
      <c r="G753" s="22">
        <v>696532</v>
      </c>
      <c r="H753" s="21">
        <v>65.8</v>
      </c>
      <c r="I753" s="22">
        <v>39770</v>
      </c>
      <c r="J753" s="21">
        <v>5.4</v>
      </c>
    </row>
    <row r="754" spans="1:10" x14ac:dyDescent="0.15">
      <c r="A754" s="23" t="s">
        <v>204</v>
      </c>
      <c r="B754" s="20" t="s">
        <v>61</v>
      </c>
      <c r="C754" s="23" t="s">
        <v>128</v>
      </c>
      <c r="D754" s="22">
        <v>6927343</v>
      </c>
      <c r="E754" s="22">
        <v>4565272</v>
      </c>
      <c r="F754" s="21">
        <v>65.900000000000006</v>
      </c>
      <c r="G754" s="22">
        <v>4138464</v>
      </c>
      <c r="H754" s="21">
        <v>59.7</v>
      </c>
      <c r="I754" s="22">
        <v>426808</v>
      </c>
      <c r="J754" s="21">
        <v>9.3000000000000007</v>
      </c>
    </row>
    <row r="755" spans="1:10" x14ac:dyDescent="0.15">
      <c r="A755" s="23" t="s">
        <v>203</v>
      </c>
      <c r="B755" s="20" t="s">
        <v>59</v>
      </c>
      <c r="C755" s="23" t="s">
        <v>128</v>
      </c>
      <c r="D755" s="22">
        <v>1581550</v>
      </c>
      <c r="E755" s="22">
        <v>930356</v>
      </c>
      <c r="F755" s="21">
        <v>58.8</v>
      </c>
      <c r="G755" s="22">
        <v>860305</v>
      </c>
      <c r="H755" s="21">
        <v>54.4</v>
      </c>
      <c r="I755" s="22">
        <v>70051</v>
      </c>
      <c r="J755" s="21">
        <v>7.5</v>
      </c>
    </row>
    <row r="756" spans="1:10" x14ac:dyDescent="0.15">
      <c r="A756" s="23" t="s">
        <v>202</v>
      </c>
      <c r="B756" s="20" t="s">
        <v>57</v>
      </c>
      <c r="C756" s="23" t="s">
        <v>128</v>
      </c>
      <c r="D756" s="22">
        <v>15489072</v>
      </c>
      <c r="E756" s="22">
        <v>9517361</v>
      </c>
      <c r="F756" s="21">
        <v>61.4</v>
      </c>
      <c r="G756" s="22">
        <v>8728057</v>
      </c>
      <c r="H756" s="21">
        <v>56.3</v>
      </c>
      <c r="I756" s="22">
        <v>789304</v>
      </c>
      <c r="J756" s="21">
        <v>8.3000000000000007</v>
      </c>
    </row>
    <row r="757" spans="1:10" x14ac:dyDescent="0.15">
      <c r="A757" s="23" t="s">
        <v>201</v>
      </c>
      <c r="B757" s="20" t="s">
        <v>55</v>
      </c>
      <c r="C757" s="23" t="s">
        <v>128</v>
      </c>
      <c r="D757" s="22">
        <v>7407117</v>
      </c>
      <c r="E757" s="22">
        <v>4633072</v>
      </c>
      <c r="F757" s="21">
        <v>62.5</v>
      </c>
      <c r="G757" s="22">
        <v>4157543</v>
      </c>
      <c r="H757" s="21">
        <v>56.1</v>
      </c>
      <c r="I757" s="22">
        <v>475529</v>
      </c>
      <c r="J757" s="21">
        <v>10.3</v>
      </c>
    </row>
    <row r="758" spans="1:10" x14ac:dyDescent="0.15">
      <c r="A758" s="23" t="s">
        <v>200</v>
      </c>
      <c r="B758" s="20" t="s">
        <v>53</v>
      </c>
      <c r="C758" s="23" t="s">
        <v>128</v>
      </c>
      <c r="D758" s="22">
        <v>533288</v>
      </c>
      <c r="E758" s="22">
        <v>388634</v>
      </c>
      <c r="F758" s="21">
        <v>72.900000000000006</v>
      </c>
      <c r="G758" s="22">
        <v>375153</v>
      </c>
      <c r="H758" s="21">
        <v>70.3</v>
      </c>
      <c r="I758" s="22">
        <v>13481</v>
      </c>
      <c r="J758" s="21">
        <v>3.5</v>
      </c>
    </row>
    <row r="759" spans="1:10" x14ac:dyDescent="0.15">
      <c r="A759" s="23" t="s">
        <v>199</v>
      </c>
      <c r="B759" s="20" t="s">
        <v>51</v>
      </c>
      <c r="C759" s="23" t="s">
        <v>128</v>
      </c>
      <c r="D759" s="22">
        <v>8996155</v>
      </c>
      <c r="E759" s="22">
        <v>5771469</v>
      </c>
      <c r="F759" s="21">
        <v>64.2</v>
      </c>
      <c r="G759" s="22">
        <v>5261238</v>
      </c>
      <c r="H759" s="21">
        <v>58.5</v>
      </c>
      <c r="I759" s="22">
        <v>510231</v>
      </c>
      <c r="J759" s="21">
        <v>8.8000000000000007</v>
      </c>
    </row>
    <row r="760" spans="1:10" x14ac:dyDescent="0.15">
      <c r="A760" s="23" t="s">
        <v>198</v>
      </c>
      <c r="B760" s="20" t="s">
        <v>49</v>
      </c>
      <c r="C760" s="23" t="s">
        <v>128</v>
      </c>
      <c r="D760" s="22">
        <v>2866485</v>
      </c>
      <c r="E760" s="22">
        <v>1772666</v>
      </c>
      <c r="F760" s="21">
        <v>61.8</v>
      </c>
      <c r="G760" s="22">
        <v>1668418</v>
      </c>
      <c r="H760" s="21">
        <v>58.2</v>
      </c>
      <c r="I760" s="22">
        <v>104248</v>
      </c>
      <c r="J760" s="21">
        <v>5.9</v>
      </c>
    </row>
    <row r="761" spans="1:10" x14ac:dyDescent="0.15">
      <c r="A761" s="23" t="s">
        <v>197</v>
      </c>
      <c r="B761" s="20" t="s">
        <v>47</v>
      </c>
      <c r="C761" s="23" t="s">
        <v>128</v>
      </c>
      <c r="D761" s="22">
        <v>3064528</v>
      </c>
      <c r="E761" s="22">
        <v>1993889</v>
      </c>
      <c r="F761" s="21">
        <v>65.099999999999994</v>
      </c>
      <c r="G761" s="22">
        <v>1804320</v>
      </c>
      <c r="H761" s="21">
        <v>58.9</v>
      </c>
      <c r="I761" s="22">
        <v>189569</v>
      </c>
      <c r="J761" s="21">
        <v>9.5</v>
      </c>
    </row>
    <row r="762" spans="1:10" x14ac:dyDescent="0.15">
      <c r="A762" s="23" t="s">
        <v>196</v>
      </c>
      <c r="B762" s="20" t="s">
        <v>45</v>
      </c>
      <c r="C762" s="23" t="s">
        <v>128</v>
      </c>
      <c r="D762" s="22">
        <v>10117908</v>
      </c>
      <c r="E762" s="22">
        <v>6395506</v>
      </c>
      <c r="F762" s="21">
        <v>63.2</v>
      </c>
      <c r="G762" s="22">
        <v>5888745</v>
      </c>
      <c r="H762" s="21">
        <v>58.2</v>
      </c>
      <c r="I762" s="22">
        <v>506761</v>
      </c>
      <c r="J762" s="21">
        <v>7.9</v>
      </c>
    </row>
    <row r="763" spans="1:10" x14ac:dyDescent="0.15">
      <c r="A763" s="23" t="s">
        <v>195</v>
      </c>
      <c r="B763" s="20" t="s">
        <v>43</v>
      </c>
      <c r="C763" s="23" t="s">
        <v>128</v>
      </c>
      <c r="D763" s="22">
        <v>843321</v>
      </c>
      <c r="E763" s="22">
        <v>560056</v>
      </c>
      <c r="F763" s="21">
        <v>66.400000000000006</v>
      </c>
      <c r="G763" s="22">
        <v>498248</v>
      </c>
      <c r="H763" s="21">
        <v>59.1</v>
      </c>
      <c r="I763" s="22">
        <v>61808</v>
      </c>
      <c r="J763" s="21">
        <v>11</v>
      </c>
    </row>
    <row r="764" spans="1:10" x14ac:dyDescent="0.15">
      <c r="A764" s="23" t="s">
        <v>194</v>
      </c>
      <c r="B764" s="20" t="s">
        <v>41</v>
      </c>
      <c r="C764" s="23" t="s">
        <v>128</v>
      </c>
      <c r="D764" s="22">
        <v>3612085</v>
      </c>
      <c r="E764" s="22">
        <v>2175523</v>
      </c>
      <c r="F764" s="21">
        <v>60.2</v>
      </c>
      <c r="G764" s="22">
        <v>1945900</v>
      </c>
      <c r="H764" s="21">
        <v>53.9</v>
      </c>
      <c r="I764" s="22">
        <v>229623</v>
      </c>
      <c r="J764" s="21">
        <v>10.6</v>
      </c>
    </row>
    <row r="765" spans="1:10" x14ac:dyDescent="0.15">
      <c r="A765" s="23" t="s">
        <v>193</v>
      </c>
      <c r="B765" s="20" t="s">
        <v>39</v>
      </c>
      <c r="C765" s="23" t="s">
        <v>128</v>
      </c>
      <c r="D765" s="22">
        <v>624352</v>
      </c>
      <c r="E765" s="22">
        <v>440934</v>
      </c>
      <c r="F765" s="21">
        <v>70.599999999999994</v>
      </c>
      <c r="G765" s="22">
        <v>420054</v>
      </c>
      <c r="H765" s="21">
        <v>67.3</v>
      </c>
      <c r="I765" s="22">
        <v>20880</v>
      </c>
      <c r="J765" s="21">
        <v>4.7</v>
      </c>
    </row>
    <row r="766" spans="1:10" x14ac:dyDescent="0.15">
      <c r="A766" s="23" t="s">
        <v>192</v>
      </c>
      <c r="B766" s="20" t="s">
        <v>37</v>
      </c>
      <c r="C766" s="23" t="s">
        <v>128</v>
      </c>
      <c r="D766" s="22">
        <v>4973021</v>
      </c>
      <c r="E766" s="22">
        <v>3125307</v>
      </c>
      <c r="F766" s="21">
        <v>62.8</v>
      </c>
      <c r="G766" s="22">
        <v>2844662</v>
      </c>
      <c r="H766" s="21">
        <v>57.2</v>
      </c>
      <c r="I766" s="22">
        <v>280645</v>
      </c>
      <c r="J766" s="21">
        <v>9</v>
      </c>
    </row>
    <row r="767" spans="1:10" x14ac:dyDescent="0.15">
      <c r="A767" s="23" t="s">
        <v>191</v>
      </c>
      <c r="B767" s="20" t="s">
        <v>35</v>
      </c>
      <c r="C767" s="23" t="s">
        <v>128</v>
      </c>
      <c r="D767" s="22">
        <v>18969286</v>
      </c>
      <c r="E767" s="22">
        <v>12504498</v>
      </c>
      <c r="F767" s="21">
        <v>65.900000000000006</v>
      </c>
      <c r="G767" s="22">
        <v>11535095</v>
      </c>
      <c r="H767" s="21">
        <v>60.8</v>
      </c>
      <c r="I767" s="22">
        <v>969403</v>
      </c>
      <c r="J767" s="21">
        <v>7.8</v>
      </c>
    </row>
    <row r="768" spans="1:10" x14ac:dyDescent="0.15">
      <c r="A768" s="23" t="s">
        <v>190</v>
      </c>
      <c r="B768" s="20" t="s">
        <v>33</v>
      </c>
      <c r="C768" s="23" t="s">
        <v>128</v>
      </c>
      <c r="D768" s="22">
        <v>1992802</v>
      </c>
      <c r="E768" s="22">
        <v>1350444</v>
      </c>
      <c r="F768" s="21">
        <v>67.8</v>
      </c>
      <c r="G768" s="22">
        <v>1259337</v>
      </c>
      <c r="H768" s="21">
        <v>63.2</v>
      </c>
      <c r="I768" s="22">
        <v>91107</v>
      </c>
      <c r="J768" s="21">
        <v>6.7</v>
      </c>
    </row>
    <row r="769" spans="1:10" x14ac:dyDescent="0.15">
      <c r="A769" s="23" t="s">
        <v>189</v>
      </c>
      <c r="B769" s="20" t="s">
        <v>31</v>
      </c>
      <c r="C769" s="23" t="s">
        <v>128</v>
      </c>
      <c r="D769" s="22">
        <v>510039</v>
      </c>
      <c r="E769" s="22">
        <v>358108</v>
      </c>
      <c r="F769" s="21">
        <v>70.2</v>
      </c>
      <c r="G769" s="22">
        <v>338463</v>
      </c>
      <c r="H769" s="21">
        <v>66.400000000000006</v>
      </c>
      <c r="I769" s="22">
        <v>19645</v>
      </c>
      <c r="J769" s="21">
        <v>5.5</v>
      </c>
    </row>
    <row r="770" spans="1:10" x14ac:dyDescent="0.15">
      <c r="A770" s="23" t="s">
        <v>188</v>
      </c>
      <c r="B770" s="20" t="s">
        <v>29</v>
      </c>
      <c r="C770" s="23" t="s">
        <v>128</v>
      </c>
      <c r="D770" s="22">
        <v>6248909</v>
      </c>
      <c r="E770" s="22">
        <v>4211802</v>
      </c>
      <c r="F770" s="21">
        <v>67.400000000000006</v>
      </c>
      <c r="G770" s="22">
        <v>3934326</v>
      </c>
      <c r="H770" s="21">
        <v>63</v>
      </c>
      <c r="I770" s="22">
        <v>277476</v>
      </c>
      <c r="J770" s="21">
        <v>6.6</v>
      </c>
    </row>
    <row r="771" spans="1:10" x14ac:dyDescent="0.15">
      <c r="A771" s="23" t="s">
        <v>187</v>
      </c>
      <c r="B771" s="20" t="s">
        <v>27</v>
      </c>
      <c r="C771" s="23" t="s">
        <v>128</v>
      </c>
      <c r="D771" s="22">
        <v>5308002</v>
      </c>
      <c r="E771" s="22">
        <v>3461428</v>
      </c>
      <c r="F771" s="21">
        <v>65.2</v>
      </c>
      <c r="G771" s="22">
        <v>3140190</v>
      </c>
      <c r="H771" s="21">
        <v>59.2</v>
      </c>
      <c r="I771" s="22">
        <v>321238</v>
      </c>
      <c r="J771" s="21">
        <v>9.3000000000000007</v>
      </c>
    </row>
    <row r="772" spans="1:10" x14ac:dyDescent="0.15">
      <c r="A772" s="23" t="s">
        <v>186</v>
      </c>
      <c r="B772" s="20" t="s">
        <v>25</v>
      </c>
      <c r="C772" s="23" t="s">
        <v>128</v>
      </c>
      <c r="D772" s="22">
        <v>1485190</v>
      </c>
      <c r="E772" s="22">
        <v>807021</v>
      </c>
      <c r="F772" s="21">
        <v>54.3</v>
      </c>
      <c r="G772" s="22">
        <v>741972</v>
      </c>
      <c r="H772" s="21">
        <v>50</v>
      </c>
      <c r="I772" s="22">
        <v>65049</v>
      </c>
      <c r="J772" s="21">
        <v>8.1</v>
      </c>
    </row>
    <row r="773" spans="1:10" x14ac:dyDescent="0.15">
      <c r="A773" s="23" t="s">
        <v>185</v>
      </c>
      <c r="B773" s="20" t="s">
        <v>23</v>
      </c>
      <c r="C773" s="23" t="s">
        <v>128</v>
      </c>
      <c r="D773" s="22">
        <v>4460989</v>
      </c>
      <c r="E773" s="22">
        <v>3079759</v>
      </c>
      <c r="F773" s="21">
        <v>69</v>
      </c>
      <c r="G773" s="22">
        <v>2840996</v>
      </c>
      <c r="H773" s="21">
        <v>63.7</v>
      </c>
      <c r="I773" s="22">
        <v>238763</v>
      </c>
      <c r="J773" s="21">
        <v>7.8</v>
      </c>
    </row>
    <row r="774" spans="1:10" x14ac:dyDescent="0.15">
      <c r="A774" s="23" t="s">
        <v>184</v>
      </c>
      <c r="B774" s="20" t="s">
        <v>21</v>
      </c>
      <c r="C774" s="23" t="s">
        <v>128</v>
      </c>
      <c r="D774" s="22">
        <v>437283</v>
      </c>
      <c r="E774" s="22">
        <v>306815</v>
      </c>
      <c r="F774" s="21">
        <v>70.2</v>
      </c>
      <c r="G774" s="22">
        <v>289019</v>
      </c>
      <c r="H774" s="21">
        <v>66.099999999999994</v>
      </c>
      <c r="I774" s="22">
        <v>17796</v>
      </c>
      <c r="J774" s="21">
        <v>5.8</v>
      </c>
    </row>
    <row r="775" spans="1:10" x14ac:dyDescent="0.15">
      <c r="A775" s="23" t="s">
        <v>234</v>
      </c>
      <c r="B775" s="20" t="s">
        <v>121</v>
      </c>
      <c r="C775" s="23" t="s">
        <v>127</v>
      </c>
      <c r="D775" s="22">
        <v>3745812</v>
      </c>
      <c r="E775" s="22">
        <v>2176337</v>
      </c>
      <c r="F775" s="21">
        <v>58.1</v>
      </c>
      <c r="G775" s="22">
        <v>2003290</v>
      </c>
      <c r="H775" s="21">
        <v>53.5</v>
      </c>
      <c r="I775" s="22">
        <v>173047</v>
      </c>
      <c r="J775" s="21">
        <v>8</v>
      </c>
    </row>
    <row r="776" spans="1:10" x14ac:dyDescent="0.15">
      <c r="A776" s="23" t="s">
        <v>233</v>
      </c>
      <c r="B776" s="20" t="s">
        <v>182</v>
      </c>
      <c r="C776" s="23" t="s">
        <v>127</v>
      </c>
      <c r="D776" s="22">
        <v>535370</v>
      </c>
      <c r="E776" s="22">
        <v>365519</v>
      </c>
      <c r="F776" s="21">
        <v>68.3</v>
      </c>
      <c r="G776" s="22">
        <v>339474</v>
      </c>
      <c r="H776" s="21">
        <v>63.4</v>
      </c>
      <c r="I776" s="22">
        <v>26045</v>
      </c>
      <c r="J776" s="21">
        <v>7.1</v>
      </c>
    </row>
    <row r="777" spans="1:10" x14ac:dyDescent="0.15">
      <c r="A777" s="23" t="s">
        <v>232</v>
      </c>
      <c r="B777" s="20" t="s">
        <v>117</v>
      </c>
      <c r="C777" s="23" t="s">
        <v>127</v>
      </c>
      <c r="D777" s="22">
        <v>5002232</v>
      </c>
      <c r="E777" s="22">
        <v>3028878</v>
      </c>
      <c r="F777" s="21">
        <v>60.6</v>
      </c>
      <c r="G777" s="22">
        <v>2776349</v>
      </c>
      <c r="H777" s="21">
        <v>55.5</v>
      </c>
      <c r="I777" s="22">
        <v>252529</v>
      </c>
      <c r="J777" s="21">
        <v>8.3000000000000007</v>
      </c>
    </row>
    <row r="778" spans="1:10" x14ac:dyDescent="0.15">
      <c r="A778" s="23" t="s">
        <v>231</v>
      </c>
      <c r="B778" s="20" t="s">
        <v>115</v>
      </c>
      <c r="C778" s="23" t="s">
        <v>127</v>
      </c>
      <c r="D778" s="22">
        <v>2265102</v>
      </c>
      <c r="E778" s="22">
        <v>1342753</v>
      </c>
      <c r="F778" s="21">
        <v>59.3</v>
      </c>
      <c r="G778" s="22">
        <v>1241127</v>
      </c>
      <c r="H778" s="21">
        <v>54.8</v>
      </c>
      <c r="I778" s="22">
        <v>101626</v>
      </c>
      <c r="J778" s="21">
        <v>7.6</v>
      </c>
    </row>
    <row r="779" spans="1:10" x14ac:dyDescent="0.15">
      <c r="A779" s="23" t="s">
        <v>230</v>
      </c>
      <c r="B779" s="20" t="s">
        <v>113</v>
      </c>
      <c r="C779" s="23" t="s">
        <v>127</v>
      </c>
      <c r="D779" s="22">
        <v>29357563</v>
      </c>
      <c r="E779" s="22">
        <v>18523793</v>
      </c>
      <c r="F779" s="21">
        <v>63.1</v>
      </c>
      <c r="G779" s="22">
        <v>16602672</v>
      </c>
      <c r="H779" s="21">
        <v>56.6</v>
      </c>
      <c r="I779" s="22">
        <v>1921121</v>
      </c>
      <c r="J779" s="21">
        <v>10.4</v>
      </c>
    </row>
    <row r="780" spans="1:10" x14ac:dyDescent="0.15">
      <c r="A780" s="23" t="s">
        <v>229</v>
      </c>
      <c r="B780" s="20" t="s">
        <v>111</v>
      </c>
      <c r="C780" s="23" t="s">
        <v>127</v>
      </c>
      <c r="D780" s="22">
        <v>3993512</v>
      </c>
      <c r="E780" s="22">
        <v>2757222</v>
      </c>
      <c r="F780" s="21">
        <v>69</v>
      </c>
      <c r="G780" s="22">
        <v>2539941</v>
      </c>
      <c r="H780" s="21">
        <v>63.6</v>
      </c>
      <c r="I780" s="22">
        <v>217281</v>
      </c>
      <c r="J780" s="21">
        <v>7.9</v>
      </c>
    </row>
    <row r="781" spans="1:10" x14ac:dyDescent="0.15">
      <c r="A781" s="23" t="s">
        <v>228</v>
      </c>
      <c r="B781" s="20" t="s">
        <v>109</v>
      </c>
      <c r="C781" s="23" t="s">
        <v>127</v>
      </c>
      <c r="D781" s="22">
        <v>2844249</v>
      </c>
      <c r="E781" s="22">
        <v>1887419</v>
      </c>
      <c r="F781" s="21">
        <v>66.400000000000006</v>
      </c>
      <c r="G781" s="22">
        <v>1729838</v>
      </c>
      <c r="H781" s="21">
        <v>60.8</v>
      </c>
      <c r="I781" s="22">
        <v>157581</v>
      </c>
      <c r="J781" s="21">
        <v>8.3000000000000007</v>
      </c>
    </row>
    <row r="782" spans="1:10" x14ac:dyDescent="0.15">
      <c r="A782" s="23" t="s">
        <v>227</v>
      </c>
      <c r="B782" s="20" t="s">
        <v>107</v>
      </c>
      <c r="C782" s="23" t="s">
        <v>127</v>
      </c>
      <c r="D782" s="22">
        <v>720355</v>
      </c>
      <c r="E782" s="22">
        <v>445572</v>
      </c>
      <c r="F782" s="21">
        <v>61.9</v>
      </c>
      <c r="G782" s="22">
        <v>413457</v>
      </c>
      <c r="H782" s="21">
        <v>57.4</v>
      </c>
      <c r="I782" s="22">
        <v>32115</v>
      </c>
      <c r="J782" s="21">
        <v>7.2</v>
      </c>
    </row>
    <row r="783" spans="1:10" x14ac:dyDescent="0.15">
      <c r="A783" s="23" t="s">
        <v>226</v>
      </c>
      <c r="B783" s="20" t="s">
        <v>105</v>
      </c>
      <c r="C783" s="23" t="s">
        <v>127</v>
      </c>
      <c r="D783" s="22">
        <v>527708</v>
      </c>
      <c r="E783" s="22">
        <v>364989</v>
      </c>
      <c r="F783" s="21">
        <v>69.2</v>
      </c>
      <c r="G783" s="22">
        <v>331984</v>
      </c>
      <c r="H783" s="21">
        <v>62.9</v>
      </c>
      <c r="I783" s="22">
        <v>33005</v>
      </c>
      <c r="J783" s="21">
        <v>9</v>
      </c>
    </row>
    <row r="784" spans="1:10" x14ac:dyDescent="0.15">
      <c r="A784" s="23" t="s">
        <v>225</v>
      </c>
      <c r="B784" s="20" t="s">
        <v>103</v>
      </c>
      <c r="C784" s="23" t="s">
        <v>127</v>
      </c>
      <c r="D784" s="22">
        <v>15476614</v>
      </c>
      <c r="E784" s="22">
        <v>9382993</v>
      </c>
      <c r="F784" s="21">
        <v>60.6</v>
      </c>
      <c r="G784" s="22">
        <v>8588669</v>
      </c>
      <c r="H784" s="21">
        <v>55.5</v>
      </c>
      <c r="I784" s="22">
        <v>794324</v>
      </c>
      <c r="J784" s="21">
        <v>8.5</v>
      </c>
    </row>
    <row r="785" spans="1:10" x14ac:dyDescent="0.15">
      <c r="A785" s="23" t="s">
        <v>224</v>
      </c>
      <c r="B785" s="20" t="s">
        <v>101</v>
      </c>
      <c r="C785" s="23" t="s">
        <v>127</v>
      </c>
      <c r="D785" s="22">
        <v>7486586</v>
      </c>
      <c r="E785" s="22">
        <v>4787367</v>
      </c>
      <c r="F785" s="21">
        <v>63.9</v>
      </c>
      <c r="G785" s="22">
        <v>4348083</v>
      </c>
      <c r="H785" s="21">
        <v>58.1</v>
      </c>
      <c r="I785" s="22">
        <v>439284</v>
      </c>
      <c r="J785" s="21">
        <v>9.1999999999999993</v>
      </c>
    </row>
    <row r="786" spans="1:10" x14ac:dyDescent="0.15">
      <c r="A786" s="23" t="s">
        <v>223</v>
      </c>
      <c r="B786" s="20" t="s">
        <v>183</v>
      </c>
      <c r="C786" s="23" t="s">
        <v>127</v>
      </c>
      <c r="D786" s="22">
        <v>1063349</v>
      </c>
      <c r="E786" s="22">
        <v>647185</v>
      </c>
      <c r="F786" s="21">
        <v>60.9</v>
      </c>
      <c r="G786" s="22">
        <v>608302</v>
      </c>
      <c r="H786" s="21">
        <v>57.2</v>
      </c>
      <c r="I786" s="22">
        <v>38883</v>
      </c>
      <c r="J786" s="21">
        <v>6</v>
      </c>
    </row>
    <row r="787" spans="1:10" x14ac:dyDescent="0.15">
      <c r="A787" s="23" t="s">
        <v>222</v>
      </c>
      <c r="B787" s="20" t="s">
        <v>97</v>
      </c>
      <c r="C787" s="23" t="s">
        <v>127</v>
      </c>
      <c r="D787" s="22">
        <v>1193341</v>
      </c>
      <c r="E787" s="22">
        <v>769256</v>
      </c>
      <c r="F787" s="21">
        <v>64.5</v>
      </c>
      <c r="G787" s="22">
        <v>713704</v>
      </c>
      <c r="H787" s="21">
        <v>59.8</v>
      </c>
      <c r="I787" s="22">
        <v>55552</v>
      </c>
      <c r="J787" s="21">
        <v>7.2</v>
      </c>
    </row>
    <row r="788" spans="1:10" x14ac:dyDescent="0.15">
      <c r="A788" s="23" t="s">
        <v>221</v>
      </c>
      <c r="B788" s="20" t="s">
        <v>95</v>
      </c>
      <c r="C788" s="23" t="s">
        <v>127</v>
      </c>
      <c r="D788" s="22">
        <v>9982976</v>
      </c>
      <c r="E788" s="22">
        <v>6581867</v>
      </c>
      <c r="F788" s="21">
        <v>65.900000000000006</v>
      </c>
      <c r="G788" s="22">
        <v>5990644</v>
      </c>
      <c r="H788" s="21">
        <v>60</v>
      </c>
      <c r="I788" s="22">
        <v>591223</v>
      </c>
      <c r="J788" s="21">
        <v>9</v>
      </c>
    </row>
    <row r="789" spans="1:10" x14ac:dyDescent="0.15">
      <c r="A789" s="23" t="s">
        <v>220</v>
      </c>
      <c r="B789" s="20" t="s">
        <v>93</v>
      </c>
      <c r="C789" s="23" t="s">
        <v>127</v>
      </c>
      <c r="D789" s="22">
        <v>5032017</v>
      </c>
      <c r="E789" s="22">
        <v>3169835</v>
      </c>
      <c r="F789" s="21">
        <v>63</v>
      </c>
      <c r="G789" s="22">
        <v>2905549</v>
      </c>
      <c r="H789" s="21">
        <v>57.7</v>
      </c>
      <c r="I789" s="22">
        <v>264286</v>
      </c>
      <c r="J789" s="21">
        <v>8.3000000000000007</v>
      </c>
    </row>
    <row r="790" spans="1:10" x14ac:dyDescent="0.15">
      <c r="A790" s="23" t="s">
        <v>219</v>
      </c>
      <c r="B790" s="20" t="s">
        <v>91</v>
      </c>
      <c r="C790" s="23" t="s">
        <v>127</v>
      </c>
      <c r="D790" s="22">
        <v>2389597</v>
      </c>
      <c r="E790" s="22">
        <v>1653141</v>
      </c>
      <c r="F790" s="21">
        <v>69.2</v>
      </c>
      <c r="G790" s="22">
        <v>1569879</v>
      </c>
      <c r="H790" s="21">
        <v>65.7</v>
      </c>
      <c r="I790" s="22">
        <v>83262</v>
      </c>
      <c r="J790" s="21">
        <v>5</v>
      </c>
    </row>
    <row r="791" spans="1:10" x14ac:dyDescent="0.15">
      <c r="A791" s="23" t="s">
        <v>218</v>
      </c>
      <c r="B791" s="20" t="s">
        <v>89</v>
      </c>
      <c r="C791" s="23" t="s">
        <v>127</v>
      </c>
      <c r="D791" s="22">
        <v>2173798</v>
      </c>
      <c r="E791" s="22">
        <v>1485220</v>
      </c>
      <c r="F791" s="21">
        <v>68.3</v>
      </c>
      <c r="G791" s="22">
        <v>1400122</v>
      </c>
      <c r="H791" s="21">
        <v>64.400000000000006</v>
      </c>
      <c r="I791" s="22">
        <v>85098</v>
      </c>
      <c r="J791" s="21">
        <v>5.7</v>
      </c>
    </row>
    <row r="792" spans="1:10" x14ac:dyDescent="0.15">
      <c r="A792" s="23" t="s">
        <v>217</v>
      </c>
      <c r="B792" s="20" t="s">
        <v>87</v>
      </c>
      <c r="C792" s="23" t="s">
        <v>127</v>
      </c>
      <c r="D792" s="22">
        <v>3386625</v>
      </c>
      <c r="E792" s="22">
        <v>2059127</v>
      </c>
      <c r="F792" s="21">
        <v>60.8</v>
      </c>
      <c r="G792" s="22">
        <v>1891162</v>
      </c>
      <c r="H792" s="21">
        <v>55.8</v>
      </c>
      <c r="I792" s="22">
        <v>167965</v>
      </c>
      <c r="J792" s="21">
        <v>8.1999999999999993</v>
      </c>
    </row>
    <row r="793" spans="1:10" x14ac:dyDescent="0.15">
      <c r="A793" s="23" t="s">
        <v>216</v>
      </c>
      <c r="B793" s="20" t="s">
        <v>85</v>
      </c>
      <c r="C793" s="23" t="s">
        <v>127</v>
      </c>
      <c r="D793" s="22">
        <v>3503052</v>
      </c>
      <c r="E793" s="22">
        <v>2080280</v>
      </c>
      <c r="F793" s="21">
        <v>59.4</v>
      </c>
      <c r="G793" s="22">
        <v>1933137</v>
      </c>
      <c r="H793" s="21">
        <v>55.2</v>
      </c>
      <c r="I793" s="22">
        <v>147143</v>
      </c>
      <c r="J793" s="21">
        <v>7.1</v>
      </c>
    </row>
    <row r="794" spans="1:10" x14ac:dyDescent="0.15">
      <c r="A794" s="23" t="s">
        <v>215</v>
      </c>
      <c r="B794" s="20" t="s">
        <v>83</v>
      </c>
      <c r="C794" s="23" t="s">
        <v>127</v>
      </c>
      <c r="D794" s="22">
        <v>1082948</v>
      </c>
      <c r="E794" s="22">
        <v>702636</v>
      </c>
      <c r="F794" s="21">
        <v>64.900000000000006</v>
      </c>
      <c r="G794" s="22">
        <v>650117</v>
      </c>
      <c r="H794" s="21">
        <v>60</v>
      </c>
      <c r="I794" s="22">
        <v>52519</v>
      </c>
      <c r="J794" s="21">
        <v>7.5</v>
      </c>
    </row>
    <row r="795" spans="1:10" x14ac:dyDescent="0.15">
      <c r="A795" s="23" t="s">
        <v>214</v>
      </c>
      <c r="B795" s="20" t="s">
        <v>81</v>
      </c>
      <c r="C795" s="23" t="s">
        <v>127</v>
      </c>
      <c r="D795" s="22">
        <v>4602658</v>
      </c>
      <c r="E795" s="22">
        <v>3119647</v>
      </c>
      <c r="F795" s="21">
        <v>67.8</v>
      </c>
      <c r="G795" s="22">
        <v>2902307</v>
      </c>
      <c r="H795" s="21">
        <v>63.1</v>
      </c>
      <c r="I795" s="22">
        <v>217340</v>
      </c>
      <c r="J795" s="21">
        <v>7</v>
      </c>
    </row>
    <row r="796" spans="1:10" x14ac:dyDescent="0.15">
      <c r="A796" s="23" t="s">
        <v>213</v>
      </c>
      <c r="B796" s="20" t="s">
        <v>79</v>
      </c>
      <c r="C796" s="23" t="s">
        <v>127</v>
      </c>
      <c r="D796" s="22">
        <v>5346922</v>
      </c>
      <c r="E796" s="22">
        <v>3485161</v>
      </c>
      <c r="F796" s="21">
        <v>65.2</v>
      </c>
      <c r="G796" s="22">
        <v>3252531</v>
      </c>
      <c r="H796" s="21">
        <v>60.8</v>
      </c>
      <c r="I796" s="22">
        <v>232630</v>
      </c>
      <c r="J796" s="21">
        <v>6.7</v>
      </c>
    </row>
    <row r="797" spans="1:10" x14ac:dyDescent="0.15">
      <c r="A797" s="23" t="s">
        <v>212</v>
      </c>
      <c r="B797" s="20" t="s">
        <v>77</v>
      </c>
      <c r="C797" s="23" t="s">
        <v>127</v>
      </c>
      <c r="D797" s="22">
        <v>7782952</v>
      </c>
      <c r="E797" s="22">
        <v>4672695</v>
      </c>
      <c r="F797" s="21">
        <v>60</v>
      </c>
      <c r="G797" s="22">
        <v>4246658</v>
      </c>
      <c r="H797" s="21">
        <v>54.6</v>
      </c>
      <c r="I797" s="22">
        <v>426037</v>
      </c>
      <c r="J797" s="21">
        <v>9.1</v>
      </c>
    </row>
    <row r="798" spans="1:10" x14ac:dyDescent="0.15">
      <c r="A798" s="23" t="s">
        <v>211</v>
      </c>
      <c r="B798" s="20" t="s">
        <v>75</v>
      </c>
      <c r="C798" s="23" t="s">
        <v>127</v>
      </c>
      <c r="D798" s="22">
        <v>4187261</v>
      </c>
      <c r="E798" s="22">
        <v>2946356</v>
      </c>
      <c r="F798" s="21">
        <v>70.400000000000006</v>
      </c>
      <c r="G798" s="22">
        <v>2781141</v>
      </c>
      <c r="H798" s="21">
        <v>66.400000000000006</v>
      </c>
      <c r="I798" s="22">
        <v>165215</v>
      </c>
      <c r="J798" s="21">
        <v>5.6</v>
      </c>
    </row>
    <row r="799" spans="1:10" x14ac:dyDescent="0.15">
      <c r="A799" s="23" t="s">
        <v>210</v>
      </c>
      <c r="B799" s="20" t="s">
        <v>73</v>
      </c>
      <c r="C799" s="23" t="s">
        <v>127</v>
      </c>
      <c r="D799" s="22">
        <v>2254242</v>
      </c>
      <c r="E799" s="22">
        <v>1316536</v>
      </c>
      <c r="F799" s="21">
        <v>58.4</v>
      </c>
      <c r="G799" s="22">
        <v>1198196</v>
      </c>
      <c r="H799" s="21">
        <v>53.2</v>
      </c>
      <c r="I799" s="22">
        <v>118340</v>
      </c>
      <c r="J799" s="21">
        <v>9</v>
      </c>
    </row>
    <row r="800" spans="1:10" x14ac:dyDescent="0.15">
      <c r="A800" s="23" t="s">
        <v>209</v>
      </c>
      <c r="B800" s="20" t="s">
        <v>71</v>
      </c>
      <c r="C800" s="23" t="s">
        <v>127</v>
      </c>
      <c r="D800" s="22">
        <v>4669967</v>
      </c>
      <c r="E800" s="22">
        <v>3025309</v>
      </c>
      <c r="F800" s="21">
        <v>64.8</v>
      </c>
      <c r="G800" s="22">
        <v>2815275</v>
      </c>
      <c r="H800" s="21">
        <v>60.3</v>
      </c>
      <c r="I800" s="22">
        <v>210034</v>
      </c>
      <c r="J800" s="21">
        <v>6.9</v>
      </c>
    </row>
    <row r="801" spans="1:10" x14ac:dyDescent="0.15">
      <c r="A801" s="23" t="s">
        <v>208</v>
      </c>
      <c r="B801" s="20" t="s">
        <v>69</v>
      </c>
      <c r="C801" s="23" t="s">
        <v>127</v>
      </c>
      <c r="D801" s="22">
        <v>792103</v>
      </c>
      <c r="E801" s="22">
        <v>506485</v>
      </c>
      <c r="F801" s="21">
        <v>63.9</v>
      </c>
      <c r="G801" s="22">
        <v>476174</v>
      </c>
      <c r="H801" s="21">
        <v>60.1</v>
      </c>
      <c r="I801" s="22">
        <v>30311</v>
      </c>
      <c r="J801" s="21">
        <v>6</v>
      </c>
    </row>
    <row r="802" spans="1:10" x14ac:dyDescent="0.15">
      <c r="A802" s="23" t="s">
        <v>207</v>
      </c>
      <c r="B802" s="20" t="s">
        <v>67</v>
      </c>
      <c r="C802" s="23" t="s">
        <v>127</v>
      </c>
      <c r="D802" s="22">
        <v>1412702</v>
      </c>
      <c r="E802" s="22">
        <v>1014980</v>
      </c>
      <c r="F802" s="21">
        <v>71.8</v>
      </c>
      <c r="G802" s="22">
        <v>974428</v>
      </c>
      <c r="H802" s="21">
        <v>69</v>
      </c>
      <c r="I802" s="22">
        <v>40552</v>
      </c>
      <c r="J802" s="21">
        <v>4</v>
      </c>
    </row>
    <row r="803" spans="1:10" x14ac:dyDescent="0.15">
      <c r="A803" s="23" t="s">
        <v>206</v>
      </c>
      <c r="B803" s="20" t="s">
        <v>65</v>
      </c>
      <c r="C803" s="23" t="s">
        <v>127</v>
      </c>
      <c r="D803" s="22">
        <v>2129891</v>
      </c>
      <c r="E803" s="22">
        <v>1376381</v>
      </c>
      <c r="F803" s="21">
        <v>64.599999999999994</v>
      </c>
      <c r="G803" s="22">
        <v>1222710</v>
      </c>
      <c r="H803" s="21">
        <v>57.4</v>
      </c>
      <c r="I803" s="22">
        <v>153671</v>
      </c>
      <c r="J803" s="21">
        <v>11.2</v>
      </c>
    </row>
    <row r="804" spans="1:10" x14ac:dyDescent="0.15">
      <c r="A804" s="23" t="s">
        <v>205</v>
      </c>
      <c r="B804" s="20" t="s">
        <v>63</v>
      </c>
      <c r="C804" s="23" t="s">
        <v>127</v>
      </c>
      <c r="D804" s="22">
        <v>1065929</v>
      </c>
      <c r="E804" s="22">
        <v>741097</v>
      </c>
      <c r="F804" s="21">
        <v>69.5</v>
      </c>
      <c r="G804" s="22">
        <v>700371</v>
      </c>
      <c r="H804" s="21">
        <v>65.7</v>
      </c>
      <c r="I804" s="22">
        <v>40726</v>
      </c>
      <c r="J804" s="21">
        <v>5.5</v>
      </c>
    </row>
    <row r="805" spans="1:10" x14ac:dyDescent="0.15">
      <c r="A805" s="23" t="s">
        <v>204</v>
      </c>
      <c r="B805" s="20" t="s">
        <v>61</v>
      </c>
      <c r="C805" s="23" t="s">
        <v>127</v>
      </c>
      <c r="D805" s="22">
        <v>6970177</v>
      </c>
      <c r="E805" s="22">
        <v>4588033</v>
      </c>
      <c r="F805" s="21">
        <v>65.8</v>
      </c>
      <c r="G805" s="22">
        <v>4159986</v>
      </c>
      <c r="H805" s="21">
        <v>59.7</v>
      </c>
      <c r="I805" s="22">
        <v>428047</v>
      </c>
      <c r="J805" s="21">
        <v>9.3000000000000007</v>
      </c>
    </row>
    <row r="806" spans="1:10" x14ac:dyDescent="0.15">
      <c r="A806" s="23" t="s">
        <v>203</v>
      </c>
      <c r="B806" s="20" t="s">
        <v>59</v>
      </c>
      <c r="C806" s="23" t="s">
        <v>127</v>
      </c>
      <c r="D806" s="22">
        <v>1590342</v>
      </c>
      <c r="E806" s="22">
        <v>927795</v>
      </c>
      <c r="F806" s="21">
        <v>58.3</v>
      </c>
      <c r="G806" s="22">
        <v>861617</v>
      </c>
      <c r="H806" s="21">
        <v>54.2</v>
      </c>
      <c r="I806" s="22">
        <v>66178</v>
      </c>
      <c r="J806" s="21">
        <v>7.1</v>
      </c>
    </row>
    <row r="807" spans="1:10" x14ac:dyDescent="0.15">
      <c r="A807" s="23" t="s">
        <v>202</v>
      </c>
      <c r="B807" s="20" t="s">
        <v>57</v>
      </c>
      <c r="C807" s="23" t="s">
        <v>127</v>
      </c>
      <c r="D807" s="22">
        <v>15588125</v>
      </c>
      <c r="E807" s="22">
        <v>9612232</v>
      </c>
      <c r="F807" s="21">
        <v>61.7</v>
      </c>
      <c r="G807" s="22">
        <v>8793385</v>
      </c>
      <c r="H807" s="21">
        <v>56.4</v>
      </c>
      <c r="I807" s="22">
        <v>818847</v>
      </c>
      <c r="J807" s="21">
        <v>8.5</v>
      </c>
    </row>
    <row r="808" spans="1:10" x14ac:dyDescent="0.15">
      <c r="A808" s="23" t="s">
        <v>201</v>
      </c>
      <c r="B808" s="20" t="s">
        <v>55</v>
      </c>
      <c r="C808" s="23" t="s">
        <v>127</v>
      </c>
      <c r="D808" s="22">
        <v>7497620</v>
      </c>
      <c r="E808" s="22">
        <v>4680057</v>
      </c>
      <c r="F808" s="21">
        <v>62.4</v>
      </c>
      <c r="G808" s="22">
        <v>4245675</v>
      </c>
      <c r="H808" s="21">
        <v>56.6</v>
      </c>
      <c r="I808" s="22">
        <v>434382</v>
      </c>
      <c r="J808" s="21">
        <v>9.3000000000000007</v>
      </c>
    </row>
    <row r="809" spans="1:10" x14ac:dyDescent="0.15">
      <c r="A809" s="23" t="s">
        <v>200</v>
      </c>
      <c r="B809" s="20" t="s">
        <v>53</v>
      </c>
      <c r="C809" s="23" t="s">
        <v>127</v>
      </c>
      <c r="D809" s="22">
        <v>544679</v>
      </c>
      <c r="E809" s="22">
        <v>397867</v>
      </c>
      <c r="F809" s="21">
        <v>73</v>
      </c>
      <c r="G809" s="22">
        <v>385674</v>
      </c>
      <c r="H809" s="21">
        <v>70.8</v>
      </c>
      <c r="I809" s="22">
        <v>12193</v>
      </c>
      <c r="J809" s="21">
        <v>3.1</v>
      </c>
    </row>
    <row r="810" spans="1:10" x14ac:dyDescent="0.15">
      <c r="A810" s="23" t="s">
        <v>199</v>
      </c>
      <c r="B810" s="20" t="s">
        <v>51</v>
      </c>
      <c r="C810" s="23" t="s">
        <v>127</v>
      </c>
      <c r="D810" s="22">
        <v>9022696</v>
      </c>
      <c r="E810" s="22">
        <v>5705591</v>
      </c>
      <c r="F810" s="21">
        <v>63.2</v>
      </c>
      <c r="G810" s="22">
        <v>5284001</v>
      </c>
      <c r="H810" s="21">
        <v>58.6</v>
      </c>
      <c r="I810" s="22">
        <v>421590</v>
      </c>
      <c r="J810" s="21">
        <v>7.4</v>
      </c>
    </row>
    <row r="811" spans="1:10" x14ac:dyDescent="0.15">
      <c r="A811" s="23" t="s">
        <v>198</v>
      </c>
      <c r="B811" s="20" t="s">
        <v>49</v>
      </c>
      <c r="C811" s="23" t="s">
        <v>127</v>
      </c>
      <c r="D811" s="22">
        <v>2893314</v>
      </c>
      <c r="E811" s="22">
        <v>1803863</v>
      </c>
      <c r="F811" s="21">
        <v>62.3</v>
      </c>
      <c r="G811" s="22">
        <v>1709258</v>
      </c>
      <c r="H811" s="21">
        <v>59.1</v>
      </c>
      <c r="I811" s="22">
        <v>94605</v>
      </c>
      <c r="J811" s="21">
        <v>5.2</v>
      </c>
    </row>
    <row r="812" spans="1:10" x14ac:dyDescent="0.15">
      <c r="A812" s="23" t="s">
        <v>197</v>
      </c>
      <c r="B812" s="20" t="s">
        <v>47</v>
      </c>
      <c r="C812" s="23" t="s">
        <v>127</v>
      </c>
      <c r="D812" s="22">
        <v>3097905</v>
      </c>
      <c r="E812" s="22">
        <v>1953439</v>
      </c>
      <c r="F812" s="21">
        <v>63.1</v>
      </c>
      <c r="G812" s="22">
        <v>1780790</v>
      </c>
      <c r="H812" s="21">
        <v>57.5</v>
      </c>
      <c r="I812" s="22">
        <v>172649</v>
      </c>
      <c r="J812" s="21">
        <v>8.8000000000000007</v>
      </c>
    </row>
    <row r="813" spans="1:10" x14ac:dyDescent="0.15">
      <c r="A813" s="23" t="s">
        <v>196</v>
      </c>
      <c r="B813" s="20" t="s">
        <v>45</v>
      </c>
      <c r="C813" s="23" t="s">
        <v>127</v>
      </c>
      <c r="D813" s="22">
        <v>10158726</v>
      </c>
      <c r="E813" s="22">
        <v>6462939</v>
      </c>
      <c r="F813" s="21">
        <v>63.6</v>
      </c>
      <c r="G813" s="22">
        <v>5957314</v>
      </c>
      <c r="H813" s="21">
        <v>58.6</v>
      </c>
      <c r="I813" s="22">
        <v>505625</v>
      </c>
      <c r="J813" s="21">
        <v>7.8</v>
      </c>
    </row>
    <row r="814" spans="1:10" x14ac:dyDescent="0.15">
      <c r="A814" s="23" t="s">
        <v>195</v>
      </c>
      <c r="B814" s="20" t="s">
        <v>43</v>
      </c>
      <c r="C814" s="23" t="s">
        <v>127</v>
      </c>
      <c r="D814" s="22">
        <v>846209</v>
      </c>
      <c r="E814" s="22">
        <v>558487</v>
      </c>
      <c r="F814" s="21">
        <v>66</v>
      </c>
      <c r="G814" s="22">
        <v>500434</v>
      </c>
      <c r="H814" s="21">
        <v>59.1</v>
      </c>
      <c r="I814" s="22">
        <v>58053</v>
      </c>
      <c r="J814" s="21">
        <v>10.4</v>
      </c>
    </row>
    <row r="815" spans="1:10" x14ac:dyDescent="0.15">
      <c r="A815" s="23" t="s">
        <v>194</v>
      </c>
      <c r="B815" s="20" t="s">
        <v>41</v>
      </c>
      <c r="C815" s="23" t="s">
        <v>127</v>
      </c>
      <c r="D815" s="22">
        <v>3656779</v>
      </c>
      <c r="E815" s="22">
        <v>2186878</v>
      </c>
      <c r="F815" s="21">
        <v>59.8</v>
      </c>
      <c r="G815" s="22">
        <v>1985618</v>
      </c>
      <c r="H815" s="21">
        <v>54.3</v>
      </c>
      <c r="I815" s="22">
        <v>201260</v>
      </c>
      <c r="J815" s="21">
        <v>9.1999999999999993</v>
      </c>
    </row>
    <row r="816" spans="1:10" x14ac:dyDescent="0.15">
      <c r="A816" s="23" t="s">
        <v>193</v>
      </c>
      <c r="B816" s="20" t="s">
        <v>39</v>
      </c>
      <c r="C816" s="23" t="s">
        <v>127</v>
      </c>
      <c r="D816" s="22">
        <v>632566</v>
      </c>
      <c r="E816" s="22">
        <v>442442</v>
      </c>
      <c r="F816" s="21">
        <v>69.900000000000006</v>
      </c>
      <c r="G816" s="22">
        <v>423501</v>
      </c>
      <c r="H816" s="21">
        <v>66.900000000000006</v>
      </c>
      <c r="I816" s="22">
        <v>18941</v>
      </c>
      <c r="J816" s="21">
        <v>4.3</v>
      </c>
    </row>
    <row r="817" spans="1:10" x14ac:dyDescent="0.15">
      <c r="A817" s="23" t="s">
        <v>192</v>
      </c>
      <c r="B817" s="20" t="s">
        <v>37</v>
      </c>
      <c r="C817" s="23" t="s">
        <v>127</v>
      </c>
      <c r="D817" s="22">
        <v>5021690</v>
      </c>
      <c r="E817" s="22">
        <v>3100671</v>
      </c>
      <c r="F817" s="21">
        <v>61.7</v>
      </c>
      <c r="G817" s="22">
        <v>2857945</v>
      </c>
      <c r="H817" s="21">
        <v>56.9</v>
      </c>
      <c r="I817" s="22">
        <v>242726</v>
      </c>
      <c r="J817" s="21">
        <v>7.8</v>
      </c>
    </row>
    <row r="818" spans="1:10" x14ac:dyDescent="0.15">
      <c r="A818" s="23" t="s">
        <v>191</v>
      </c>
      <c r="B818" s="20" t="s">
        <v>35</v>
      </c>
      <c r="C818" s="23" t="s">
        <v>127</v>
      </c>
      <c r="D818" s="22">
        <v>19322860</v>
      </c>
      <c r="E818" s="22">
        <v>12670455</v>
      </c>
      <c r="F818" s="21">
        <v>65.599999999999994</v>
      </c>
      <c r="G818" s="22">
        <v>11818675</v>
      </c>
      <c r="H818" s="21">
        <v>61.2</v>
      </c>
      <c r="I818" s="22">
        <v>851780</v>
      </c>
      <c r="J818" s="21">
        <v>6.7</v>
      </c>
    </row>
    <row r="819" spans="1:10" x14ac:dyDescent="0.15">
      <c r="A819" s="23" t="s">
        <v>190</v>
      </c>
      <c r="B819" s="20" t="s">
        <v>33</v>
      </c>
      <c r="C819" s="23" t="s">
        <v>127</v>
      </c>
      <c r="D819" s="22">
        <v>2027981</v>
      </c>
      <c r="E819" s="22">
        <v>1372971</v>
      </c>
      <c r="F819" s="21">
        <v>67.7</v>
      </c>
      <c r="G819" s="22">
        <v>1298807</v>
      </c>
      <c r="H819" s="21">
        <v>64</v>
      </c>
      <c r="I819" s="22">
        <v>74164</v>
      </c>
      <c r="J819" s="21">
        <v>5.4</v>
      </c>
    </row>
    <row r="820" spans="1:10" x14ac:dyDescent="0.15">
      <c r="A820" s="23" t="s">
        <v>189</v>
      </c>
      <c r="B820" s="20" t="s">
        <v>31</v>
      </c>
      <c r="C820" s="23" t="s">
        <v>127</v>
      </c>
      <c r="D820" s="22">
        <v>511565</v>
      </c>
      <c r="E820" s="22">
        <v>354857</v>
      </c>
      <c r="F820" s="21">
        <v>69.400000000000006</v>
      </c>
      <c r="G820" s="22">
        <v>337284</v>
      </c>
      <c r="H820" s="21">
        <v>65.900000000000006</v>
      </c>
      <c r="I820" s="22">
        <v>17573</v>
      </c>
      <c r="J820" s="21">
        <v>5</v>
      </c>
    </row>
    <row r="821" spans="1:10" x14ac:dyDescent="0.15">
      <c r="A821" s="23" t="s">
        <v>188</v>
      </c>
      <c r="B821" s="20" t="s">
        <v>29</v>
      </c>
      <c r="C821" s="23" t="s">
        <v>127</v>
      </c>
      <c r="D821" s="22">
        <v>6323991</v>
      </c>
      <c r="E821" s="22">
        <v>4223844</v>
      </c>
      <c r="F821" s="21">
        <v>66.8</v>
      </c>
      <c r="G821" s="22">
        <v>3967987</v>
      </c>
      <c r="H821" s="21">
        <v>62.7</v>
      </c>
      <c r="I821" s="22">
        <v>255857</v>
      </c>
      <c r="J821" s="21">
        <v>6.1</v>
      </c>
    </row>
    <row r="822" spans="1:10" x14ac:dyDescent="0.15">
      <c r="A822" s="23" t="s">
        <v>187</v>
      </c>
      <c r="B822" s="20" t="s">
        <v>27</v>
      </c>
      <c r="C822" s="23" t="s">
        <v>127</v>
      </c>
      <c r="D822" s="22">
        <v>5378428</v>
      </c>
      <c r="E822" s="22">
        <v>3471282</v>
      </c>
      <c r="F822" s="21">
        <v>64.5</v>
      </c>
      <c r="G822" s="22">
        <v>3189271</v>
      </c>
      <c r="H822" s="21">
        <v>59.3</v>
      </c>
      <c r="I822" s="22">
        <v>282011</v>
      </c>
      <c r="J822" s="21">
        <v>8.1</v>
      </c>
    </row>
    <row r="823" spans="1:10" x14ac:dyDescent="0.15">
      <c r="A823" s="23" t="s">
        <v>186</v>
      </c>
      <c r="B823" s="20" t="s">
        <v>25</v>
      </c>
      <c r="C823" s="23" t="s">
        <v>127</v>
      </c>
      <c r="D823" s="22">
        <v>1486998</v>
      </c>
      <c r="E823" s="22">
        <v>807917</v>
      </c>
      <c r="F823" s="21">
        <v>54.3</v>
      </c>
      <c r="G823" s="22">
        <v>747384</v>
      </c>
      <c r="H823" s="21">
        <v>50.3</v>
      </c>
      <c r="I823" s="22">
        <v>60533</v>
      </c>
      <c r="J823" s="21">
        <v>7.5</v>
      </c>
    </row>
    <row r="824" spans="1:10" x14ac:dyDescent="0.15">
      <c r="A824" s="23" t="s">
        <v>185</v>
      </c>
      <c r="B824" s="20" t="s">
        <v>23</v>
      </c>
      <c r="C824" s="23" t="s">
        <v>127</v>
      </c>
      <c r="D824" s="22">
        <v>4486026</v>
      </c>
      <c r="E824" s="22">
        <v>3073981</v>
      </c>
      <c r="F824" s="21">
        <v>68.5</v>
      </c>
      <c r="G824" s="22">
        <v>2857418</v>
      </c>
      <c r="H824" s="21">
        <v>63.7</v>
      </c>
      <c r="I824" s="22">
        <v>216563</v>
      </c>
      <c r="J824" s="21">
        <v>7</v>
      </c>
    </row>
    <row r="825" spans="1:10" x14ac:dyDescent="0.15">
      <c r="A825" s="23" t="s">
        <v>184</v>
      </c>
      <c r="B825" s="20" t="s">
        <v>21</v>
      </c>
      <c r="C825" s="23" t="s">
        <v>127</v>
      </c>
      <c r="D825" s="22">
        <v>444100</v>
      </c>
      <c r="E825" s="22">
        <v>307267</v>
      </c>
      <c r="F825" s="21">
        <v>69.2</v>
      </c>
      <c r="G825" s="22">
        <v>290932</v>
      </c>
      <c r="H825" s="21">
        <v>65.5</v>
      </c>
      <c r="I825" s="22">
        <v>16335</v>
      </c>
      <c r="J825" s="21">
        <v>5.3</v>
      </c>
    </row>
    <row r="826" spans="1:10" x14ac:dyDescent="0.15">
      <c r="A826" s="23" t="s">
        <v>234</v>
      </c>
      <c r="B826" s="20" t="s">
        <v>121</v>
      </c>
      <c r="C826" s="23" t="s">
        <v>126</v>
      </c>
      <c r="D826" s="22">
        <v>3765673</v>
      </c>
      <c r="E826" s="22">
        <v>2168411</v>
      </c>
      <c r="F826" s="21">
        <v>57.6</v>
      </c>
      <c r="G826" s="22">
        <v>2011636</v>
      </c>
      <c r="H826" s="21">
        <v>53.4</v>
      </c>
      <c r="I826" s="22">
        <v>156775</v>
      </c>
      <c r="J826" s="21">
        <v>7.2</v>
      </c>
    </row>
    <row r="827" spans="1:10" x14ac:dyDescent="0.15">
      <c r="A827" s="23" t="s">
        <v>233</v>
      </c>
      <c r="B827" s="20" t="s">
        <v>182</v>
      </c>
      <c r="C827" s="23" t="s">
        <v>126</v>
      </c>
      <c r="D827" s="22">
        <v>538332</v>
      </c>
      <c r="E827" s="22">
        <v>364976</v>
      </c>
      <c r="F827" s="21">
        <v>67.8</v>
      </c>
      <c r="G827" s="22">
        <v>339732</v>
      </c>
      <c r="H827" s="21">
        <v>63.1</v>
      </c>
      <c r="I827" s="22">
        <v>25244</v>
      </c>
      <c r="J827" s="21">
        <v>6.9</v>
      </c>
    </row>
    <row r="828" spans="1:10" x14ac:dyDescent="0.15">
      <c r="A828" s="23" t="s">
        <v>232</v>
      </c>
      <c r="B828" s="20" t="s">
        <v>117</v>
      </c>
      <c r="C828" s="23" t="s">
        <v>126</v>
      </c>
      <c r="D828" s="22">
        <v>5080215</v>
      </c>
      <c r="E828" s="22">
        <v>3036683</v>
      </c>
      <c r="F828" s="21">
        <v>59.8</v>
      </c>
      <c r="G828" s="22">
        <v>2801510</v>
      </c>
      <c r="H828" s="21">
        <v>55.1</v>
      </c>
      <c r="I828" s="22">
        <v>235173</v>
      </c>
      <c r="J828" s="21">
        <v>7.7</v>
      </c>
    </row>
    <row r="829" spans="1:10" x14ac:dyDescent="0.15">
      <c r="A829" s="23" t="s">
        <v>231</v>
      </c>
      <c r="B829" s="20" t="s">
        <v>115</v>
      </c>
      <c r="C829" s="23" t="s">
        <v>126</v>
      </c>
      <c r="D829" s="22">
        <v>2274989</v>
      </c>
      <c r="E829" s="22">
        <v>1308383</v>
      </c>
      <c r="F829" s="21">
        <v>57.5</v>
      </c>
      <c r="G829" s="22">
        <v>1212401</v>
      </c>
      <c r="H829" s="21">
        <v>53.3</v>
      </c>
      <c r="I829" s="22">
        <v>95982</v>
      </c>
      <c r="J829" s="21">
        <v>7.3</v>
      </c>
    </row>
    <row r="830" spans="1:10" x14ac:dyDescent="0.15">
      <c r="A830" s="23" t="s">
        <v>230</v>
      </c>
      <c r="B830" s="20" t="s">
        <v>113</v>
      </c>
      <c r="C830" s="23" t="s">
        <v>126</v>
      </c>
      <c r="D830" s="22">
        <v>29706772</v>
      </c>
      <c r="E830" s="22">
        <v>18624325</v>
      </c>
      <c r="F830" s="21">
        <v>62.7</v>
      </c>
      <c r="G830" s="22">
        <v>16958735</v>
      </c>
      <c r="H830" s="21">
        <v>57.1</v>
      </c>
      <c r="I830" s="22">
        <v>1665590</v>
      </c>
      <c r="J830" s="21">
        <v>8.9</v>
      </c>
    </row>
    <row r="831" spans="1:10" x14ac:dyDescent="0.15">
      <c r="A831" s="23" t="s">
        <v>229</v>
      </c>
      <c r="B831" s="20" t="s">
        <v>111</v>
      </c>
      <c r="C831" s="23" t="s">
        <v>126</v>
      </c>
      <c r="D831" s="22">
        <v>4065498</v>
      </c>
      <c r="E831" s="22">
        <v>2775670</v>
      </c>
      <c r="F831" s="21">
        <v>68.3</v>
      </c>
      <c r="G831" s="22">
        <v>2585964</v>
      </c>
      <c r="H831" s="21">
        <v>63.6</v>
      </c>
      <c r="I831" s="22">
        <v>189706</v>
      </c>
      <c r="J831" s="21">
        <v>6.8</v>
      </c>
    </row>
    <row r="832" spans="1:10" x14ac:dyDescent="0.15">
      <c r="A832" s="23" t="s">
        <v>228</v>
      </c>
      <c r="B832" s="20" t="s">
        <v>109</v>
      </c>
      <c r="C832" s="23" t="s">
        <v>126</v>
      </c>
      <c r="D832" s="22">
        <v>2855637</v>
      </c>
      <c r="E832" s="22">
        <v>1868822</v>
      </c>
      <c r="F832" s="21">
        <v>65.400000000000006</v>
      </c>
      <c r="G832" s="22">
        <v>1723929</v>
      </c>
      <c r="H832" s="21">
        <v>60.4</v>
      </c>
      <c r="I832" s="22">
        <v>144893</v>
      </c>
      <c r="J832" s="21">
        <v>7.8</v>
      </c>
    </row>
    <row r="833" spans="1:10" x14ac:dyDescent="0.15">
      <c r="A833" s="23" t="s">
        <v>227</v>
      </c>
      <c r="B833" s="20" t="s">
        <v>107</v>
      </c>
      <c r="C833" s="23" t="s">
        <v>126</v>
      </c>
      <c r="D833" s="22">
        <v>728770</v>
      </c>
      <c r="E833" s="22">
        <v>442495</v>
      </c>
      <c r="F833" s="21">
        <v>60.7</v>
      </c>
      <c r="G833" s="22">
        <v>412750</v>
      </c>
      <c r="H833" s="21">
        <v>56.6</v>
      </c>
      <c r="I833" s="22">
        <v>29745</v>
      </c>
      <c r="J833" s="21">
        <v>6.7</v>
      </c>
    </row>
    <row r="834" spans="1:10" x14ac:dyDescent="0.15">
      <c r="A834" s="23" t="s">
        <v>226</v>
      </c>
      <c r="B834" s="20" t="s">
        <v>105</v>
      </c>
      <c r="C834" s="23" t="s">
        <v>126</v>
      </c>
      <c r="D834" s="22">
        <v>536946</v>
      </c>
      <c r="E834" s="22">
        <v>373559</v>
      </c>
      <c r="F834" s="21">
        <v>69.599999999999994</v>
      </c>
      <c r="G834" s="22">
        <v>341774</v>
      </c>
      <c r="H834" s="21">
        <v>63.7</v>
      </c>
      <c r="I834" s="22">
        <v>31785</v>
      </c>
      <c r="J834" s="21">
        <v>8.5</v>
      </c>
    </row>
    <row r="835" spans="1:10" x14ac:dyDescent="0.15">
      <c r="A835" s="23" t="s">
        <v>225</v>
      </c>
      <c r="B835" s="20" t="s">
        <v>103</v>
      </c>
      <c r="C835" s="23" t="s">
        <v>126</v>
      </c>
      <c r="D835" s="22">
        <v>15703238</v>
      </c>
      <c r="E835" s="22">
        <v>9446593</v>
      </c>
      <c r="F835" s="21">
        <v>60.2</v>
      </c>
      <c r="G835" s="22">
        <v>8762921</v>
      </c>
      <c r="H835" s="21">
        <v>55.8</v>
      </c>
      <c r="I835" s="22">
        <v>683672</v>
      </c>
      <c r="J835" s="21">
        <v>7.2</v>
      </c>
    </row>
    <row r="836" spans="1:10" x14ac:dyDescent="0.15">
      <c r="A836" s="23" t="s">
        <v>224</v>
      </c>
      <c r="B836" s="20" t="s">
        <v>101</v>
      </c>
      <c r="C836" s="23" t="s">
        <v>126</v>
      </c>
      <c r="D836" s="22">
        <v>7569420</v>
      </c>
      <c r="E836" s="22">
        <v>4758367</v>
      </c>
      <c r="F836" s="21">
        <v>62.9</v>
      </c>
      <c r="G836" s="22">
        <v>4367147</v>
      </c>
      <c r="H836" s="21">
        <v>57.7</v>
      </c>
      <c r="I836" s="22">
        <v>391220</v>
      </c>
      <c r="J836" s="21">
        <v>8.1999999999999993</v>
      </c>
    </row>
    <row r="837" spans="1:10" x14ac:dyDescent="0.15">
      <c r="A837" s="23" t="s">
        <v>223</v>
      </c>
      <c r="B837" s="20" t="s">
        <v>183</v>
      </c>
      <c r="C837" s="23" t="s">
        <v>126</v>
      </c>
      <c r="D837" s="22">
        <v>1072411</v>
      </c>
      <c r="E837" s="22">
        <v>649550</v>
      </c>
      <c r="F837" s="21">
        <v>60.6</v>
      </c>
      <c r="G837" s="22">
        <v>617997</v>
      </c>
      <c r="H837" s="21">
        <v>57.6</v>
      </c>
      <c r="I837" s="22">
        <v>31553</v>
      </c>
      <c r="J837" s="21">
        <v>4.9000000000000004</v>
      </c>
    </row>
    <row r="838" spans="1:10" x14ac:dyDescent="0.15">
      <c r="A838" s="23" t="s">
        <v>222</v>
      </c>
      <c r="B838" s="20" t="s">
        <v>97</v>
      </c>
      <c r="C838" s="23" t="s">
        <v>126</v>
      </c>
      <c r="D838" s="22">
        <v>1208981</v>
      </c>
      <c r="E838" s="22">
        <v>771892</v>
      </c>
      <c r="F838" s="21">
        <v>63.8</v>
      </c>
      <c r="G838" s="22">
        <v>724437</v>
      </c>
      <c r="H838" s="21">
        <v>59.9</v>
      </c>
      <c r="I838" s="22">
        <v>47455</v>
      </c>
      <c r="J838" s="21">
        <v>6.1</v>
      </c>
    </row>
    <row r="839" spans="1:10" x14ac:dyDescent="0.15">
      <c r="A839" s="23" t="s">
        <v>221</v>
      </c>
      <c r="B839" s="20" t="s">
        <v>95</v>
      </c>
      <c r="C839" s="23" t="s">
        <v>126</v>
      </c>
      <c r="D839" s="22">
        <v>10014368</v>
      </c>
      <c r="E839" s="22">
        <v>6555053</v>
      </c>
      <c r="F839" s="21">
        <v>65.5</v>
      </c>
      <c r="G839" s="22">
        <v>5958978</v>
      </c>
      <c r="H839" s="21">
        <v>59.5</v>
      </c>
      <c r="I839" s="22">
        <v>596075</v>
      </c>
      <c r="J839" s="21">
        <v>9.1</v>
      </c>
    </row>
    <row r="840" spans="1:10" x14ac:dyDescent="0.15">
      <c r="A840" s="23" t="s">
        <v>220</v>
      </c>
      <c r="B840" s="20" t="s">
        <v>93</v>
      </c>
      <c r="C840" s="23" t="s">
        <v>126</v>
      </c>
      <c r="D840" s="22">
        <v>5063679</v>
      </c>
      <c r="E840" s="22">
        <v>3190963</v>
      </c>
      <c r="F840" s="21">
        <v>63</v>
      </c>
      <c r="G840" s="22">
        <v>2946557</v>
      </c>
      <c r="H840" s="21">
        <v>58.2</v>
      </c>
      <c r="I840" s="22">
        <v>244406</v>
      </c>
      <c r="J840" s="21">
        <v>7.7</v>
      </c>
    </row>
    <row r="841" spans="1:10" x14ac:dyDescent="0.15">
      <c r="A841" s="23" t="s">
        <v>219</v>
      </c>
      <c r="B841" s="20" t="s">
        <v>91</v>
      </c>
      <c r="C841" s="23" t="s">
        <v>126</v>
      </c>
      <c r="D841" s="22">
        <v>2404623</v>
      </c>
      <c r="E841" s="22">
        <v>1677538</v>
      </c>
      <c r="F841" s="21">
        <v>69.8</v>
      </c>
      <c r="G841" s="22">
        <v>1597879</v>
      </c>
      <c r="H841" s="21">
        <v>66.5</v>
      </c>
      <c r="I841" s="22">
        <v>79659</v>
      </c>
      <c r="J841" s="21">
        <v>4.7</v>
      </c>
    </row>
    <row r="842" spans="1:10" x14ac:dyDescent="0.15">
      <c r="A842" s="23" t="s">
        <v>218</v>
      </c>
      <c r="B842" s="20" t="s">
        <v>89</v>
      </c>
      <c r="C842" s="23" t="s">
        <v>126</v>
      </c>
      <c r="D842" s="22">
        <v>2182827</v>
      </c>
      <c r="E842" s="22">
        <v>1486910</v>
      </c>
      <c r="F842" s="21">
        <v>68.099999999999994</v>
      </c>
      <c r="G842" s="22">
        <v>1407987</v>
      </c>
      <c r="H842" s="21">
        <v>64.5</v>
      </c>
      <c r="I842" s="22">
        <v>78923</v>
      </c>
      <c r="J842" s="21">
        <v>5.3</v>
      </c>
    </row>
    <row r="843" spans="1:10" x14ac:dyDescent="0.15">
      <c r="A843" s="23" t="s">
        <v>217</v>
      </c>
      <c r="B843" s="20" t="s">
        <v>87</v>
      </c>
      <c r="C843" s="23" t="s">
        <v>126</v>
      </c>
      <c r="D843" s="22">
        <v>3406816</v>
      </c>
      <c r="E843" s="22">
        <v>2057466</v>
      </c>
      <c r="F843" s="21">
        <v>60.4</v>
      </c>
      <c r="G843" s="22">
        <v>1891692</v>
      </c>
      <c r="H843" s="21">
        <v>55.5</v>
      </c>
      <c r="I843" s="22">
        <v>165774</v>
      </c>
      <c r="J843" s="21">
        <v>8.1</v>
      </c>
    </row>
    <row r="844" spans="1:10" x14ac:dyDescent="0.15">
      <c r="A844" s="23" t="s">
        <v>216</v>
      </c>
      <c r="B844" s="20" t="s">
        <v>85</v>
      </c>
      <c r="C844" s="23" t="s">
        <v>126</v>
      </c>
      <c r="D844" s="22">
        <v>3525659</v>
      </c>
      <c r="E844" s="22">
        <v>2105049</v>
      </c>
      <c r="F844" s="21">
        <v>59.7</v>
      </c>
      <c r="G844" s="22">
        <v>1964769</v>
      </c>
      <c r="H844" s="21">
        <v>55.7</v>
      </c>
      <c r="I844" s="22">
        <v>140280</v>
      </c>
      <c r="J844" s="21">
        <v>6.7</v>
      </c>
    </row>
    <row r="845" spans="1:10" x14ac:dyDescent="0.15">
      <c r="A845" s="23" t="s">
        <v>215</v>
      </c>
      <c r="B845" s="20" t="s">
        <v>83</v>
      </c>
      <c r="C845" s="23" t="s">
        <v>126</v>
      </c>
      <c r="D845" s="22">
        <v>1085774</v>
      </c>
      <c r="E845" s="22">
        <v>707368</v>
      </c>
      <c r="F845" s="21">
        <v>65.099999999999994</v>
      </c>
      <c r="G845" s="22">
        <v>660435</v>
      </c>
      <c r="H845" s="21">
        <v>60.8</v>
      </c>
      <c r="I845" s="22">
        <v>46933</v>
      </c>
      <c r="J845" s="21">
        <v>6.6</v>
      </c>
    </row>
    <row r="846" spans="1:10" x14ac:dyDescent="0.15">
      <c r="A846" s="23" t="s">
        <v>214</v>
      </c>
      <c r="B846" s="20" t="s">
        <v>81</v>
      </c>
      <c r="C846" s="23" t="s">
        <v>126</v>
      </c>
      <c r="D846" s="22">
        <v>4643480</v>
      </c>
      <c r="E846" s="22">
        <v>3127156</v>
      </c>
      <c r="F846" s="21">
        <v>67.3</v>
      </c>
      <c r="G846" s="22">
        <v>2920245</v>
      </c>
      <c r="H846" s="21">
        <v>62.9</v>
      </c>
      <c r="I846" s="22">
        <v>206911</v>
      </c>
      <c r="J846" s="21">
        <v>6.6</v>
      </c>
    </row>
    <row r="847" spans="1:10" x14ac:dyDescent="0.15">
      <c r="A847" s="23" t="s">
        <v>213</v>
      </c>
      <c r="B847" s="20" t="s">
        <v>79</v>
      </c>
      <c r="C847" s="23" t="s">
        <v>126</v>
      </c>
      <c r="D847" s="22">
        <v>5400543</v>
      </c>
      <c r="E847" s="22">
        <v>3511117</v>
      </c>
      <c r="F847" s="21">
        <v>65</v>
      </c>
      <c r="G847" s="22">
        <v>3274880</v>
      </c>
      <c r="H847" s="21">
        <v>60.6</v>
      </c>
      <c r="I847" s="22">
        <v>236237</v>
      </c>
      <c r="J847" s="21">
        <v>6.7</v>
      </c>
    </row>
    <row r="848" spans="1:10" x14ac:dyDescent="0.15">
      <c r="A848" s="23" t="s">
        <v>212</v>
      </c>
      <c r="B848" s="20" t="s">
        <v>77</v>
      </c>
      <c r="C848" s="23" t="s">
        <v>126</v>
      </c>
      <c r="D848" s="22">
        <v>7814433</v>
      </c>
      <c r="E848" s="22">
        <v>4727619</v>
      </c>
      <c r="F848" s="21">
        <v>60.5</v>
      </c>
      <c r="G848" s="22">
        <v>4310022</v>
      </c>
      <c r="H848" s="21">
        <v>55.2</v>
      </c>
      <c r="I848" s="22">
        <v>417597</v>
      </c>
      <c r="J848" s="21">
        <v>8.8000000000000007</v>
      </c>
    </row>
    <row r="849" spans="1:10" x14ac:dyDescent="0.15">
      <c r="A849" s="23" t="s">
        <v>211</v>
      </c>
      <c r="B849" s="20" t="s">
        <v>75</v>
      </c>
      <c r="C849" s="23" t="s">
        <v>126</v>
      </c>
      <c r="D849" s="22">
        <v>4222074</v>
      </c>
      <c r="E849" s="22">
        <v>2955267</v>
      </c>
      <c r="F849" s="21">
        <v>70</v>
      </c>
      <c r="G849" s="22">
        <v>2808754</v>
      </c>
      <c r="H849" s="21">
        <v>66.5</v>
      </c>
      <c r="I849" s="22">
        <v>146513</v>
      </c>
      <c r="J849" s="21">
        <v>5</v>
      </c>
    </row>
    <row r="850" spans="1:10" x14ac:dyDescent="0.15">
      <c r="A850" s="23" t="s">
        <v>210</v>
      </c>
      <c r="B850" s="20" t="s">
        <v>73</v>
      </c>
      <c r="C850" s="23" t="s">
        <v>126</v>
      </c>
      <c r="D850" s="22">
        <v>2264762</v>
      </c>
      <c r="E850" s="22">
        <v>1269718</v>
      </c>
      <c r="F850" s="21">
        <v>56.1</v>
      </c>
      <c r="G850" s="22">
        <v>1160511</v>
      </c>
      <c r="H850" s="21">
        <v>51.2</v>
      </c>
      <c r="I850" s="22">
        <v>109207</v>
      </c>
      <c r="J850" s="21">
        <v>8.6</v>
      </c>
    </row>
    <row r="851" spans="1:10" x14ac:dyDescent="0.15">
      <c r="A851" s="23" t="s">
        <v>209</v>
      </c>
      <c r="B851" s="20" t="s">
        <v>71</v>
      </c>
      <c r="C851" s="23" t="s">
        <v>126</v>
      </c>
      <c r="D851" s="22">
        <v>4690520</v>
      </c>
      <c r="E851" s="22">
        <v>3022513</v>
      </c>
      <c r="F851" s="21">
        <v>64.400000000000006</v>
      </c>
      <c r="G851" s="22">
        <v>2820762</v>
      </c>
      <c r="H851" s="21">
        <v>60.1</v>
      </c>
      <c r="I851" s="22">
        <v>201751</v>
      </c>
      <c r="J851" s="21">
        <v>6.7</v>
      </c>
    </row>
    <row r="852" spans="1:10" x14ac:dyDescent="0.15">
      <c r="A852" s="23" t="s">
        <v>208</v>
      </c>
      <c r="B852" s="20" t="s">
        <v>69</v>
      </c>
      <c r="C852" s="23" t="s">
        <v>126</v>
      </c>
      <c r="D852" s="22">
        <v>799920</v>
      </c>
      <c r="E852" s="22">
        <v>512239</v>
      </c>
      <c r="F852" s="21">
        <v>64</v>
      </c>
      <c r="G852" s="22">
        <v>484473</v>
      </c>
      <c r="H852" s="21">
        <v>60.6</v>
      </c>
      <c r="I852" s="22">
        <v>27766</v>
      </c>
      <c r="J852" s="21">
        <v>5.4</v>
      </c>
    </row>
    <row r="853" spans="1:10" x14ac:dyDescent="0.15">
      <c r="A853" s="23" t="s">
        <v>207</v>
      </c>
      <c r="B853" s="20" t="s">
        <v>67</v>
      </c>
      <c r="C853" s="23" t="s">
        <v>126</v>
      </c>
      <c r="D853" s="22">
        <v>1423054</v>
      </c>
      <c r="E853" s="22">
        <v>1018255</v>
      </c>
      <c r="F853" s="21">
        <v>71.599999999999994</v>
      </c>
      <c r="G853" s="22">
        <v>979607</v>
      </c>
      <c r="H853" s="21">
        <v>68.8</v>
      </c>
      <c r="I853" s="22">
        <v>38648</v>
      </c>
      <c r="J853" s="21">
        <v>3.8</v>
      </c>
    </row>
    <row r="854" spans="1:10" x14ac:dyDescent="0.15">
      <c r="A854" s="23" t="s">
        <v>206</v>
      </c>
      <c r="B854" s="20" t="s">
        <v>65</v>
      </c>
      <c r="C854" s="23" t="s">
        <v>126</v>
      </c>
      <c r="D854" s="22">
        <v>2163511</v>
      </c>
      <c r="E854" s="22">
        <v>1382141</v>
      </c>
      <c r="F854" s="21">
        <v>63.9</v>
      </c>
      <c r="G854" s="22">
        <v>1249719</v>
      </c>
      <c r="H854" s="21">
        <v>57.8</v>
      </c>
      <c r="I854" s="22">
        <v>132422</v>
      </c>
      <c r="J854" s="21">
        <v>9.6</v>
      </c>
    </row>
    <row r="855" spans="1:10" x14ac:dyDescent="0.15">
      <c r="A855" s="23" t="s">
        <v>205</v>
      </c>
      <c r="B855" s="20" t="s">
        <v>63</v>
      </c>
      <c r="C855" s="23" t="s">
        <v>126</v>
      </c>
      <c r="D855" s="22">
        <v>1071733</v>
      </c>
      <c r="E855" s="22">
        <v>742026</v>
      </c>
      <c r="F855" s="21">
        <v>69.2</v>
      </c>
      <c r="G855" s="22">
        <v>704310</v>
      </c>
      <c r="H855" s="21">
        <v>65.7</v>
      </c>
      <c r="I855" s="22">
        <v>37716</v>
      </c>
      <c r="J855" s="21">
        <v>5.0999999999999996</v>
      </c>
    </row>
    <row r="856" spans="1:10" x14ac:dyDescent="0.15">
      <c r="A856" s="23" t="s">
        <v>204</v>
      </c>
      <c r="B856" s="20" t="s">
        <v>61</v>
      </c>
      <c r="C856" s="23" t="s">
        <v>126</v>
      </c>
      <c r="D856" s="22">
        <v>7007905</v>
      </c>
      <c r="E856" s="22">
        <v>4531856</v>
      </c>
      <c r="F856" s="21">
        <v>64.7</v>
      </c>
      <c r="G856" s="22">
        <v>4159538</v>
      </c>
      <c r="H856" s="21">
        <v>59.4</v>
      </c>
      <c r="I856" s="22">
        <v>372318</v>
      </c>
      <c r="J856" s="21">
        <v>8.1999999999999993</v>
      </c>
    </row>
    <row r="857" spans="1:10" x14ac:dyDescent="0.15">
      <c r="A857" s="23" t="s">
        <v>203</v>
      </c>
      <c r="B857" s="20" t="s">
        <v>59</v>
      </c>
      <c r="C857" s="23" t="s">
        <v>126</v>
      </c>
      <c r="D857" s="22">
        <v>1595869</v>
      </c>
      <c r="E857" s="22">
        <v>923571</v>
      </c>
      <c r="F857" s="21">
        <v>57.9</v>
      </c>
      <c r="G857" s="22">
        <v>859294</v>
      </c>
      <c r="H857" s="21">
        <v>53.8</v>
      </c>
      <c r="I857" s="22">
        <v>64277</v>
      </c>
      <c r="J857" s="21">
        <v>7</v>
      </c>
    </row>
    <row r="858" spans="1:10" x14ac:dyDescent="0.15">
      <c r="A858" s="23" t="s">
        <v>202</v>
      </c>
      <c r="B858" s="20" t="s">
        <v>57</v>
      </c>
      <c r="C858" s="23" t="s">
        <v>126</v>
      </c>
      <c r="D858" s="22">
        <v>15676043</v>
      </c>
      <c r="E858" s="22">
        <v>9623080</v>
      </c>
      <c r="F858" s="21">
        <v>61.4</v>
      </c>
      <c r="G858" s="22">
        <v>8881168</v>
      </c>
      <c r="H858" s="21">
        <v>56.7</v>
      </c>
      <c r="I858" s="22">
        <v>741912</v>
      </c>
      <c r="J858" s="21">
        <v>7.7</v>
      </c>
    </row>
    <row r="859" spans="1:10" x14ac:dyDescent="0.15">
      <c r="A859" s="23" t="s">
        <v>201</v>
      </c>
      <c r="B859" s="20" t="s">
        <v>55</v>
      </c>
      <c r="C859" s="23" t="s">
        <v>126</v>
      </c>
      <c r="D859" s="22">
        <v>7589658</v>
      </c>
      <c r="E859" s="22">
        <v>4681700</v>
      </c>
      <c r="F859" s="21">
        <v>61.7</v>
      </c>
      <c r="G859" s="22">
        <v>4307935</v>
      </c>
      <c r="H859" s="21">
        <v>56.8</v>
      </c>
      <c r="I859" s="22">
        <v>373765</v>
      </c>
      <c r="J859" s="21">
        <v>8</v>
      </c>
    </row>
    <row r="860" spans="1:10" x14ac:dyDescent="0.15">
      <c r="A860" s="23" t="s">
        <v>200</v>
      </c>
      <c r="B860" s="20" t="s">
        <v>53</v>
      </c>
      <c r="C860" s="23" t="s">
        <v>126</v>
      </c>
      <c r="D860" s="22">
        <v>559540</v>
      </c>
      <c r="E860" s="22">
        <v>407004</v>
      </c>
      <c r="F860" s="21">
        <v>72.7</v>
      </c>
      <c r="G860" s="22">
        <v>395213</v>
      </c>
      <c r="H860" s="21">
        <v>70.599999999999994</v>
      </c>
      <c r="I860" s="22">
        <v>11791</v>
      </c>
      <c r="J860" s="21">
        <v>2.9</v>
      </c>
    </row>
    <row r="861" spans="1:10" x14ac:dyDescent="0.15">
      <c r="A861" s="23" t="s">
        <v>199</v>
      </c>
      <c r="B861" s="20" t="s">
        <v>51</v>
      </c>
      <c r="C861" s="23" t="s">
        <v>126</v>
      </c>
      <c r="D861" s="22">
        <v>9053063</v>
      </c>
      <c r="E861" s="22">
        <v>5715256</v>
      </c>
      <c r="F861" s="21">
        <v>63.1</v>
      </c>
      <c r="G861" s="22">
        <v>5288320</v>
      </c>
      <c r="H861" s="21">
        <v>58.4</v>
      </c>
      <c r="I861" s="22">
        <v>426936</v>
      </c>
      <c r="J861" s="21">
        <v>7.5</v>
      </c>
    </row>
    <row r="862" spans="1:10" x14ac:dyDescent="0.15">
      <c r="A862" s="23" t="s">
        <v>198</v>
      </c>
      <c r="B862" s="20" t="s">
        <v>49</v>
      </c>
      <c r="C862" s="23" t="s">
        <v>126</v>
      </c>
      <c r="D862" s="22">
        <v>2920509</v>
      </c>
      <c r="E862" s="22">
        <v>1806056</v>
      </c>
      <c r="F862" s="21">
        <v>61.8</v>
      </c>
      <c r="G862" s="22">
        <v>1710379</v>
      </c>
      <c r="H862" s="21">
        <v>58.6</v>
      </c>
      <c r="I862" s="22">
        <v>95677</v>
      </c>
      <c r="J862" s="21">
        <v>5.3</v>
      </c>
    </row>
    <row r="863" spans="1:10" x14ac:dyDescent="0.15">
      <c r="A863" s="23" t="s">
        <v>197</v>
      </c>
      <c r="B863" s="20" t="s">
        <v>47</v>
      </c>
      <c r="C863" s="23" t="s">
        <v>126</v>
      </c>
      <c r="D863" s="22">
        <v>3128834</v>
      </c>
      <c r="E863" s="22">
        <v>1906988</v>
      </c>
      <c r="F863" s="21">
        <v>60.9</v>
      </c>
      <c r="G863" s="22">
        <v>1756494</v>
      </c>
      <c r="H863" s="21">
        <v>56.1</v>
      </c>
      <c r="I863" s="22">
        <v>150494</v>
      </c>
      <c r="J863" s="21">
        <v>7.9</v>
      </c>
    </row>
    <row r="864" spans="1:10" x14ac:dyDescent="0.15">
      <c r="A864" s="23" t="s">
        <v>196</v>
      </c>
      <c r="B864" s="20" t="s">
        <v>45</v>
      </c>
      <c r="C864" s="23" t="s">
        <v>126</v>
      </c>
      <c r="D864" s="22">
        <v>10183051</v>
      </c>
      <c r="E864" s="22">
        <v>6441923</v>
      </c>
      <c r="F864" s="21">
        <v>63.3</v>
      </c>
      <c r="G864" s="22">
        <v>5968340</v>
      </c>
      <c r="H864" s="21">
        <v>58.6</v>
      </c>
      <c r="I864" s="22">
        <v>473583</v>
      </c>
      <c r="J864" s="21">
        <v>7.4</v>
      </c>
    </row>
    <row r="865" spans="1:10" x14ac:dyDescent="0.15">
      <c r="A865" s="23" t="s">
        <v>195</v>
      </c>
      <c r="B865" s="20" t="s">
        <v>43</v>
      </c>
      <c r="C865" s="23" t="s">
        <v>126</v>
      </c>
      <c r="D865" s="22">
        <v>848525</v>
      </c>
      <c r="E865" s="22">
        <v>557116</v>
      </c>
      <c r="F865" s="21">
        <v>65.7</v>
      </c>
      <c r="G865" s="22">
        <v>505605</v>
      </c>
      <c r="H865" s="21">
        <v>59.6</v>
      </c>
      <c r="I865" s="22">
        <v>51511</v>
      </c>
      <c r="J865" s="21">
        <v>9.1999999999999993</v>
      </c>
    </row>
    <row r="866" spans="1:10" x14ac:dyDescent="0.15">
      <c r="A866" s="23" t="s">
        <v>194</v>
      </c>
      <c r="B866" s="20" t="s">
        <v>41</v>
      </c>
      <c r="C866" s="23" t="s">
        <v>126</v>
      </c>
      <c r="D866" s="22">
        <v>3705475</v>
      </c>
      <c r="E866" s="22">
        <v>2194313</v>
      </c>
      <c r="F866" s="21">
        <v>59.2</v>
      </c>
      <c r="G866" s="22">
        <v>2026666</v>
      </c>
      <c r="H866" s="21">
        <v>54.7</v>
      </c>
      <c r="I866" s="22">
        <v>167647</v>
      </c>
      <c r="J866" s="21">
        <v>7.6</v>
      </c>
    </row>
    <row r="867" spans="1:10" x14ac:dyDescent="0.15">
      <c r="A867" s="23" t="s">
        <v>193</v>
      </c>
      <c r="B867" s="20" t="s">
        <v>39</v>
      </c>
      <c r="C867" s="23" t="s">
        <v>126</v>
      </c>
      <c r="D867" s="22">
        <v>640594</v>
      </c>
      <c r="E867" s="22">
        <v>444707</v>
      </c>
      <c r="F867" s="21">
        <v>69.400000000000006</v>
      </c>
      <c r="G867" s="22">
        <v>427907</v>
      </c>
      <c r="H867" s="21">
        <v>66.8</v>
      </c>
      <c r="I867" s="22">
        <v>16800</v>
      </c>
      <c r="J867" s="21">
        <v>3.8</v>
      </c>
    </row>
    <row r="868" spans="1:10" x14ac:dyDescent="0.15">
      <c r="A868" s="23" t="s">
        <v>192</v>
      </c>
      <c r="B868" s="20" t="s">
        <v>37</v>
      </c>
      <c r="C868" s="23" t="s">
        <v>126</v>
      </c>
      <c r="D868" s="22">
        <v>5065154</v>
      </c>
      <c r="E868" s="22">
        <v>3072525</v>
      </c>
      <c r="F868" s="21">
        <v>60.7</v>
      </c>
      <c r="G868" s="22">
        <v>2832885</v>
      </c>
      <c r="H868" s="21">
        <v>55.9</v>
      </c>
      <c r="I868" s="22">
        <v>239640</v>
      </c>
      <c r="J868" s="21">
        <v>7.8</v>
      </c>
    </row>
    <row r="869" spans="1:10" x14ac:dyDescent="0.15">
      <c r="A869" s="23" t="s">
        <v>191</v>
      </c>
      <c r="B869" s="20" t="s">
        <v>35</v>
      </c>
      <c r="C869" s="23" t="s">
        <v>126</v>
      </c>
      <c r="D869" s="22">
        <v>19681891</v>
      </c>
      <c r="E869" s="22">
        <v>12872204</v>
      </c>
      <c r="F869" s="21">
        <v>65.400000000000006</v>
      </c>
      <c r="G869" s="22">
        <v>12070808</v>
      </c>
      <c r="H869" s="21">
        <v>61.3</v>
      </c>
      <c r="I869" s="22">
        <v>801396</v>
      </c>
      <c r="J869" s="21">
        <v>6.2</v>
      </c>
    </row>
    <row r="870" spans="1:10" x14ac:dyDescent="0.15">
      <c r="A870" s="23" t="s">
        <v>190</v>
      </c>
      <c r="B870" s="20" t="s">
        <v>33</v>
      </c>
      <c r="C870" s="23" t="s">
        <v>126</v>
      </c>
      <c r="D870" s="22">
        <v>2066971</v>
      </c>
      <c r="E870" s="22">
        <v>1408449</v>
      </c>
      <c r="F870" s="21">
        <v>68.099999999999994</v>
      </c>
      <c r="G870" s="22">
        <v>1343805</v>
      </c>
      <c r="H870" s="21">
        <v>65</v>
      </c>
      <c r="I870" s="22">
        <v>64644</v>
      </c>
      <c r="J870" s="21">
        <v>4.5999999999999996</v>
      </c>
    </row>
    <row r="871" spans="1:10" x14ac:dyDescent="0.15">
      <c r="A871" s="23" t="s">
        <v>189</v>
      </c>
      <c r="B871" s="20" t="s">
        <v>31</v>
      </c>
      <c r="C871" s="23" t="s">
        <v>126</v>
      </c>
      <c r="D871" s="22">
        <v>513230</v>
      </c>
      <c r="E871" s="22">
        <v>351256</v>
      </c>
      <c r="F871" s="21">
        <v>68.400000000000006</v>
      </c>
      <c r="G871" s="22">
        <v>335788</v>
      </c>
      <c r="H871" s="21">
        <v>65.400000000000006</v>
      </c>
      <c r="I871" s="22">
        <v>15468</v>
      </c>
      <c r="J871" s="21">
        <v>4.4000000000000004</v>
      </c>
    </row>
    <row r="872" spans="1:10" x14ac:dyDescent="0.15">
      <c r="A872" s="23" t="s">
        <v>188</v>
      </c>
      <c r="B872" s="20" t="s">
        <v>29</v>
      </c>
      <c r="C872" s="23" t="s">
        <v>126</v>
      </c>
      <c r="D872" s="22">
        <v>6388185</v>
      </c>
      <c r="E872" s="22">
        <v>4236560</v>
      </c>
      <c r="F872" s="21">
        <v>66.3</v>
      </c>
      <c r="G872" s="22">
        <v>3994581</v>
      </c>
      <c r="H872" s="21">
        <v>62.5</v>
      </c>
      <c r="I872" s="22">
        <v>241979</v>
      </c>
      <c r="J872" s="21">
        <v>5.7</v>
      </c>
    </row>
    <row r="873" spans="1:10" x14ac:dyDescent="0.15">
      <c r="A873" s="23" t="s">
        <v>187</v>
      </c>
      <c r="B873" s="20" t="s">
        <v>27</v>
      </c>
      <c r="C873" s="23" t="s">
        <v>126</v>
      </c>
      <c r="D873" s="22">
        <v>5443037</v>
      </c>
      <c r="E873" s="22">
        <v>3462202</v>
      </c>
      <c r="F873" s="21">
        <v>63.6</v>
      </c>
      <c r="G873" s="22">
        <v>3218571</v>
      </c>
      <c r="H873" s="21">
        <v>59.1</v>
      </c>
      <c r="I873" s="22">
        <v>243631</v>
      </c>
      <c r="J873" s="21">
        <v>7</v>
      </c>
    </row>
    <row r="874" spans="1:10" x14ac:dyDescent="0.15">
      <c r="A874" s="23" t="s">
        <v>186</v>
      </c>
      <c r="B874" s="20" t="s">
        <v>25</v>
      </c>
      <c r="C874" s="23" t="s">
        <v>126</v>
      </c>
      <c r="D874" s="22">
        <v>1485423</v>
      </c>
      <c r="E874" s="22">
        <v>798173</v>
      </c>
      <c r="F874" s="21">
        <v>53.7</v>
      </c>
      <c r="G874" s="22">
        <v>744200</v>
      </c>
      <c r="H874" s="21">
        <v>50.1</v>
      </c>
      <c r="I874" s="22">
        <v>53973</v>
      </c>
      <c r="J874" s="21">
        <v>6.8</v>
      </c>
    </row>
    <row r="875" spans="1:10" x14ac:dyDescent="0.15">
      <c r="A875" s="23" t="s">
        <v>185</v>
      </c>
      <c r="B875" s="20" t="s">
        <v>23</v>
      </c>
      <c r="C875" s="23" t="s">
        <v>126</v>
      </c>
      <c r="D875" s="22">
        <v>4510025</v>
      </c>
      <c r="E875" s="22">
        <v>3082627</v>
      </c>
      <c r="F875" s="21">
        <v>68.400000000000006</v>
      </c>
      <c r="G875" s="22">
        <v>2874999</v>
      </c>
      <c r="H875" s="21">
        <v>63.7</v>
      </c>
      <c r="I875" s="22">
        <v>207628</v>
      </c>
      <c r="J875" s="21">
        <v>6.7</v>
      </c>
    </row>
    <row r="876" spans="1:10" x14ac:dyDescent="0.15">
      <c r="A876" s="23" t="s">
        <v>184</v>
      </c>
      <c r="B876" s="20" t="s">
        <v>21</v>
      </c>
      <c r="C876" s="23" t="s">
        <v>126</v>
      </c>
      <c r="D876" s="22">
        <v>448918</v>
      </c>
      <c r="E876" s="22">
        <v>306346</v>
      </c>
      <c r="F876" s="21">
        <v>68.2</v>
      </c>
      <c r="G876" s="22">
        <v>291935</v>
      </c>
      <c r="H876" s="21">
        <v>65</v>
      </c>
      <c r="I876" s="22">
        <v>14411</v>
      </c>
      <c r="J876" s="21">
        <v>4.7</v>
      </c>
    </row>
    <row r="877" spans="1:10" x14ac:dyDescent="0.15">
      <c r="A877" s="23" t="s">
        <v>234</v>
      </c>
      <c r="B877" s="20" t="s">
        <v>121</v>
      </c>
      <c r="C877" s="23" t="s">
        <v>125</v>
      </c>
      <c r="D877" s="22">
        <v>3783680</v>
      </c>
      <c r="E877" s="22">
        <v>2162386</v>
      </c>
      <c r="F877" s="21">
        <v>57.2</v>
      </c>
      <c r="G877" s="22">
        <v>2015436</v>
      </c>
      <c r="H877" s="21">
        <v>53.3</v>
      </c>
      <c r="I877" s="22">
        <v>146950</v>
      </c>
      <c r="J877" s="21">
        <v>6.8</v>
      </c>
    </row>
    <row r="878" spans="1:10" x14ac:dyDescent="0.15">
      <c r="A878" s="23" t="s">
        <v>233</v>
      </c>
      <c r="B878" s="20" t="s">
        <v>182</v>
      </c>
      <c r="C878" s="23" t="s">
        <v>125</v>
      </c>
      <c r="D878" s="22">
        <v>540156</v>
      </c>
      <c r="E878" s="22">
        <v>365483</v>
      </c>
      <c r="F878" s="21">
        <v>67.7</v>
      </c>
      <c r="G878" s="22">
        <v>340489</v>
      </c>
      <c r="H878" s="21">
        <v>63</v>
      </c>
      <c r="I878" s="22">
        <v>24994</v>
      </c>
      <c r="J878" s="21">
        <v>6.8</v>
      </c>
    </row>
    <row r="879" spans="1:10" x14ac:dyDescent="0.15">
      <c r="A879" s="23" t="s">
        <v>232</v>
      </c>
      <c r="B879" s="20" t="s">
        <v>117</v>
      </c>
      <c r="C879" s="23" t="s">
        <v>125</v>
      </c>
      <c r="D879" s="22">
        <v>5170631</v>
      </c>
      <c r="E879" s="22">
        <v>3096111</v>
      </c>
      <c r="F879" s="21">
        <v>59.9</v>
      </c>
      <c r="G879" s="22">
        <v>2886390</v>
      </c>
      <c r="H879" s="21">
        <v>55.8</v>
      </c>
      <c r="I879" s="22">
        <v>209721</v>
      </c>
      <c r="J879" s="21">
        <v>6.8</v>
      </c>
    </row>
    <row r="880" spans="1:10" x14ac:dyDescent="0.15">
      <c r="A880" s="23" t="s">
        <v>231</v>
      </c>
      <c r="B880" s="20" t="s">
        <v>115</v>
      </c>
      <c r="C880" s="23" t="s">
        <v>125</v>
      </c>
      <c r="D880" s="22">
        <v>2285451</v>
      </c>
      <c r="E880" s="22">
        <v>1303106</v>
      </c>
      <c r="F880" s="21">
        <v>57</v>
      </c>
      <c r="G880" s="22">
        <v>1223802</v>
      </c>
      <c r="H880" s="21">
        <v>53.5</v>
      </c>
      <c r="I880" s="22">
        <v>79304</v>
      </c>
      <c r="J880" s="21">
        <v>6.1</v>
      </c>
    </row>
    <row r="881" spans="1:10" x14ac:dyDescent="0.15">
      <c r="A881" s="23" t="s">
        <v>230</v>
      </c>
      <c r="B881" s="20" t="s">
        <v>113</v>
      </c>
      <c r="C881" s="23" t="s">
        <v>125</v>
      </c>
      <c r="D881" s="22">
        <v>30056667</v>
      </c>
      <c r="E881" s="22">
        <v>18755025</v>
      </c>
      <c r="F881" s="21">
        <v>62.4</v>
      </c>
      <c r="G881" s="22">
        <v>17348645</v>
      </c>
      <c r="H881" s="21">
        <v>57.7</v>
      </c>
      <c r="I881" s="22">
        <v>1406380</v>
      </c>
      <c r="J881" s="21">
        <v>7.5</v>
      </c>
    </row>
    <row r="882" spans="1:10" x14ac:dyDescent="0.15">
      <c r="A882" s="23" t="s">
        <v>229</v>
      </c>
      <c r="B882" s="20" t="s">
        <v>111</v>
      </c>
      <c r="C882" s="23" t="s">
        <v>125</v>
      </c>
      <c r="D882" s="22">
        <v>4143889</v>
      </c>
      <c r="E882" s="22">
        <v>2810415</v>
      </c>
      <c r="F882" s="21">
        <v>67.8</v>
      </c>
      <c r="G882" s="22">
        <v>2669952</v>
      </c>
      <c r="H882" s="21">
        <v>64.400000000000006</v>
      </c>
      <c r="I882" s="22">
        <v>140463</v>
      </c>
      <c r="J882" s="21">
        <v>5</v>
      </c>
    </row>
    <row r="883" spans="1:10" x14ac:dyDescent="0.15">
      <c r="A883" s="23" t="s">
        <v>228</v>
      </c>
      <c r="B883" s="20" t="s">
        <v>109</v>
      </c>
      <c r="C883" s="23" t="s">
        <v>125</v>
      </c>
      <c r="D883" s="22">
        <v>2863529</v>
      </c>
      <c r="E883" s="22">
        <v>1883737</v>
      </c>
      <c r="F883" s="21">
        <v>65.8</v>
      </c>
      <c r="G883" s="22">
        <v>1759110</v>
      </c>
      <c r="H883" s="21">
        <v>61.4</v>
      </c>
      <c r="I883" s="22">
        <v>124627</v>
      </c>
      <c r="J883" s="21">
        <v>6.6</v>
      </c>
    </row>
    <row r="884" spans="1:10" x14ac:dyDescent="0.15">
      <c r="A884" s="23" t="s">
        <v>227</v>
      </c>
      <c r="B884" s="20" t="s">
        <v>107</v>
      </c>
      <c r="C884" s="23" t="s">
        <v>125</v>
      </c>
      <c r="D884" s="22">
        <v>738381</v>
      </c>
      <c r="E884" s="22">
        <v>453250</v>
      </c>
      <c r="F884" s="21">
        <v>61.4</v>
      </c>
      <c r="G884" s="22">
        <v>427348</v>
      </c>
      <c r="H884" s="21">
        <v>57.9</v>
      </c>
      <c r="I884" s="22">
        <v>25902</v>
      </c>
      <c r="J884" s="21">
        <v>5.7</v>
      </c>
    </row>
    <row r="885" spans="1:10" x14ac:dyDescent="0.15">
      <c r="A885" s="23" t="s">
        <v>226</v>
      </c>
      <c r="B885" s="20" t="s">
        <v>105</v>
      </c>
      <c r="C885" s="23" t="s">
        <v>125</v>
      </c>
      <c r="D885" s="22">
        <v>544000</v>
      </c>
      <c r="E885" s="22">
        <v>377410</v>
      </c>
      <c r="F885" s="21">
        <v>69.400000000000006</v>
      </c>
      <c r="G885" s="22">
        <v>348057</v>
      </c>
      <c r="H885" s="21">
        <v>64</v>
      </c>
      <c r="I885" s="22">
        <v>29353</v>
      </c>
      <c r="J885" s="21">
        <v>7.8</v>
      </c>
    </row>
    <row r="886" spans="1:10" x14ac:dyDescent="0.15">
      <c r="A886" s="23" t="s">
        <v>225</v>
      </c>
      <c r="B886" s="20" t="s">
        <v>103</v>
      </c>
      <c r="C886" s="23" t="s">
        <v>125</v>
      </c>
      <c r="D886" s="22">
        <v>15978271</v>
      </c>
      <c r="E886" s="22">
        <v>9579628</v>
      </c>
      <c r="F886" s="21">
        <v>60</v>
      </c>
      <c r="G886" s="22">
        <v>8978167</v>
      </c>
      <c r="H886" s="21">
        <v>56.2</v>
      </c>
      <c r="I886" s="22">
        <v>601461</v>
      </c>
      <c r="J886" s="21">
        <v>6.3</v>
      </c>
    </row>
    <row r="887" spans="1:10" x14ac:dyDescent="0.15">
      <c r="A887" s="23" t="s">
        <v>224</v>
      </c>
      <c r="B887" s="20" t="s">
        <v>101</v>
      </c>
      <c r="C887" s="23" t="s">
        <v>125</v>
      </c>
      <c r="D887" s="22">
        <v>7665708</v>
      </c>
      <c r="E887" s="22">
        <v>4757061</v>
      </c>
      <c r="F887" s="21">
        <v>62.1</v>
      </c>
      <c r="G887" s="22">
        <v>4418471</v>
      </c>
      <c r="H887" s="21">
        <v>57.6</v>
      </c>
      <c r="I887" s="22">
        <v>338590</v>
      </c>
      <c r="J887" s="21">
        <v>7.1</v>
      </c>
    </row>
    <row r="888" spans="1:10" x14ac:dyDescent="0.15">
      <c r="A888" s="23" t="s">
        <v>223</v>
      </c>
      <c r="B888" s="20" t="s">
        <v>183</v>
      </c>
      <c r="C888" s="23" t="s">
        <v>125</v>
      </c>
      <c r="D888" s="22">
        <v>1080676</v>
      </c>
      <c r="E888" s="22">
        <v>666082</v>
      </c>
      <c r="F888" s="21">
        <v>61.6</v>
      </c>
      <c r="G888" s="22">
        <v>636984</v>
      </c>
      <c r="H888" s="21">
        <v>58.9</v>
      </c>
      <c r="I888" s="22">
        <v>29098</v>
      </c>
      <c r="J888" s="21">
        <v>4.4000000000000004</v>
      </c>
    </row>
    <row r="889" spans="1:10" x14ac:dyDescent="0.15">
      <c r="A889" s="23" t="s">
        <v>222</v>
      </c>
      <c r="B889" s="20" t="s">
        <v>97</v>
      </c>
      <c r="C889" s="23" t="s">
        <v>125</v>
      </c>
      <c r="D889" s="22">
        <v>1227783</v>
      </c>
      <c r="E889" s="22">
        <v>780872</v>
      </c>
      <c r="F889" s="21">
        <v>63.6</v>
      </c>
      <c r="G889" s="22">
        <v>742989</v>
      </c>
      <c r="H889" s="21">
        <v>60.5</v>
      </c>
      <c r="I889" s="22">
        <v>37883</v>
      </c>
      <c r="J889" s="21">
        <v>4.9000000000000004</v>
      </c>
    </row>
    <row r="890" spans="1:10" x14ac:dyDescent="0.15">
      <c r="A890" s="23" t="s">
        <v>221</v>
      </c>
      <c r="B890" s="20" t="s">
        <v>95</v>
      </c>
      <c r="C890" s="23" t="s">
        <v>125</v>
      </c>
      <c r="D890" s="22">
        <v>10034599</v>
      </c>
      <c r="E890" s="22">
        <v>6507190</v>
      </c>
      <c r="F890" s="21">
        <v>64.8</v>
      </c>
      <c r="G890" s="22">
        <v>6046057</v>
      </c>
      <c r="H890" s="21">
        <v>60.3</v>
      </c>
      <c r="I890" s="22">
        <v>461133</v>
      </c>
      <c r="J890" s="21">
        <v>7.1</v>
      </c>
    </row>
    <row r="891" spans="1:10" x14ac:dyDescent="0.15">
      <c r="A891" s="23" t="s">
        <v>220</v>
      </c>
      <c r="B891" s="20" t="s">
        <v>93</v>
      </c>
      <c r="C891" s="23" t="s">
        <v>125</v>
      </c>
      <c r="D891" s="22">
        <v>5093749</v>
      </c>
      <c r="E891" s="22">
        <v>3227194</v>
      </c>
      <c r="F891" s="21">
        <v>63.4</v>
      </c>
      <c r="G891" s="22">
        <v>3035178</v>
      </c>
      <c r="H891" s="21">
        <v>59.6</v>
      </c>
      <c r="I891" s="22">
        <v>192016</v>
      </c>
      <c r="J891" s="21">
        <v>5.9</v>
      </c>
    </row>
    <row r="892" spans="1:10" x14ac:dyDescent="0.15">
      <c r="A892" s="23" t="s">
        <v>219</v>
      </c>
      <c r="B892" s="20" t="s">
        <v>91</v>
      </c>
      <c r="C892" s="23" t="s">
        <v>125</v>
      </c>
      <c r="D892" s="22">
        <v>2419537</v>
      </c>
      <c r="E892" s="22">
        <v>1703991</v>
      </c>
      <c r="F892" s="21">
        <v>70.400000000000006</v>
      </c>
      <c r="G892" s="22">
        <v>1631047</v>
      </c>
      <c r="H892" s="21">
        <v>67.400000000000006</v>
      </c>
      <c r="I892" s="22">
        <v>72944</v>
      </c>
      <c r="J892" s="21">
        <v>4.3</v>
      </c>
    </row>
    <row r="893" spans="1:10" x14ac:dyDescent="0.15">
      <c r="A893" s="23" t="s">
        <v>218</v>
      </c>
      <c r="B893" s="20" t="s">
        <v>89</v>
      </c>
      <c r="C893" s="23" t="s">
        <v>125</v>
      </c>
      <c r="D893" s="22">
        <v>2193295</v>
      </c>
      <c r="E893" s="22">
        <v>1493986</v>
      </c>
      <c r="F893" s="21">
        <v>68.099999999999994</v>
      </c>
      <c r="G893" s="22">
        <v>1426194</v>
      </c>
      <c r="H893" s="21">
        <v>65</v>
      </c>
      <c r="I893" s="22">
        <v>67792</v>
      </c>
      <c r="J893" s="21">
        <v>4.5</v>
      </c>
    </row>
    <row r="894" spans="1:10" x14ac:dyDescent="0.15">
      <c r="A894" s="23" t="s">
        <v>217</v>
      </c>
      <c r="B894" s="20" t="s">
        <v>87</v>
      </c>
      <c r="C894" s="23" t="s">
        <v>125</v>
      </c>
      <c r="D894" s="22">
        <v>3424469</v>
      </c>
      <c r="E894" s="22">
        <v>2007184</v>
      </c>
      <c r="F894" s="21">
        <v>58.6</v>
      </c>
      <c r="G894" s="22">
        <v>1877812</v>
      </c>
      <c r="H894" s="21">
        <v>54.8</v>
      </c>
      <c r="I894" s="22">
        <v>129372</v>
      </c>
      <c r="J894" s="21">
        <v>6.4</v>
      </c>
    </row>
    <row r="895" spans="1:10" x14ac:dyDescent="0.15">
      <c r="A895" s="23" t="s">
        <v>216</v>
      </c>
      <c r="B895" s="20" t="s">
        <v>85</v>
      </c>
      <c r="C895" s="23" t="s">
        <v>125</v>
      </c>
      <c r="D895" s="22">
        <v>3548034</v>
      </c>
      <c r="E895" s="22">
        <v>2152205</v>
      </c>
      <c r="F895" s="21">
        <v>60.7</v>
      </c>
      <c r="G895" s="22">
        <v>2015124</v>
      </c>
      <c r="H895" s="21">
        <v>56.8</v>
      </c>
      <c r="I895" s="22">
        <v>137081</v>
      </c>
      <c r="J895" s="21">
        <v>6.4</v>
      </c>
    </row>
    <row r="896" spans="1:10" x14ac:dyDescent="0.15">
      <c r="A896" s="23" t="s">
        <v>215</v>
      </c>
      <c r="B896" s="20" t="s">
        <v>83</v>
      </c>
      <c r="C896" s="23" t="s">
        <v>125</v>
      </c>
      <c r="D896" s="22">
        <v>1089351</v>
      </c>
      <c r="E896" s="22">
        <v>696593</v>
      </c>
      <c r="F896" s="21">
        <v>63.9</v>
      </c>
      <c r="G896" s="22">
        <v>657352</v>
      </c>
      <c r="H896" s="21">
        <v>60.3</v>
      </c>
      <c r="I896" s="22">
        <v>39241</v>
      </c>
      <c r="J896" s="21">
        <v>5.6</v>
      </c>
    </row>
    <row r="897" spans="1:10" x14ac:dyDescent="0.15">
      <c r="A897" s="23" t="s">
        <v>214</v>
      </c>
      <c r="B897" s="20" t="s">
        <v>81</v>
      </c>
      <c r="C897" s="23" t="s">
        <v>125</v>
      </c>
      <c r="D897" s="22">
        <v>4675941</v>
      </c>
      <c r="E897" s="22">
        <v>3125325</v>
      </c>
      <c r="F897" s="21">
        <v>66.8</v>
      </c>
      <c r="G897" s="22">
        <v>2943560</v>
      </c>
      <c r="H897" s="21">
        <v>63</v>
      </c>
      <c r="I897" s="22">
        <v>181765</v>
      </c>
      <c r="J897" s="21">
        <v>5.8</v>
      </c>
    </row>
    <row r="898" spans="1:10" x14ac:dyDescent="0.15">
      <c r="A898" s="23" t="s">
        <v>213</v>
      </c>
      <c r="B898" s="20" t="s">
        <v>79</v>
      </c>
      <c r="C898" s="23" t="s">
        <v>125</v>
      </c>
      <c r="D898" s="22">
        <v>5449982</v>
      </c>
      <c r="E898" s="22">
        <v>3553753</v>
      </c>
      <c r="F898" s="21">
        <v>65.2</v>
      </c>
      <c r="G898" s="22">
        <v>3349160</v>
      </c>
      <c r="H898" s="21">
        <v>61.5</v>
      </c>
      <c r="I898" s="22">
        <v>204593</v>
      </c>
      <c r="J898" s="21">
        <v>5.8</v>
      </c>
    </row>
    <row r="899" spans="1:10" x14ac:dyDescent="0.15">
      <c r="A899" s="23" t="s">
        <v>212</v>
      </c>
      <c r="B899" s="20" t="s">
        <v>77</v>
      </c>
      <c r="C899" s="23" t="s">
        <v>125</v>
      </c>
      <c r="D899" s="22">
        <v>7846688</v>
      </c>
      <c r="E899" s="22">
        <v>4754159</v>
      </c>
      <c r="F899" s="21">
        <v>60.6</v>
      </c>
      <c r="G899" s="22">
        <v>4408800</v>
      </c>
      <c r="H899" s="21">
        <v>56.2</v>
      </c>
      <c r="I899" s="22">
        <v>345359</v>
      </c>
      <c r="J899" s="21">
        <v>7.3</v>
      </c>
    </row>
    <row r="900" spans="1:10" x14ac:dyDescent="0.15">
      <c r="A900" s="23" t="s">
        <v>211</v>
      </c>
      <c r="B900" s="20" t="s">
        <v>75</v>
      </c>
      <c r="C900" s="23" t="s">
        <v>125</v>
      </c>
      <c r="D900" s="22">
        <v>4253956</v>
      </c>
      <c r="E900" s="22">
        <v>2961332</v>
      </c>
      <c r="F900" s="21">
        <v>69.599999999999994</v>
      </c>
      <c r="G900" s="22">
        <v>2837612</v>
      </c>
      <c r="H900" s="21">
        <v>66.7</v>
      </c>
      <c r="I900" s="22">
        <v>123720</v>
      </c>
      <c r="J900" s="21">
        <v>4.2</v>
      </c>
    </row>
    <row r="901" spans="1:10" x14ac:dyDescent="0.15">
      <c r="A901" s="23" t="s">
        <v>210</v>
      </c>
      <c r="B901" s="20" t="s">
        <v>73</v>
      </c>
      <c r="C901" s="23" t="s">
        <v>125</v>
      </c>
      <c r="D901" s="22">
        <v>2273126</v>
      </c>
      <c r="E901" s="22">
        <v>1246847</v>
      </c>
      <c r="F901" s="21">
        <v>54.9</v>
      </c>
      <c r="G901" s="22">
        <v>1152785</v>
      </c>
      <c r="H901" s="21">
        <v>50.7</v>
      </c>
      <c r="I901" s="22">
        <v>94062</v>
      </c>
      <c r="J901" s="21">
        <v>7.5</v>
      </c>
    </row>
    <row r="902" spans="1:10" x14ac:dyDescent="0.15">
      <c r="A902" s="23" t="s">
        <v>209</v>
      </c>
      <c r="B902" s="20" t="s">
        <v>71</v>
      </c>
      <c r="C902" s="23" t="s">
        <v>125</v>
      </c>
      <c r="D902" s="22">
        <v>4714260</v>
      </c>
      <c r="E902" s="22">
        <v>3059067</v>
      </c>
      <c r="F902" s="21">
        <v>64.900000000000006</v>
      </c>
      <c r="G902" s="22">
        <v>2872368</v>
      </c>
      <c r="H902" s="21">
        <v>60.9</v>
      </c>
      <c r="I902" s="22">
        <v>186699</v>
      </c>
      <c r="J902" s="21">
        <v>6.1</v>
      </c>
    </row>
    <row r="903" spans="1:10" x14ac:dyDescent="0.15">
      <c r="A903" s="23" t="s">
        <v>208</v>
      </c>
      <c r="B903" s="20" t="s">
        <v>69</v>
      </c>
      <c r="C903" s="23" t="s">
        <v>125</v>
      </c>
      <c r="D903" s="22">
        <v>807535</v>
      </c>
      <c r="E903" s="22">
        <v>513664</v>
      </c>
      <c r="F903" s="21">
        <v>63.6</v>
      </c>
      <c r="G903" s="22">
        <v>489680</v>
      </c>
      <c r="H903" s="21">
        <v>60.6</v>
      </c>
      <c r="I903" s="22">
        <v>23984</v>
      </c>
      <c r="J903" s="21">
        <v>4.7</v>
      </c>
    </row>
    <row r="904" spans="1:10" x14ac:dyDescent="0.15">
      <c r="A904" s="23" t="s">
        <v>207</v>
      </c>
      <c r="B904" s="20" t="s">
        <v>67</v>
      </c>
      <c r="C904" s="23" t="s">
        <v>125</v>
      </c>
      <c r="D904" s="22">
        <v>1433049</v>
      </c>
      <c r="E904" s="22">
        <v>1011782</v>
      </c>
      <c r="F904" s="21">
        <v>70.599999999999994</v>
      </c>
      <c r="G904" s="22">
        <v>978458</v>
      </c>
      <c r="H904" s="21">
        <v>68.3</v>
      </c>
      <c r="I904" s="22">
        <v>33324</v>
      </c>
      <c r="J904" s="21">
        <v>3.3</v>
      </c>
    </row>
    <row r="905" spans="1:10" x14ac:dyDescent="0.15">
      <c r="A905" s="23" t="s">
        <v>206</v>
      </c>
      <c r="B905" s="20" t="s">
        <v>65</v>
      </c>
      <c r="C905" s="23" t="s">
        <v>125</v>
      </c>
      <c r="D905" s="22">
        <v>2204594</v>
      </c>
      <c r="E905" s="22">
        <v>1395375</v>
      </c>
      <c r="F905" s="21">
        <v>63.3</v>
      </c>
      <c r="G905" s="22">
        <v>1284908</v>
      </c>
      <c r="H905" s="21">
        <v>58.3</v>
      </c>
      <c r="I905" s="22">
        <v>110467</v>
      </c>
      <c r="J905" s="21">
        <v>7.9</v>
      </c>
    </row>
    <row r="906" spans="1:10" x14ac:dyDescent="0.15">
      <c r="A906" s="23" t="s">
        <v>205</v>
      </c>
      <c r="B906" s="20" t="s">
        <v>63</v>
      </c>
      <c r="C906" s="23" t="s">
        <v>125</v>
      </c>
      <c r="D906" s="22">
        <v>1078599</v>
      </c>
      <c r="E906" s="22">
        <v>740993</v>
      </c>
      <c r="F906" s="21">
        <v>68.7</v>
      </c>
      <c r="G906" s="22">
        <v>709325</v>
      </c>
      <c r="H906" s="21">
        <v>65.8</v>
      </c>
      <c r="I906" s="22">
        <v>31668</v>
      </c>
      <c r="J906" s="21">
        <v>4.3</v>
      </c>
    </row>
    <row r="907" spans="1:10" x14ac:dyDescent="0.15">
      <c r="A907" s="23" t="s">
        <v>204</v>
      </c>
      <c r="B907" s="20" t="s">
        <v>61</v>
      </c>
      <c r="C907" s="23" t="s">
        <v>125</v>
      </c>
      <c r="D907" s="22">
        <v>7041971</v>
      </c>
      <c r="E907" s="22">
        <v>4515809</v>
      </c>
      <c r="F907" s="21">
        <v>64.099999999999994</v>
      </c>
      <c r="G907" s="22">
        <v>4211529</v>
      </c>
      <c r="H907" s="21">
        <v>59.8</v>
      </c>
      <c r="I907" s="22">
        <v>304280</v>
      </c>
      <c r="J907" s="21">
        <v>6.7</v>
      </c>
    </row>
    <row r="908" spans="1:10" x14ac:dyDescent="0.15">
      <c r="A908" s="23" t="s">
        <v>203</v>
      </c>
      <c r="B908" s="20" t="s">
        <v>59</v>
      </c>
      <c r="C908" s="23" t="s">
        <v>125</v>
      </c>
      <c r="D908" s="22">
        <v>1599894</v>
      </c>
      <c r="E908" s="22">
        <v>922388</v>
      </c>
      <c r="F908" s="21">
        <v>57.7</v>
      </c>
      <c r="G908" s="22">
        <v>860396</v>
      </c>
      <c r="H908" s="21">
        <v>53.8</v>
      </c>
      <c r="I908" s="22">
        <v>61992</v>
      </c>
      <c r="J908" s="21">
        <v>6.7</v>
      </c>
    </row>
    <row r="909" spans="1:10" x14ac:dyDescent="0.15">
      <c r="A909" s="23" t="s">
        <v>202</v>
      </c>
      <c r="B909" s="20" t="s">
        <v>57</v>
      </c>
      <c r="C909" s="23" t="s">
        <v>125</v>
      </c>
      <c r="D909" s="22">
        <v>15741863</v>
      </c>
      <c r="E909" s="22">
        <v>9570708</v>
      </c>
      <c r="F909" s="21">
        <v>60.8</v>
      </c>
      <c r="G909" s="22">
        <v>8965437</v>
      </c>
      <c r="H909" s="21">
        <v>57</v>
      </c>
      <c r="I909" s="22">
        <v>605271</v>
      </c>
      <c r="J909" s="21">
        <v>6.3</v>
      </c>
    </row>
    <row r="910" spans="1:10" x14ac:dyDescent="0.15">
      <c r="A910" s="23" t="s">
        <v>201</v>
      </c>
      <c r="B910" s="20" t="s">
        <v>55</v>
      </c>
      <c r="C910" s="23" t="s">
        <v>125</v>
      </c>
      <c r="D910" s="22">
        <v>7683570</v>
      </c>
      <c r="E910" s="22">
        <v>4687988</v>
      </c>
      <c r="F910" s="21">
        <v>61</v>
      </c>
      <c r="G910" s="22">
        <v>4392646</v>
      </c>
      <c r="H910" s="21">
        <v>57.2</v>
      </c>
      <c r="I910" s="22">
        <v>295342</v>
      </c>
      <c r="J910" s="21">
        <v>6.3</v>
      </c>
    </row>
    <row r="911" spans="1:10" x14ac:dyDescent="0.15">
      <c r="A911" s="23" t="s">
        <v>200</v>
      </c>
      <c r="B911" s="20" t="s">
        <v>53</v>
      </c>
      <c r="C911" s="23" t="s">
        <v>125</v>
      </c>
      <c r="D911" s="22">
        <v>571524</v>
      </c>
      <c r="E911" s="22">
        <v>415354</v>
      </c>
      <c r="F911" s="21">
        <v>72.7</v>
      </c>
      <c r="G911" s="22">
        <v>404202</v>
      </c>
      <c r="H911" s="21">
        <v>70.7</v>
      </c>
      <c r="I911" s="22">
        <v>11152</v>
      </c>
      <c r="J911" s="21">
        <v>2.7</v>
      </c>
    </row>
    <row r="912" spans="1:10" x14ac:dyDescent="0.15">
      <c r="A912" s="23" t="s">
        <v>199</v>
      </c>
      <c r="B912" s="20" t="s">
        <v>51</v>
      </c>
      <c r="C912" s="23" t="s">
        <v>125</v>
      </c>
      <c r="D912" s="22">
        <v>9087689</v>
      </c>
      <c r="E912" s="22">
        <v>5697697</v>
      </c>
      <c r="F912" s="21">
        <v>62.7</v>
      </c>
      <c r="G912" s="22">
        <v>5367282</v>
      </c>
      <c r="H912" s="21">
        <v>59.1</v>
      </c>
      <c r="I912" s="22">
        <v>330415</v>
      </c>
      <c r="J912" s="21">
        <v>5.8</v>
      </c>
    </row>
    <row r="913" spans="1:10" x14ac:dyDescent="0.15">
      <c r="A913" s="23" t="s">
        <v>198</v>
      </c>
      <c r="B913" s="20" t="s">
        <v>49</v>
      </c>
      <c r="C913" s="23" t="s">
        <v>125</v>
      </c>
      <c r="D913" s="22">
        <v>2944858</v>
      </c>
      <c r="E913" s="22">
        <v>1793255</v>
      </c>
      <c r="F913" s="21">
        <v>60.9</v>
      </c>
      <c r="G913" s="22">
        <v>1712627</v>
      </c>
      <c r="H913" s="21">
        <v>58.2</v>
      </c>
      <c r="I913" s="22">
        <v>80628</v>
      </c>
      <c r="J913" s="21">
        <v>4.5</v>
      </c>
    </row>
    <row r="914" spans="1:10" x14ac:dyDescent="0.15">
      <c r="A914" s="23" t="s">
        <v>197</v>
      </c>
      <c r="B914" s="20" t="s">
        <v>47</v>
      </c>
      <c r="C914" s="23" t="s">
        <v>125</v>
      </c>
      <c r="D914" s="22">
        <v>3169008</v>
      </c>
      <c r="E914" s="22">
        <v>1937893</v>
      </c>
      <c r="F914" s="21">
        <v>61.2</v>
      </c>
      <c r="G914" s="22">
        <v>1805955</v>
      </c>
      <c r="H914" s="21">
        <v>57</v>
      </c>
      <c r="I914" s="22">
        <v>131938</v>
      </c>
      <c r="J914" s="21">
        <v>6.8</v>
      </c>
    </row>
    <row r="915" spans="1:10" x14ac:dyDescent="0.15">
      <c r="A915" s="23" t="s">
        <v>196</v>
      </c>
      <c r="B915" s="20" t="s">
        <v>45</v>
      </c>
      <c r="C915" s="23" t="s">
        <v>125</v>
      </c>
      <c r="D915" s="22">
        <v>10205237</v>
      </c>
      <c r="E915" s="22">
        <v>6399186</v>
      </c>
      <c r="F915" s="21">
        <v>62.7</v>
      </c>
      <c r="G915" s="22">
        <v>6025454</v>
      </c>
      <c r="H915" s="21">
        <v>59</v>
      </c>
      <c r="I915" s="22">
        <v>373732</v>
      </c>
      <c r="J915" s="21">
        <v>5.8</v>
      </c>
    </row>
    <row r="916" spans="1:10" x14ac:dyDescent="0.15">
      <c r="A916" s="23" t="s">
        <v>195</v>
      </c>
      <c r="B916" s="20" t="s">
        <v>43</v>
      </c>
      <c r="C916" s="23" t="s">
        <v>125</v>
      </c>
      <c r="D916" s="22">
        <v>851772</v>
      </c>
      <c r="E916" s="22">
        <v>555417</v>
      </c>
      <c r="F916" s="21">
        <v>65.2</v>
      </c>
      <c r="G916" s="22">
        <v>512695</v>
      </c>
      <c r="H916" s="21">
        <v>60.2</v>
      </c>
      <c r="I916" s="22">
        <v>42722</v>
      </c>
      <c r="J916" s="21">
        <v>7.7</v>
      </c>
    </row>
    <row r="917" spans="1:10" x14ac:dyDescent="0.15">
      <c r="A917" s="23" t="s">
        <v>194</v>
      </c>
      <c r="B917" s="20" t="s">
        <v>41</v>
      </c>
      <c r="C917" s="23" t="s">
        <v>125</v>
      </c>
      <c r="D917" s="22">
        <v>3760425</v>
      </c>
      <c r="E917" s="22">
        <v>2224662</v>
      </c>
      <c r="F917" s="21">
        <v>59.2</v>
      </c>
      <c r="G917" s="22">
        <v>2081511</v>
      </c>
      <c r="H917" s="21">
        <v>55.4</v>
      </c>
      <c r="I917" s="22">
        <v>143151</v>
      </c>
      <c r="J917" s="21">
        <v>6.4</v>
      </c>
    </row>
    <row r="918" spans="1:10" x14ac:dyDescent="0.15">
      <c r="A918" s="23" t="s">
        <v>193</v>
      </c>
      <c r="B918" s="20" t="s">
        <v>39</v>
      </c>
      <c r="C918" s="23" t="s">
        <v>125</v>
      </c>
      <c r="D918" s="22">
        <v>646543</v>
      </c>
      <c r="E918" s="22">
        <v>448202</v>
      </c>
      <c r="F918" s="21">
        <v>69.3</v>
      </c>
      <c r="G918" s="22">
        <v>432824</v>
      </c>
      <c r="H918" s="21">
        <v>66.900000000000006</v>
      </c>
      <c r="I918" s="22">
        <v>15378</v>
      </c>
      <c r="J918" s="21">
        <v>3.4</v>
      </c>
    </row>
    <row r="919" spans="1:10" x14ac:dyDescent="0.15">
      <c r="A919" s="23" t="s">
        <v>192</v>
      </c>
      <c r="B919" s="20" t="s">
        <v>37</v>
      </c>
      <c r="C919" s="23" t="s">
        <v>125</v>
      </c>
      <c r="D919" s="22">
        <v>5111792</v>
      </c>
      <c r="E919" s="22">
        <v>3040061</v>
      </c>
      <c r="F919" s="21">
        <v>59.5</v>
      </c>
      <c r="G919" s="22">
        <v>2841451</v>
      </c>
      <c r="H919" s="21">
        <v>55.6</v>
      </c>
      <c r="I919" s="22">
        <v>198610</v>
      </c>
      <c r="J919" s="21">
        <v>6.5</v>
      </c>
    </row>
    <row r="920" spans="1:10" x14ac:dyDescent="0.15">
      <c r="A920" s="23" t="s">
        <v>191</v>
      </c>
      <c r="B920" s="20" t="s">
        <v>35</v>
      </c>
      <c r="C920" s="23" t="s">
        <v>125</v>
      </c>
      <c r="D920" s="22">
        <v>20072940</v>
      </c>
      <c r="E920" s="22">
        <v>13004345</v>
      </c>
      <c r="F920" s="21">
        <v>64.8</v>
      </c>
      <c r="G920" s="22">
        <v>12340567</v>
      </c>
      <c r="H920" s="21">
        <v>61.5</v>
      </c>
      <c r="I920" s="22">
        <v>663778</v>
      </c>
      <c r="J920" s="21">
        <v>5.0999999999999996</v>
      </c>
    </row>
    <row r="921" spans="1:10" x14ac:dyDescent="0.15">
      <c r="A921" s="23" t="s">
        <v>190</v>
      </c>
      <c r="B921" s="20" t="s">
        <v>33</v>
      </c>
      <c r="C921" s="23" t="s">
        <v>125</v>
      </c>
      <c r="D921" s="22">
        <v>2103841</v>
      </c>
      <c r="E921" s="22">
        <v>1430503</v>
      </c>
      <c r="F921" s="21">
        <v>68</v>
      </c>
      <c r="G921" s="22">
        <v>1375910</v>
      </c>
      <c r="H921" s="21">
        <v>65.400000000000006</v>
      </c>
      <c r="I921" s="22">
        <v>54593</v>
      </c>
      <c r="J921" s="21">
        <v>3.8</v>
      </c>
    </row>
    <row r="922" spans="1:10" x14ac:dyDescent="0.15">
      <c r="A922" s="23" t="s">
        <v>189</v>
      </c>
      <c r="B922" s="20" t="s">
        <v>31</v>
      </c>
      <c r="C922" s="23" t="s">
        <v>125</v>
      </c>
      <c r="D922" s="22">
        <v>514551</v>
      </c>
      <c r="E922" s="22">
        <v>347965</v>
      </c>
      <c r="F922" s="21">
        <v>67.599999999999994</v>
      </c>
      <c r="G922" s="22">
        <v>334202</v>
      </c>
      <c r="H922" s="21">
        <v>65</v>
      </c>
      <c r="I922" s="22">
        <v>13763</v>
      </c>
      <c r="J922" s="21">
        <v>4</v>
      </c>
    </row>
    <row r="923" spans="1:10" x14ac:dyDescent="0.15">
      <c r="A923" s="23" t="s">
        <v>188</v>
      </c>
      <c r="B923" s="20" t="s">
        <v>29</v>
      </c>
      <c r="C923" s="23" t="s">
        <v>125</v>
      </c>
      <c r="D923" s="22">
        <v>6444460</v>
      </c>
      <c r="E923" s="22">
        <v>4248793</v>
      </c>
      <c r="F923" s="21">
        <v>65.900000000000006</v>
      </c>
      <c r="G923" s="22">
        <v>4026451</v>
      </c>
      <c r="H923" s="21">
        <v>62.5</v>
      </c>
      <c r="I923" s="22">
        <v>222342</v>
      </c>
      <c r="J923" s="21">
        <v>5.2</v>
      </c>
    </row>
    <row r="924" spans="1:10" x14ac:dyDescent="0.15">
      <c r="A924" s="23" t="s">
        <v>187</v>
      </c>
      <c r="B924" s="20" t="s">
        <v>27</v>
      </c>
      <c r="C924" s="23" t="s">
        <v>125</v>
      </c>
      <c r="D924" s="22">
        <v>5521595</v>
      </c>
      <c r="E924" s="22">
        <v>3490445</v>
      </c>
      <c r="F924" s="21">
        <v>63.2</v>
      </c>
      <c r="G924" s="22">
        <v>3276706</v>
      </c>
      <c r="H924" s="21">
        <v>59.3</v>
      </c>
      <c r="I924" s="22">
        <v>213739</v>
      </c>
      <c r="J924" s="21">
        <v>6.1</v>
      </c>
    </row>
    <row r="925" spans="1:10" x14ac:dyDescent="0.15">
      <c r="A925" s="23" t="s">
        <v>186</v>
      </c>
      <c r="B925" s="20" t="s">
        <v>25</v>
      </c>
      <c r="C925" s="23" t="s">
        <v>125</v>
      </c>
      <c r="D925" s="22">
        <v>1482948</v>
      </c>
      <c r="E925" s="22">
        <v>788956</v>
      </c>
      <c r="F925" s="21">
        <v>53.2</v>
      </c>
      <c r="G925" s="22">
        <v>736506</v>
      </c>
      <c r="H925" s="21">
        <v>49.7</v>
      </c>
      <c r="I925" s="22">
        <v>52450</v>
      </c>
      <c r="J925" s="21">
        <v>6.6</v>
      </c>
    </row>
    <row r="926" spans="1:10" x14ac:dyDescent="0.15">
      <c r="A926" s="23" t="s">
        <v>185</v>
      </c>
      <c r="B926" s="20" t="s">
        <v>23</v>
      </c>
      <c r="C926" s="23" t="s">
        <v>125</v>
      </c>
      <c r="D926" s="22">
        <v>4532451</v>
      </c>
      <c r="E926" s="22">
        <v>3085089</v>
      </c>
      <c r="F926" s="21">
        <v>68.099999999999994</v>
      </c>
      <c r="G926" s="22">
        <v>2917799</v>
      </c>
      <c r="H926" s="21">
        <v>64.400000000000006</v>
      </c>
      <c r="I926" s="22">
        <v>167290</v>
      </c>
      <c r="J926" s="21">
        <v>5.4</v>
      </c>
    </row>
    <row r="927" spans="1:10" x14ac:dyDescent="0.15">
      <c r="A927" s="23" t="s">
        <v>184</v>
      </c>
      <c r="B927" s="20" t="s">
        <v>21</v>
      </c>
      <c r="C927" s="23" t="s">
        <v>125</v>
      </c>
      <c r="D927" s="22">
        <v>450324</v>
      </c>
      <c r="E927" s="22">
        <v>306455</v>
      </c>
      <c r="F927" s="21">
        <v>68.099999999999994</v>
      </c>
      <c r="G927" s="22">
        <v>293734</v>
      </c>
      <c r="H927" s="21">
        <v>65.2</v>
      </c>
      <c r="I927" s="22">
        <v>12721</v>
      </c>
      <c r="J927" s="21">
        <v>4.2</v>
      </c>
    </row>
  </sheetData>
  <mergeCells count="10">
    <mergeCell ref="J8:J9"/>
    <mergeCell ref="G8:G9"/>
    <mergeCell ref="H8:H9"/>
    <mergeCell ref="A6:A9"/>
    <mergeCell ref="B6:B9"/>
    <mergeCell ref="C6:C9"/>
    <mergeCell ref="D6:D9"/>
    <mergeCell ref="E7:E9"/>
    <mergeCell ref="F7:F9"/>
    <mergeCell ref="I8:I9"/>
  </mergeCells>
  <printOptions horizontalCentered="1"/>
  <pageMargins left="0.5" right="0.5" top="0.5" bottom="0.7" header="0.5" footer="0.35"/>
  <pageSetup scale="94" fitToHeight="34" orientation="portrait" r:id="rId1"/>
  <headerFooter alignWithMargins="0">
    <oddFooter>&amp;C&amp;8Page &amp;P of &amp;N</oddFooter>
  </headerFooter>
  <rowBreaks count="11" manualBreakCount="11">
    <brk id="9" max="16383" man="1"/>
    <brk id="60" max="16383" man="1"/>
    <brk id="111" max="16383" man="1"/>
    <brk id="162" max="16383" man="1"/>
    <brk id="213" max="16383" man="1"/>
    <brk id="264" max="16383" man="1"/>
    <brk id="315" max="16383" man="1"/>
    <brk id="366" max="16383" man="1"/>
    <brk id="417" max="16383" man="1"/>
    <brk id="468" max="16383" man="1"/>
    <brk id="519"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pane ySplit="1" topLeftCell="A2" activePane="bottomLeft" state="frozen"/>
      <selection pane="bottomLeft" sqref="A1:XFD1048576"/>
    </sheetView>
  </sheetViews>
  <sheetFormatPr baseColWidth="10" defaultRowHeight="16" x14ac:dyDescent="0.2"/>
  <sheetData>
    <row r="1" spans="1:19" x14ac:dyDescent="0.2">
      <c r="A1" t="s">
        <v>151</v>
      </c>
      <c r="B1" t="s">
        <v>309</v>
      </c>
      <c r="C1" t="s">
        <v>310</v>
      </c>
      <c r="D1" t="s">
        <v>311</v>
      </c>
      <c r="E1" t="s">
        <v>312</v>
      </c>
      <c r="F1" t="s">
        <v>313</v>
      </c>
      <c r="G1" t="s">
        <v>314</v>
      </c>
      <c r="H1" t="s">
        <v>315</v>
      </c>
      <c r="I1" t="s">
        <v>316</v>
      </c>
      <c r="J1" t="s">
        <v>317</v>
      </c>
      <c r="K1" t="s">
        <v>318</v>
      </c>
      <c r="L1" t="s">
        <v>319</v>
      </c>
      <c r="M1" t="s">
        <v>320</v>
      </c>
      <c r="N1" t="s">
        <v>321</v>
      </c>
      <c r="O1" t="s">
        <v>322</v>
      </c>
      <c r="P1" t="s">
        <v>323</v>
      </c>
      <c r="Q1" t="s">
        <v>324</v>
      </c>
      <c r="R1" t="s">
        <v>325</v>
      </c>
      <c r="S1" t="s">
        <v>326</v>
      </c>
    </row>
    <row r="2" spans="1:19" x14ac:dyDescent="0.2">
      <c r="A2" t="s">
        <v>121</v>
      </c>
      <c r="B2">
        <f>'Poverty Rate'!E963</f>
        <v>15.7</v>
      </c>
      <c r="C2">
        <f>'Poverty Rate'!E910</f>
        <v>14.5</v>
      </c>
      <c r="D2">
        <f>'Poverty Rate'!E857</f>
        <v>15.2</v>
      </c>
      <c r="E2">
        <f>'Poverty Rate'!E804</f>
        <v>13.3</v>
      </c>
      <c r="F2">
        <f>'Poverty Rate'!E751</f>
        <v>15.9</v>
      </c>
      <c r="G2">
        <f>'Poverty Rate'!E698</f>
        <v>14.5</v>
      </c>
      <c r="H2">
        <f>'Poverty Rate'!E645</f>
        <v>15</v>
      </c>
      <c r="I2">
        <f>'Poverty Rate'!E592</f>
        <v>16.899999999999999</v>
      </c>
      <c r="J2">
        <f>'Poverty Rate'!E539</f>
        <v>16.7</v>
      </c>
      <c r="K2">
        <f>'Poverty Rate'!E486</f>
        <v>14.3</v>
      </c>
      <c r="L2">
        <f>'Poverty Rate'!E433</f>
        <v>14.5</v>
      </c>
      <c r="M2">
        <f>'Poverty Rate'!E380</f>
        <v>14.3</v>
      </c>
      <c r="N2">
        <f>'Poverty Rate'!E327</f>
        <v>16.600000000000001</v>
      </c>
      <c r="O2">
        <f>'Poverty Rate'!E274</f>
        <v>17.2</v>
      </c>
      <c r="P2">
        <f>'Poverty Rate'!E221</f>
        <v>15.4</v>
      </c>
      <c r="Q2">
        <f>'Poverty Rate'!E168</f>
        <v>16.2</v>
      </c>
      <c r="R2">
        <f>'Poverty Rate'!E115</f>
        <v>16.7</v>
      </c>
      <c r="S2">
        <f>'Poverty Rate'!E9</f>
        <v>17.8</v>
      </c>
    </row>
    <row r="3" spans="1:19" x14ac:dyDescent="0.2">
      <c r="A3" t="s">
        <v>182</v>
      </c>
      <c r="B3">
        <f>'Poverty Rate'!E964</f>
        <v>8.8000000000000007</v>
      </c>
      <c r="C3">
        <f>'Poverty Rate'!E911</f>
        <v>9.4</v>
      </c>
      <c r="D3">
        <f>'Poverty Rate'!E858</f>
        <v>7.6</v>
      </c>
      <c r="E3">
        <f>'Poverty Rate'!E805</f>
        <v>7.6</v>
      </c>
      <c r="F3">
        <f>'Poverty Rate'!E752</f>
        <v>8.5</v>
      </c>
      <c r="G3">
        <f>'Poverty Rate'!E699</f>
        <v>8.8000000000000007</v>
      </c>
      <c r="H3">
        <f>'Poverty Rate'!E646</f>
        <v>9.6</v>
      </c>
      <c r="I3">
        <f>'Poverty Rate'!E593</f>
        <v>9.1</v>
      </c>
      <c r="J3">
        <f>'Poverty Rate'!E540</f>
        <v>10</v>
      </c>
      <c r="K3">
        <f>'Poverty Rate'!E487</f>
        <v>8.9</v>
      </c>
      <c r="L3">
        <f>'Poverty Rate'!E434</f>
        <v>7.6</v>
      </c>
      <c r="M3">
        <f>'Poverty Rate'!E381</f>
        <v>8.1999999999999993</v>
      </c>
      <c r="N3">
        <f>'Poverty Rate'!E328</f>
        <v>11.7</v>
      </c>
      <c r="O3">
        <f>'Poverty Rate'!E275</f>
        <v>12.5</v>
      </c>
      <c r="P3">
        <f>'Poverty Rate'!E222</f>
        <v>11.7</v>
      </c>
      <c r="Q3">
        <f>'Poverty Rate'!E169</f>
        <v>10</v>
      </c>
      <c r="R3">
        <f>'Poverty Rate'!E116</f>
        <v>10.9</v>
      </c>
      <c r="S3">
        <f>'Poverty Rate'!E10</f>
        <v>11.9</v>
      </c>
    </row>
    <row r="4" spans="1:19" x14ac:dyDescent="0.2">
      <c r="A4" t="s">
        <v>117</v>
      </c>
      <c r="B4">
        <f>'Poverty Rate'!E965</f>
        <v>17.2</v>
      </c>
      <c r="C4">
        <f>'Poverty Rate'!E912</f>
        <v>16.600000000000001</v>
      </c>
      <c r="D4">
        <f>'Poverty Rate'!E859</f>
        <v>12.2</v>
      </c>
      <c r="E4">
        <f>'Poverty Rate'!E806</f>
        <v>11.7</v>
      </c>
      <c r="F4">
        <f>'Poverty Rate'!E753</f>
        <v>14.6</v>
      </c>
      <c r="G4">
        <f>'Poverty Rate'!E700</f>
        <v>13.5</v>
      </c>
      <c r="H4">
        <f>'Poverty Rate'!E647</f>
        <v>13.5</v>
      </c>
      <c r="I4">
        <f>'Poverty Rate'!E594</f>
        <v>14.4</v>
      </c>
      <c r="J4">
        <f>'Poverty Rate'!E541</f>
        <v>15.2</v>
      </c>
      <c r="K4">
        <f>'Poverty Rate'!E488</f>
        <v>14.4</v>
      </c>
      <c r="L4">
        <f>'Poverty Rate'!E435</f>
        <v>14.3</v>
      </c>
      <c r="M4">
        <f>'Poverty Rate'!E382</f>
        <v>18</v>
      </c>
      <c r="N4">
        <f>'Poverty Rate'!E329</f>
        <v>21.2</v>
      </c>
      <c r="O4">
        <f>'Poverty Rate'!E276</f>
        <v>18.8</v>
      </c>
      <c r="P4">
        <f>'Poverty Rate'!E223</f>
        <v>17.2</v>
      </c>
      <c r="Q4">
        <f>'Poverty Rate'!E170</f>
        <v>19</v>
      </c>
      <c r="R4">
        <f>'Poverty Rate'!E117</f>
        <v>20.2</v>
      </c>
      <c r="S4">
        <f>'Poverty Rate'!E11</f>
        <v>21.2</v>
      </c>
    </row>
    <row r="5" spans="1:19" x14ac:dyDescent="0.2">
      <c r="A5" t="s">
        <v>115</v>
      </c>
      <c r="B5">
        <f>'Poverty Rate'!E966</f>
        <v>19.7</v>
      </c>
      <c r="C5">
        <f>'Poverty Rate'!E913</f>
        <v>14.7</v>
      </c>
      <c r="D5">
        <f>'Poverty Rate'!E860</f>
        <v>14.7</v>
      </c>
      <c r="E5">
        <f>'Poverty Rate'!E807</f>
        <v>16.5</v>
      </c>
      <c r="F5">
        <f>'Poverty Rate'!E754</f>
        <v>17.8</v>
      </c>
      <c r="G5">
        <f>'Poverty Rate'!E701</f>
        <v>19.8</v>
      </c>
      <c r="H5">
        <f>'Poverty Rate'!E648</f>
        <v>17.8</v>
      </c>
      <c r="I5">
        <f>'Poverty Rate'!E595</f>
        <v>15.1</v>
      </c>
      <c r="J5">
        <f>'Poverty Rate'!E542</f>
        <v>13.8</v>
      </c>
      <c r="K5">
        <f>'Poverty Rate'!E489</f>
        <v>17.7</v>
      </c>
      <c r="L5">
        <f>'Poverty Rate'!E436</f>
        <v>13.8</v>
      </c>
      <c r="M5">
        <f>'Poverty Rate'!E383</f>
        <v>15.3</v>
      </c>
      <c r="N5">
        <f>'Poverty Rate'!E330</f>
        <v>18.899999999999999</v>
      </c>
      <c r="O5">
        <f>'Poverty Rate'!E277</f>
        <v>15.3</v>
      </c>
      <c r="P5">
        <f>'Poverty Rate'!E224</f>
        <v>18.7</v>
      </c>
      <c r="Q5">
        <f>'Poverty Rate'!E171</f>
        <v>20.100000000000001</v>
      </c>
      <c r="R5">
        <f>'Poverty Rate'!E118</f>
        <v>17.100000000000001</v>
      </c>
      <c r="S5">
        <f>'Poverty Rate'!E12</f>
        <v>18.399999999999999</v>
      </c>
    </row>
    <row r="6" spans="1:19" x14ac:dyDescent="0.2">
      <c r="A6" t="s">
        <v>113</v>
      </c>
      <c r="B6">
        <f>'Poverty Rate'!E967</f>
        <v>16.600000000000001</v>
      </c>
      <c r="C6">
        <f>'Poverty Rate'!E914</f>
        <v>15.4</v>
      </c>
      <c r="D6">
        <f>'Poverty Rate'!E861</f>
        <v>14</v>
      </c>
      <c r="E6">
        <f>'Poverty Rate'!E808</f>
        <v>12.7</v>
      </c>
      <c r="F6">
        <f>'Poverty Rate'!E755</f>
        <v>12.6</v>
      </c>
      <c r="G6">
        <f>'Poverty Rate'!E702</f>
        <v>13.1</v>
      </c>
      <c r="H6">
        <f>'Poverty Rate'!E649</f>
        <v>13.1</v>
      </c>
      <c r="I6">
        <f>'Poverty Rate'!E596</f>
        <v>13.2</v>
      </c>
      <c r="J6">
        <f>'Poverty Rate'!E543</f>
        <v>13.2</v>
      </c>
      <c r="K6">
        <f>'Poverty Rate'!E490</f>
        <v>12.2</v>
      </c>
      <c r="L6">
        <f>'Poverty Rate'!E437</f>
        <v>12.7</v>
      </c>
      <c r="M6">
        <f>'Poverty Rate'!E384</f>
        <v>14.6</v>
      </c>
      <c r="N6">
        <f>'Poverty Rate'!E331</f>
        <v>15.3</v>
      </c>
      <c r="O6">
        <f>'Poverty Rate'!E278</f>
        <v>16.3</v>
      </c>
      <c r="P6">
        <f>'Poverty Rate'!E225</f>
        <v>16.899999999999999</v>
      </c>
      <c r="Q6">
        <f>'Poverty Rate'!E172</f>
        <v>15.9</v>
      </c>
      <c r="R6">
        <f>'Poverty Rate'!E119</f>
        <v>14.9</v>
      </c>
      <c r="S6">
        <f>'Poverty Rate'!E13</f>
        <v>15.8</v>
      </c>
    </row>
    <row r="7" spans="1:19" x14ac:dyDescent="0.2">
      <c r="A7" t="s">
        <v>111</v>
      </c>
      <c r="B7">
        <f>'Poverty Rate'!E968</f>
        <v>8.1999999999999993</v>
      </c>
      <c r="C7">
        <f>'Poverty Rate'!E915</f>
        <v>9.1999999999999993</v>
      </c>
      <c r="D7">
        <f>'Poverty Rate'!E862</f>
        <v>8.5</v>
      </c>
      <c r="E7">
        <f>'Poverty Rate'!E809</f>
        <v>9.8000000000000007</v>
      </c>
      <c r="F7">
        <f>'Poverty Rate'!E756</f>
        <v>8.6999999999999993</v>
      </c>
      <c r="G7">
        <f>'Poverty Rate'!E703</f>
        <v>9.8000000000000007</v>
      </c>
      <c r="H7">
        <f>'Poverty Rate'!E650</f>
        <v>9.6999999999999993</v>
      </c>
      <c r="I7">
        <f>'Poverty Rate'!E597</f>
        <v>10</v>
      </c>
      <c r="J7">
        <f>'Poverty Rate'!E544</f>
        <v>11.4</v>
      </c>
      <c r="K7">
        <f>'Poverty Rate'!E491</f>
        <v>9.6999999999999993</v>
      </c>
      <c r="L7">
        <f>'Poverty Rate'!E438</f>
        <v>9.8000000000000007</v>
      </c>
      <c r="M7">
        <f>'Poverty Rate'!E385</f>
        <v>11</v>
      </c>
      <c r="N7">
        <f>'Poverty Rate'!E332</f>
        <v>12.3</v>
      </c>
      <c r="O7">
        <f>'Poverty Rate'!E279</f>
        <v>12.3</v>
      </c>
      <c r="P7">
        <f>'Poverty Rate'!E226</f>
        <v>13.2</v>
      </c>
      <c r="Q7">
        <f>'Poverty Rate'!E173</f>
        <v>11.9</v>
      </c>
      <c r="R7">
        <f>'Poverty Rate'!E120</f>
        <v>10.6</v>
      </c>
      <c r="S7">
        <f>'Poverty Rate'!E14</f>
        <v>12.3</v>
      </c>
    </row>
    <row r="8" spans="1:19" x14ac:dyDescent="0.2">
      <c r="A8" t="s">
        <v>109</v>
      </c>
      <c r="B8">
        <f>'Poverty Rate'!E969</f>
        <v>8.6</v>
      </c>
      <c r="C8">
        <f>'Poverty Rate'!E916</f>
        <v>9.5</v>
      </c>
      <c r="D8">
        <f>'Poverty Rate'!E863</f>
        <v>7.2</v>
      </c>
      <c r="E8">
        <f>'Poverty Rate'!E810</f>
        <v>7.7</v>
      </c>
      <c r="F8">
        <f>'Poverty Rate'!E757</f>
        <v>7.3</v>
      </c>
      <c r="G8">
        <f>'Poverty Rate'!E704</f>
        <v>8.3000000000000007</v>
      </c>
      <c r="H8">
        <f>'Poverty Rate'!E651</f>
        <v>8.1</v>
      </c>
      <c r="I8">
        <f>'Poverty Rate'!E598</f>
        <v>10.1</v>
      </c>
      <c r="J8">
        <f>'Poverty Rate'!E545</f>
        <v>9.3000000000000007</v>
      </c>
      <c r="K8">
        <f>'Poverty Rate'!E492</f>
        <v>8</v>
      </c>
      <c r="L8">
        <f>'Poverty Rate'!E439</f>
        <v>8.9</v>
      </c>
      <c r="M8">
        <f>'Poverty Rate'!E386</f>
        <v>8.1</v>
      </c>
      <c r="N8">
        <f>'Poverty Rate'!E333</f>
        <v>8.4</v>
      </c>
      <c r="O8">
        <f>'Poverty Rate'!E280</f>
        <v>8.6</v>
      </c>
      <c r="P8">
        <f>'Poverty Rate'!E227</f>
        <v>10.1</v>
      </c>
      <c r="Q8">
        <f>'Poverty Rate'!E174</f>
        <v>10.3</v>
      </c>
      <c r="R8">
        <f>'Poverty Rate'!E121</f>
        <v>11.3</v>
      </c>
      <c r="S8">
        <f>'Poverty Rate'!E15</f>
        <v>8.6</v>
      </c>
    </row>
    <row r="9" spans="1:19" x14ac:dyDescent="0.2">
      <c r="A9" t="s">
        <v>107</v>
      </c>
      <c r="B9">
        <f>'Poverty Rate'!E970</f>
        <v>9.6</v>
      </c>
      <c r="C9">
        <f>'Poverty Rate'!E917</f>
        <v>10.3</v>
      </c>
      <c r="D9">
        <f>'Poverty Rate'!E864</f>
        <v>10.4</v>
      </c>
      <c r="E9">
        <f>'Poverty Rate'!E811</f>
        <v>8.4</v>
      </c>
      <c r="F9">
        <f>'Poverty Rate'!E758</f>
        <v>6.7</v>
      </c>
      <c r="G9">
        <f>'Poverty Rate'!E705</f>
        <v>9.1</v>
      </c>
      <c r="H9">
        <f>'Poverty Rate'!E652</f>
        <v>7.3</v>
      </c>
      <c r="I9">
        <f>'Poverty Rate'!E599</f>
        <v>9</v>
      </c>
      <c r="J9">
        <f>'Poverty Rate'!E546</f>
        <v>9.1999999999999993</v>
      </c>
      <c r="K9">
        <f>'Poverty Rate'!E493</f>
        <v>9.3000000000000007</v>
      </c>
      <c r="L9">
        <f>'Poverty Rate'!E440</f>
        <v>9.3000000000000007</v>
      </c>
      <c r="M9">
        <f>'Poverty Rate'!E387</f>
        <v>9.6</v>
      </c>
      <c r="N9">
        <f>'Poverty Rate'!E334</f>
        <v>12.3</v>
      </c>
      <c r="O9">
        <f>'Poverty Rate'!E281</f>
        <v>12.2</v>
      </c>
      <c r="P9">
        <f>'Poverty Rate'!E228</f>
        <v>13.7</v>
      </c>
      <c r="Q9">
        <f>'Poverty Rate'!E175</f>
        <v>13.5</v>
      </c>
      <c r="R9">
        <f>'Poverty Rate'!E122</f>
        <v>14</v>
      </c>
      <c r="S9">
        <f>'Poverty Rate'!E16</f>
        <v>11</v>
      </c>
    </row>
    <row r="10" spans="1:19" x14ac:dyDescent="0.2">
      <c r="A10" t="s">
        <v>105</v>
      </c>
      <c r="B10">
        <f>'Poverty Rate'!E971</f>
        <v>21.8</v>
      </c>
      <c r="C10">
        <f>'Poverty Rate'!E918</f>
        <v>22.3</v>
      </c>
      <c r="D10">
        <f>'Poverty Rate'!E865</f>
        <v>14.7</v>
      </c>
      <c r="E10">
        <f>'Poverty Rate'!E812</f>
        <v>15.2</v>
      </c>
      <c r="F10">
        <f>'Poverty Rate'!E759</f>
        <v>18.2</v>
      </c>
      <c r="G10">
        <f>'Poverty Rate'!E706</f>
        <v>17</v>
      </c>
      <c r="H10">
        <f>'Poverty Rate'!E653</f>
        <v>16.8</v>
      </c>
      <c r="I10">
        <f>'Poverty Rate'!E600</f>
        <v>17</v>
      </c>
      <c r="J10">
        <f>'Poverty Rate'!E547</f>
        <v>21.3</v>
      </c>
      <c r="K10">
        <f>'Poverty Rate'!E494</f>
        <v>18.3</v>
      </c>
      <c r="L10">
        <f>'Poverty Rate'!E441</f>
        <v>18</v>
      </c>
      <c r="M10">
        <f>'Poverty Rate'!E388</f>
        <v>16.5</v>
      </c>
      <c r="N10">
        <f>'Poverty Rate'!E335</f>
        <v>17.899999999999999</v>
      </c>
      <c r="O10">
        <f>'Poverty Rate'!E282</f>
        <v>19.5</v>
      </c>
      <c r="P10">
        <f>'Poverty Rate'!E229</f>
        <v>19.899999999999999</v>
      </c>
      <c r="Q10">
        <f>'Poverty Rate'!E176</f>
        <v>18.399999999999999</v>
      </c>
      <c r="R10">
        <f>'Poverty Rate'!E123</f>
        <v>21.3</v>
      </c>
      <c r="S10">
        <f>'Poverty Rate'!E17</f>
        <v>19</v>
      </c>
    </row>
    <row r="11" spans="1:19" x14ac:dyDescent="0.2">
      <c r="A11" t="s">
        <v>103</v>
      </c>
      <c r="B11">
        <f>'Poverty Rate'!E972</f>
        <v>14.3</v>
      </c>
      <c r="C11">
        <f>'Poverty Rate'!E919</f>
        <v>13.1</v>
      </c>
      <c r="D11">
        <f>'Poverty Rate'!E866</f>
        <v>12.4</v>
      </c>
      <c r="E11">
        <f>'Poverty Rate'!E813</f>
        <v>11</v>
      </c>
      <c r="F11">
        <f>'Poverty Rate'!E760</f>
        <v>12.7</v>
      </c>
      <c r="G11">
        <f>'Poverty Rate'!E707</f>
        <v>12.6</v>
      </c>
      <c r="H11">
        <f>'Poverty Rate'!E654</f>
        <v>12.7</v>
      </c>
      <c r="I11">
        <f>'Poverty Rate'!E601</f>
        <v>11.6</v>
      </c>
      <c r="J11">
        <f>'Poverty Rate'!E548</f>
        <v>11.1</v>
      </c>
      <c r="K11">
        <f>'Poverty Rate'!E495</f>
        <v>11.5</v>
      </c>
      <c r="L11">
        <f>'Poverty Rate'!E442</f>
        <v>12.5</v>
      </c>
      <c r="M11">
        <f>'Poverty Rate'!E389</f>
        <v>13.1</v>
      </c>
      <c r="N11">
        <f>'Poverty Rate'!E336</f>
        <v>14.6</v>
      </c>
      <c r="O11">
        <f>'Poverty Rate'!E283</f>
        <v>16</v>
      </c>
      <c r="P11">
        <f>'Poverty Rate'!E230</f>
        <v>14.9</v>
      </c>
      <c r="Q11">
        <f>'Poverty Rate'!E177</f>
        <v>15.3</v>
      </c>
      <c r="R11">
        <f>'Poverty Rate'!E124</f>
        <v>14.9</v>
      </c>
      <c r="S11">
        <f>'Poverty Rate'!E18</f>
        <v>16.7</v>
      </c>
    </row>
    <row r="12" spans="1:19" x14ac:dyDescent="0.2">
      <c r="A12" t="s">
        <v>101</v>
      </c>
      <c r="B12">
        <f>'Poverty Rate'!E973</f>
        <v>14.5</v>
      </c>
      <c r="C12">
        <f>'Poverty Rate'!E920</f>
        <v>13.5</v>
      </c>
      <c r="D12">
        <f>'Poverty Rate'!E867</f>
        <v>12.8</v>
      </c>
      <c r="E12">
        <f>'Poverty Rate'!E814</f>
        <v>12.1</v>
      </c>
      <c r="F12">
        <f>'Poverty Rate'!E761</f>
        <v>12.9</v>
      </c>
      <c r="G12">
        <f>'Poverty Rate'!E708</f>
        <v>11.2</v>
      </c>
      <c r="H12">
        <f>'Poverty Rate'!E655</f>
        <v>11.9</v>
      </c>
      <c r="I12">
        <f>'Poverty Rate'!E602</f>
        <v>13</v>
      </c>
      <c r="J12">
        <f>'Poverty Rate'!E549</f>
        <v>14.4</v>
      </c>
      <c r="K12">
        <f>'Poverty Rate'!E496</f>
        <v>12.6</v>
      </c>
      <c r="L12">
        <f>'Poverty Rate'!E443</f>
        <v>13.6</v>
      </c>
      <c r="M12">
        <f>'Poverty Rate'!E390</f>
        <v>15.5</v>
      </c>
      <c r="N12">
        <f>'Poverty Rate'!E337</f>
        <v>18.399999999999999</v>
      </c>
      <c r="O12">
        <f>'Poverty Rate'!E284</f>
        <v>18.8</v>
      </c>
      <c r="P12">
        <f>'Poverty Rate'!E231</f>
        <v>18.399999999999999</v>
      </c>
      <c r="Q12">
        <f>'Poverty Rate'!E178</f>
        <v>18.100000000000001</v>
      </c>
      <c r="R12">
        <f>'Poverty Rate'!E125</f>
        <v>16.3</v>
      </c>
      <c r="S12">
        <f>'Poverty Rate'!E19</f>
        <v>16.8</v>
      </c>
    </row>
    <row r="13" spans="1:19" x14ac:dyDescent="0.2">
      <c r="A13" t="s">
        <v>183</v>
      </c>
      <c r="B13">
        <f>'Poverty Rate'!E974</f>
        <v>13.9</v>
      </c>
      <c r="C13">
        <f>'Poverty Rate'!E921</f>
        <v>10.9</v>
      </c>
      <c r="D13">
        <f>'Poverty Rate'!E868</f>
        <v>10.8</v>
      </c>
      <c r="E13">
        <f>'Poverty Rate'!E815</f>
        <v>8.9</v>
      </c>
      <c r="F13">
        <f>'Poverty Rate'!E762</f>
        <v>11.4</v>
      </c>
      <c r="G13">
        <f>'Poverty Rate'!E709</f>
        <v>11.3</v>
      </c>
      <c r="H13">
        <f>'Poverty Rate'!E656</f>
        <v>9.3000000000000007</v>
      </c>
      <c r="I13">
        <f>'Poverty Rate'!E603</f>
        <v>8.6</v>
      </c>
      <c r="J13">
        <f>'Poverty Rate'!E550</f>
        <v>8.6</v>
      </c>
      <c r="K13">
        <f>'Poverty Rate'!E497</f>
        <v>9.1999999999999993</v>
      </c>
      <c r="L13">
        <f>'Poverty Rate'!E444</f>
        <v>7.5</v>
      </c>
      <c r="M13">
        <f>'Poverty Rate'!E391</f>
        <v>9.9</v>
      </c>
      <c r="N13">
        <f>'Poverty Rate'!E338</f>
        <v>12.5</v>
      </c>
      <c r="O13">
        <f>'Poverty Rate'!E285</f>
        <v>12.4</v>
      </c>
      <c r="P13">
        <f>'Poverty Rate'!E232</f>
        <v>12.1</v>
      </c>
      <c r="Q13">
        <f>'Poverty Rate'!E179</f>
        <v>13.8</v>
      </c>
      <c r="R13">
        <f>'Poverty Rate'!E126</f>
        <v>11.1</v>
      </c>
      <c r="S13">
        <f>'Poverty Rate'!E20</f>
        <v>10.8</v>
      </c>
    </row>
    <row r="14" spans="1:19" x14ac:dyDescent="0.2">
      <c r="A14" t="s">
        <v>97</v>
      </c>
      <c r="B14">
        <f>'Poverty Rate'!E975</f>
        <v>14.7</v>
      </c>
      <c r="C14">
        <f>'Poverty Rate'!E922</f>
        <v>13</v>
      </c>
      <c r="D14">
        <f>'Poverty Rate'!E869</f>
        <v>14.1</v>
      </c>
      <c r="E14">
        <f>'Poverty Rate'!E816</f>
        <v>12.5</v>
      </c>
      <c r="F14">
        <f>'Poverty Rate'!E763</f>
        <v>11.5</v>
      </c>
      <c r="G14">
        <f>'Poverty Rate'!E710</f>
        <v>11.3</v>
      </c>
      <c r="H14">
        <f>'Poverty Rate'!E657</f>
        <v>10.199999999999999</v>
      </c>
      <c r="I14">
        <f>'Poverty Rate'!E604</f>
        <v>9.9</v>
      </c>
      <c r="J14">
        <f>'Poverty Rate'!E551</f>
        <v>9.9</v>
      </c>
      <c r="K14">
        <f>'Poverty Rate'!E498</f>
        <v>9.5</v>
      </c>
      <c r="L14">
        <f>'Poverty Rate'!E445</f>
        <v>9.9</v>
      </c>
      <c r="M14">
        <f>'Poverty Rate'!E392</f>
        <v>12.2</v>
      </c>
      <c r="N14">
        <f>'Poverty Rate'!E339</f>
        <v>13.7</v>
      </c>
      <c r="O14">
        <f>'Poverty Rate'!E286</f>
        <v>13.8</v>
      </c>
      <c r="P14">
        <f>'Poverty Rate'!E233</f>
        <v>15.7</v>
      </c>
      <c r="Q14">
        <f>'Poverty Rate'!E180</f>
        <v>14.4</v>
      </c>
      <c r="R14">
        <f>'Poverty Rate'!E127</f>
        <v>12.9</v>
      </c>
      <c r="S14">
        <f>'Poverty Rate'!E21</f>
        <v>12.4</v>
      </c>
    </row>
    <row r="15" spans="1:19" x14ac:dyDescent="0.2">
      <c r="A15" t="s">
        <v>95</v>
      </c>
      <c r="B15">
        <f>'Poverty Rate'!E976</f>
        <v>11.2</v>
      </c>
      <c r="C15">
        <f>'Poverty Rate'!E923</f>
        <v>10.1</v>
      </c>
      <c r="D15">
        <f>'Poverty Rate'!E870</f>
        <v>9.9</v>
      </c>
      <c r="E15">
        <f>'Poverty Rate'!E817</f>
        <v>10.7</v>
      </c>
      <c r="F15">
        <f>'Poverty Rate'!E764</f>
        <v>10.1</v>
      </c>
      <c r="G15">
        <f>'Poverty Rate'!E711</f>
        <v>12.8</v>
      </c>
      <c r="H15">
        <f>'Poverty Rate'!E658</f>
        <v>12.6</v>
      </c>
      <c r="I15">
        <f>'Poverty Rate'!E605</f>
        <v>12.3</v>
      </c>
      <c r="J15">
        <f>'Poverty Rate'!E552</f>
        <v>11.5</v>
      </c>
      <c r="K15">
        <f>'Poverty Rate'!E499</f>
        <v>10.6</v>
      </c>
      <c r="L15">
        <f>'Poverty Rate'!E446</f>
        <v>10</v>
      </c>
      <c r="M15">
        <f>'Poverty Rate'!E393</f>
        <v>12.3</v>
      </c>
      <c r="N15">
        <f>'Poverty Rate'!E340</f>
        <v>13.2</v>
      </c>
      <c r="O15">
        <f>'Poverty Rate'!E287</f>
        <v>14.1</v>
      </c>
      <c r="P15">
        <f>'Poverty Rate'!E234</f>
        <v>14.2</v>
      </c>
      <c r="Q15">
        <f>'Poverty Rate'!E181</f>
        <v>12.6</v>
      </c>
      <c r="R15">
        <f>'Poverty Rate'!E128</f>
        <v>13.3</v>
      </c>
      <c r="S15">
        <f>'Poverty Rate'!E22</f>
        <v>13.7</v>
      </c>
    </row>
    <row r="16" spans="1:19" x14ac:dyDescent="0.2">
      <c r="A16" t="s">
        <v>93</v>
      </c>
      <c r="B16">
        <f>'Poverty Rate'!E977</f>
        <v>8.8000000000000007</v>
      </c>
      <c r="C16">
        <f>'Poverty Rate'!E924</f>
        <v>9.4</v>
      </c>
      <c r="D16">
        <f>'Poverty Rate'!E871</f>
        <v>6.7</v>
      </c>
      <c r="E16">
        <f>'Poverty Rate'!E818</f>
        <v>8.5</v>
      </c>
      <c r="F16">
        <f>'Poverty Rate'!E765</f>
        <v>8.5</v>
      </c>
      <c r="G16">
        <f>'Poverty Rate'!E712</f>
        <v>9.1</v>
      </c>
      <c r="H16">
        <f>'Poverty Rate'!E659</f>
        <v>9.9</v>
      </c>
      <c r="I16">
        <f>'Poverty Rate'!E606</f>
        <v>11.6</v>
      </c>
      <c r="J16">
        <f>'Poverty Rate'!E553</f>
        <v>12.6</v>
      </c>
      <c r="K16">
        <f>'Poverty Rate'!E500</f>
        <v>10.6</v>
      </c>
      <c r="L16">
        <f>'Poverty Rate'!E447</f>
        <v>11.8</v>
      </c>
      <c r="M16">
        <f>'Poverty Rate'!E394</f>
        <v>14.3</v>
      </c>
      <c r="N16">
        <f>'Poverty Rate'!E341</f>
        <v>16.100000000000001</v>
      </c>
      <c r="O16">
        <f>'Poverty Rate'!E288</f>
        <v>16.3</v>
      </c>
      <c r="P16">
        <f>'Poverty Rate'!E235</f>
        <v>15.6</v>
      </c>
      <c r="Q16">
        <f>'Poverty Rate'!E182</f>
        <v>15.2</v>
      </c>
      <c r="R16">
        <f>'Poverty Rate'!E129</f>
        <v>11.6</v>
      </c>
      <c r="S16">
        <f>'Poverty Rate'!E23</f>
        <v>14.6</v>
      </c>
    </row>
    <row r="17" spans="1:19" x14ac:dyDescent="0.2">
      <c r="A17" t="s">
        <v>91</v>
      </c>
      <c r="B17">
        <f>'Poverty Rate'!E978</f>
        <v>9.6</v>
      </c>
      <c r="C17">
        <f>'Poverty Rate'!E925</f>
        <v>9.1</v>
      </c>
      <c r="D17">
        <f>'Poverty Rate'!E872</f>
        <v>7.4</v>
      </c>
      <c r="E17">
        <f>'Poverty Rate'!E819</f>
        <v>8.3000000000000007</v>
      </c>
      <c r="F17">
        <f>'Poverty Rate'!E766</f>
        <v>7.4</v>
      </c>
      <c r="G17">
        <f>'Poverty Rate'!E713</f>
        <v>9.1999999999999993</v>
      </c>
      <c r="H17">
        <f>'Poverty Rate'!E660</f>
        <v>8.9</v>
      </c>
      <c r="I17">
        <f>'Poverty Rate'!E607</f>
        <v>10.9</v>
      </c>
      <c r="J17">
        <f>'Poverty Rate'!E554</f>
        <v>11.3</v>
      </c>
      <c r="K17">
        <f>'Poverty Rate'!E501</f>
        <v>10.3</v>
      </c>
      <c r="L17">
        <f>'Poverty Rate'!E448</f>
        <v>8.9</v>
      </c>
      <c r="M17">
        <f>'Poverty Rate'!E395</f>
        <v>9.5</v>
      </c>
      <c r="N17">
        <f>'Poverty Rate'!E342</f>
        <v>10.7</v>
      </c>
      <c r="O17">
        <f>'Poverty Rate'!E289</f>
        <v>10.3</v>
      </c>
      <c r="P17">
        <f>'Poverty Rate'!E236</f>
        <v>10.4</v>
      </c>
      <c r="Q17">
        <f>'Poverty Rate'!E183</f>
        <v>10.3</v>
      </c>
      <c r="R17">
        <f>'Poverty Rate'!E130</f>
        <v>10.8</v>
      </c>
      <c r="S17">
        <f>'Poverty Rate'!E24</f>
        <v>10.3</v>
      </c>
    </row>
    <row r="18" spans="1:19" x14ac:dyDescent="0.2">
      <c r="A18" t="s">
        <v>89</v>
      </c>
      <c r="B18">
        <f>'Poverty Rate'!E979</f>
        <v>9.6999999999999993</v>
      </c>
      <c r="C18">
        <f>'Poverty Rate'!E926</f>
        <v>9.6</v>
      </c>
      <c r="D18">
        <f>'Poverty Rate'!E873</f>
        <v>12.3</v>
      </c>
      <c r="E18">
        <f>'Poverty Rate'!E820</f>
        <v>8</v>
      </c>
      <c r="F18">
        <f>'Poverty Rate'!E767</f>
        <v>10.1</v>
      </c>
      <c r="G18">
        <f>'Poverty Rate'!E714</f>
        <v>10.1</v>
      </c>
      <c r="H18">
        <f>'Poverty Rate'!E661</f>
        <v>10.8</v>
      </c>
      <c r="I18">
        <f>'Poverty Rate'!E608</f>
        <v>11.4</v>
      </c>
      <c r="J18">
        <f>'Poverty Rate'!E555</f>
        <v>12.5</v>
      </c>
      <c r="K18">
        <f>'Poverty Rate'!E502</f>
        <v>12.8</v>
      </c>
      <c r="L18">
        <f>'Poverty Rate'!E449</f>
        <v>11.7</v>
      </c>
      <c r="M18">
        <f>'Poverty Rate'!E396</f>
        <v>12.7</v>
      </c>
      <c r="N18">
        <f>'Poverty Rate'!E343</f>
        <v>13.7</v>
      </c>
      <c r="O18">
        <f>'Poverty Rate'!E290</f>
        <v>14.5</v>
      </c>
      <c r="P18">
        <f>'Poverty Rate'!E237</f>
        <v>14.3</v>
      </c>
      <c r="Q18">
        <f>'Poverty Rate'!E184</f>
        <v>14</v>
      </c>
      <c r="R18">
        <f>'Poverty Rate'!E131</f>
        <v>13.2</v>
      </c>
      <c r="S18">
        <f>'Poverty Rate'!E25</f>
        <v>12.1</v>
      </c>
    </row>
    <row r="19" spans="1:19" x14ac:dyDescent="0.2">
      <c r="A19" t="s">
        <v>87</v>
      </c>
      <c r="B19">
        <f>'Poverty Rate'!E980</f>
        <v>15.9</v>
      </c>
      <c r="C19">
        <f>'Poverty Rate'!E927</f>
        <v>13.5</v>
      </c>
      <c r="D19">
        <f>'Poverty Rate'!E874</f>
        <v>12.1</v>
      </c>
      <c r="E19">
        <f>'Poverty Rate'!E821</f>
        <v>12.6</v>
      </c>
      <c r="F19">
        <f>'Poverty Rate'!E768</f>
        <v>12.6</v>
      </c>
      <c r="G19">
        <f>'Poverty Rate'!E715</f>
        <v>14.2</v>
      </c>
      <c r="H19">
        <f>'Poverty Rate'!E662</f>
        <v>14.4</v>
      </c>
      <c r="I19">
        <f>'Poverty Rate'!E609</f>
        <v>17.8</v>
      </c>
      <c r="J19">
        <f>'Poverty Rate'!E556</f>
        <v>14.8</v>
      </c>
      <c r="K19">
        <f>'Poverty Rate'!E503</f>
        <v>16.8</v>
      </c>
      <c r="L19">
        <f>'Poverty Rate'!E450</f>
        <v>15.5</v>
      </c>
      <c r="M19">
        <f>'Poverty Rate'!E397</f>
        <v>17.100000000000001</v>
      </c>
      <c r="N19">
        <f>'Poverty Rate'!E344</f>
        <v>17</v>
      </c>
      <c r="O19">
        <f>'Poverty Rate'!E291</f>
        <v>17.7</v>
      </c>
      <c r="P19">
        <f>'Poverty Rate'!E238</f>
        <v>16</v>
      </c>
      <c r="Q19">
        <f>'Poverty Rate'!E185</f>
        <v>17.899999999999999</v>
      </c>
      <c r="R19">
        <f>'Poverty Rate'!E132</f>
        <v>20</v>
      </c>
      <c r="S19">
        <f>'Poverty Rate'!E26</f>
        <v>20</v>
      </c>
    </row>
    <row r="20" spans="1:19" x14ac:dyDescent="0.2">
      <c r="A20" t="s">
        <v>85</v>
      </c>
      <c r="B20">
        <f>'Poverty Rate'!E981</f>
        <v>16.3</v>
      </c>
      <c r="C20">
        <f>'Poverty Rate'!E928</f>
        <v>19.100000000000001</v>
      </c>
      <c r="D20">
        <f>'Poverty Rate'!E875</f>
        <v>19.2</v>
      </c>
      <c r="E20">
        <f>'Poverty Rate'!E822</f>
        <v>17.2</v>
      </c>
      <c r="F20">
        <f>'Poverty Rate'!E769</f>
        <v>16.2</v>
      </c>
      <c r="G20">
        <f>'Poverty Rate'!E716</f>
        <v>17.5</v>
      </c>
      <c r="H20">
        <f>'Poverty Rate'!E663</f>
        <v>17</v>
      </c>
      <c r="I20">
        <f>'Poverty Rate'!E610</f>
        <v>16.8</v>
      </c>
      <c r="J20">
        <f>'Poverty Rate'!E557</f>
        <v>18.3</v>
      </c>
      <c r="K20">
        <f>'Poverty Rate'!E504</f>
        <v>17</v>
      </c>
      <c r="L20">
        <f>'Poverty Rate'!E451</f>
        <v>16.100000000000001</v>
      </c>
      <c r="M20">
        <f>'Poverty Rate'!E398</f>
        <v>18.2</v>
      </c>
      <c r="N20">
        <f>'Poverty Rate'!E345</f>
        <v>14.3</v>
      </c>
      <c r="O20">
        <f>'Poverty Rate'!E292</f>
        <v>21.5</v>
      </c>
      <c r="P20">
        <f>'Poverty Rate'!E239</f>
        <v>21.1</v>
      </c>
      <c r="Q20">
        <f>'Poverty Rate'!E186</f>
        <v>21.1</v>
      </c>
      <c r="R20">
        <f>'Poverty Rate'!E133</f>
        <v>19.2</v>
      </c>
      <c r="S20">
        <f>'Poverty Rate'!E27</f>
        <v>23.1</v>
      </c>
    </row>
    <row r="21" spans="1:19" x14ac:dyDescent="0.2">
      <c r="A21" t="s">
        <v>83</v>
      </c>
      <c r="B21">
        <f>'Poverty Rate'!E982</f>
        <v>10.1</v>
      </c>
      <c r="C21">
        <f>'Poverty Rate'!E929</f>
        <v>10.4</v>
      </c>
      <c r="D21">
        <f>'Poverty Rate'!E876</f>
        <v>10.6</v>
      </c>
      <c r="E21">
        <f>'Poverty Rate'!E823</f>
        <v>10.1</v>
      </c>
      <c r="F21">
        <f>'Poverty Rate'!E770</f>
        <v>10.3</v>
      </c>
      <c r="G21">
        <f>'Poverty Rate'!E717</f>
        <v>13.4</v>
      </c>
      <c r="H21">
        <f>'Poverty Rate'!E664</f>
        <v>11.6</v>
      </c>
      <c r="I21">
        <f>'Poverty Rate'!E611</f>
        <v>11.6</v>
      </c>
      <c r="J21">
        <f>'Poverty Rate'!E558</f>
        <v>12.6</v>
      </c>
      <c r="K21">
        <f>'Poverty Rate'!E505</f>
        <v>10.199999999999999</v>
      </c>
      <c r="L21">
        <f>'Poverty Rate'!E452</f>
        <v>10.9</v>
      </c>
      <c r="M21">
        <f>'Poverty Rate'!E399</f>
        <v>12</v>
      </c>
      <c r="N21">
        <f>'Poverty Rate'!E346</f>
        <v>11.4</v>
      </c>
      <c r="O21">
        <f>'Poverty Rate'!E293</f>
        <v>12.6</v>
      </c>
      <c r="P21">
        <f>'Poverty Rate'!E240</f>
        <v>13.4</v>
      </c>
      <c r="Q21">
        <f>'Poverty Rate'!E187</f>
        <v>12.8</v>
      </c>
      <c r="R21">
        <f>'Poverty Rate'!E134</f>
        <v>12.3</v>
      </c>
      <c r="S21">
        <f>'Poverty Rate'!E28</f>
        <v>14.6</v>
      </c>
    </row>
    <row r="22" spans="1:19" x14ac:dyDescent="0.2">
      <c r="A22" t="s">
        <v>81</v>
      </c>
      <c r="B22">
        <f>'Poverty Rate'!E983</f>
        <v>8.4</v>
      </c>
      <c r="C22">
        <f>'Poverty Rate'!E930</f>
        <v>7.2</v>
      </c>
      <c r="D22">
        <f>'Poverty Rate'!E877</f>
        <v>7.3</v>
      </c>
      <c r="E22">
        <f>'Poverty Rate'!E824</f>
        <v>7.4</v>
      </c>
      <c r="F22">
        <f>'Poverty Rate'!E771</f>
        <v>7.2</v>
      </c>
      <c r="G22">
        <f>'Poverty Rate'!E718</f>
        <v>7.4</v>
      </c>
      <c r="H22">
        <f>'Poverty Rate'!E665</f>
        <v>8.6</v>
      </c>
      <c r="I22">
        <f>'Poverty Rate'!E612</f>
        <v>9.9</v>
      </c>
      <c r="J22">
        <f>'Poverty Rate'!E559</f>
        <v>9.6999999999999993</v>
      </c>
      <c r="K22">
        <f>'Poverty Rate'!E506</f>
        <v>8.4</v>
      </c>
      <c r="L22">
        <f>'Poverty Rate'!E453</f>
        <v>8.8000000000000007</v>
      </c>
      <c r="M22">
        <f>'Poverty Rate'!E400</f>
        <v>8.6999999999999993</v>
      </c>
      <c r="N22">
        <f>'Poverty Rate'!E347</f>
        <v>9.6</v>
      </c>
      <c r="O22">
        <f>'Poverty Rate'!E294</f>
        <v>10.9</v>
      </c>
      <c r="P22">
        <f>'Poverty Rate'!E241</f>
        <v>9.3000000000000007</v>
      </c>
      <c r="Q22">
        <f>'Poverty Rate'!E188</f>
        <v>9.9</v>
      </c>
      <c r="R22">
        <f>'Poverty Rate'!E135</f>
        <v>10.3</v>
      </c>
      <c r="S22">
        <f>'Poverty Rate'!E29</f>
        <v>9.8000000000000007</v>
      </c>
    </row>
    <row r="23" spans="1:19" x14ac:dyDescent="0.2">
      <c r="A23" t="s">
        <v>79</v>
      </c>
      <c r="B23">
        <f>'Poverty Rate'!E984</f>
        <v>12.2</v>
      </c>
      <c r="C23">
        <f>'Poverty Rate'!E931</f>
        <v>8.6999999999999993</v>
      </c>
      <c r="D23">
        <f>'Poverty Rate'!E878</f>
        <v>11.8</v>
      </c>
      <c r="E23">
        <f>'Poverty Rate'!E825</f>
        <v>9.8000000000000007</v>
      </c>
      <c r="F23">
        <f>'Poverty Rate'!E772</f>
        <v>8.9</v>
      </c>
      <c r="G23">
        <f>'Poverty Rate'!E719</f>
        <v>10</v>
      </c>
      <c r="H23">
        <f>'Poverty Rate'!E666</f>
        <v>10.3</v>
      </c>
      <c r="I23">
        <f>'Poverty Rate'!E613</f>
        <v>9.3000000000000007</v>
      </c>
      <c r="J23">
        <f>'Poverty Rate'!E560</f>
        <v>10.1</v>
      </c>
      <c r="K23">
        <f>'Poverty Rate'!E507</f>
        <v>12</v>
      </c>
      <c r="L23">
        <f>'Poverty Rate'!E454</f>
        <v>11.2</v>
      </c>
      <c r="M23">
        <f>'Poverty Rate'!E401</f>
        <v>11.3</v>
      </c>
      <c r="N23">
        <f>'Poverty Rate'!E348</f>
        <v>10.8</v>
      </c>
      <c r="O23">
        <f>'Poverty Rate'!E295</f>
        <v>10.9</v>
      </c>
      <c r="P23">
        <f>'Poverty Rate'!E242</f>
        <v>10.6</v>
      </c>
      <c r="Q23">
        <f>'Poverty Rate'!E189</f>
        <v>11.3</v>
      </c>
      <c r="R23">
        <f>'Poverty Rate'!E136</f>
        <v>11.9</v>
      </c>
      <c r="S23">
        <f>'Poverty Rate'!E30</f>
        <v>13.6</v>
      </c>
    </row>
    <row r="24" spans="1:19" x14ac:dyDescent="0.2">
      <c r="A24" t="s">
        <v>77</v>
      </c>
      <c r="B24">
        <f>'Poverty Rate'!E985</f>
        <v>10.3</v>
      </c>
      <c r="C24">
        <f>'Poverty Rate'!E932</f>
        <v>11</v>
      </c>
      <c r="D24">
        <f>'Poverty Rate'!E879</f>
        <v>9.6999999999999993</v>
      </c>
      <c r="E24">
        <f>'Poverty Rate'!E826</f>
        <v>9.9</v>
      </c>
      <c r="F24">
        <f>'Poverty Rate'!E773</f>
        <v>9.4</v>
      </c>
      <c r="G24">
        <f>'Poverty Rate'!E720</f>
        <v>11.6</v>
      </c>
      <c r="H24">
        <f>'Poverty Rate'!E667</f>
        <v>11.4</v>
      </c>
      <c r="I24">
        <f>'Poverty Rate'!E614</f>
        <v>13.3</v>
      </c>
      <c r="J24">
        <f>'Poverty Rate'!E561</f>
        <v>12</v>
      </c>
      <c r="K24">
        <f>'Poverty Rate'!E508</f>
        <v>13.3</v>
      </c>
      <c r="L24">
        <f>'Poverty Rate'!E455</f>
        <v>10.8</v>
      </c>
      <c r="M24">
        <f>'Poverty Rate'!E402</f>
        <v>13</v>
      </c>
      <c r="N24">
        <f>'Poverty Rate'!E349</f>
        <v>14</v>
      </c>
      <c r="O24">
        <f>'Poverty Rate'!E296</f>
        <v>15.7</v>
      </c>
      <c r="P24">
        <f>'Poverty Rate'!E243</f>
        <v>15</v>
      </c>
      <c r="Q24">
        <f>'Poverty Rate'!E190</f>
        <v>13.7</v>
      </c>
      <c r="R24">
        <f>'Poverty Rate'!E137</f>
        <v>14.5</v>
      </c>
      <c r="S24">
        <f>'Poverty Rate'!E31</f>
        <v>14.8</v>
      </c>
    </row>
    <row r="25" spans="1:19" x14ac:dyDescent="0.2">
      <c r="A25" t="s">
        <v>75</v>
      </c>
      <c r="B25">
        <f>'Poverty Rate'!E986</f>
        <v>9.6</v>
      </c>
      <c r="C25">
        <f>'Poverty Rate'!E933</f>
        <v>10.3</v>
      </c>
      <c r="D25">
        <f>'Poverty Rate'!E880</f>
        <v>7.3</v>
      </c>
      <c r="E25">
        <f>'Poverty Rate'!E827</f>
        <v>5.7</v>
      </c>
      <c r="F25">
        <f>'Poverty Rate'!E774</f>
        <v>7.4</v>
      </c>
      <c r="G25">
        <f>'Poverty Rate'!E721</f>
        <v>6.5</v>
      </c>
      <c r="H25">
        <f>'Poverty Rate'!E668</f>
        <v>7.4</v>
      </c>
      <c r="I25">
        <f>'Poverty Rate'!E615</f>
        <v>7</v>
      </c>
      <c r="J25">
        <f>'Poverty Rate'!E562</f>
        <v>8.1</v>
      </c>
      <c r="K25">
        <f>'Poverty Rate'!E509</f>
        <v>8.1999999999999993</v>
      </c>
      <c r="L25">
        <f>'Poverty Rate'!E456</f>
        <v>9.3000000000000007</v>
      </c>
      <c r="M25">
        <f>'Poverty Rate'!E403</f>
        <v>9.9</v>
      </c>
      <c r="N25">
        <f>'Poverty Rate'!E350</f>
        <v>11.1</v>
      </c>
      <c r="O25">
        <f>'Poverty Rate'!E297</f>
        <v>10.8</v>
      </c>
      <c r="P25">
        <f>'Poverty Rate'!E244</f>
        <v>10</v>
      </c>
      <c r="Q25">
        <f>'Poverty Rate'!E191</f>
        <v>10</v>
      </c>
      <c r="R25">
        <f>'Poverty Rate'!E138</f>
        <v>12</v>
      </c>
      <c r="S25">
        <f>'Poverty Rate'!E32</f>
        <v>8.3000000000000007</v>
      </c>
    </row>
    <row r="26" spans="1:19" x14ac:dyDescent="0.2">
      <c r="A26" t="s">
        <v>73</v>
      </c>
      <c r="B26">
        <f>'Poverty Rate'!E987</f>
        <v>16.7</v>
      </c>
      <c r="C26">
        <f>'Poverty Rate'!E934</f>
        <v>17.600000000000001</v>
      </c>
      <c r="D26">
        <f>'Poverty Rate'!E881</f>
        <v>16.2</v>
      </c>
      <c r="E26">
        <f>'Poverty Rate'!E828</f>
        <v>14.9</v>
      </c>
      <c r="F26">
        <f>'Poverty Rate'!E775</f>
        <v>19.3</v>
      </c>
      <c r="G26">
        <f>'Poverty Rate'!E722</f>
        <v>18.399999999999999</v>
      </c>
      <c r="H26">
        <f>'Poverty Rate'!E669</f>
        <v>16</v>
      </c>
      <c r="I26">
        <f>'Poverty Rate'!E616</f>
        <v>18.7</v>
      </c>
      <c r="J26">
        <f>'Poverty Rate'!E563</f>
        <v>20.100000000000001</v>
      </c>
      <c r="K26">
        <f>'Poverty Rate'!E510</f>
        <v>20.6</v>
      </c>
      <c r="L26">
        <f>'Poverty Rate'!E457</f>
        <v>22.6</v>
      </c>
      <c r="M26">
        <f>'Poverty Rate'!E404</f>
        <v>18.100000000000001</v>
      </c>
      <c r="N26">
        <f>'Poverty Rate'!E351</f>
        <v>23.1</v>
      </c>
      <c r="O26">
        <f>'Poverty Rate'!E298</f>
        <v>22.5</v>
      </c>
      <c r="P26">
        <f>'Poverty Rate'!E245</f>
        <v>17.399999999999999</v>
      </c>
      <c r="Q26">
        <f>'Poverty Rate'!E192</f>
        <v>22</v>
      </c>
      <c r="R26">
        <f>'Poverty Rate'!E139</f>
        <v>22.5</v>
      </c>
      <c r="S26">
        <f>'Poverty Rate'!E33</f>
        <v>22.1</v>
      </c>
    </row>
    <row r="27" spans="1:19" x14ac:dyDescent="0.2">
      <c r="A27" t="s">
        <v>71</v>
      </c>
      <c r="B27">
        <f>'Poverty Rate'!E988</f>
        <v>11.8</v>
      </c>
      <c r="C27">
        <f>'Poverty Rate'!E935</f>
        <v>9.8000000000000007</v>
      </c>
      <c r="D27">
        <f>'Poverty Rate'!E882</f>
        <v>11.7</v>
      </c>
      <c r="E27">
        <f>'Poverty Rate'!E829</f>
        <v>9.1999999999999993</v>
      </c>
      <c r="F27">
        <f>'Poverty Rate'!E776</f>
        <v>9.6999999999999993</v>
      </c>
      <c r="G27">
        <f>'Poverty Rate'!E723</f>
        <v>9.9</v>
      </c>
      <c r="H27">
        <f>'Poverty Rate'!E670</f>
        <v>10.7</v>
      </c>
      <c r="I27">
        <f>'Poverty Rate'!E617</f>
        <v>12.2</v>
      </c>
      <c r="J27">
        <f>'Poverty Rate'!E564</f>
        <v>11.6</v>
      </c>
      <c r="K27">
        <f>'Poverty Rate'!E511</f>
        <v>11.4</v>
      </c>
      <c r="L27">
        <f>'Poverty Rate'!E458</f>
        <v>12.8</v>
      </c>
      <c r="M27">
        <f>'Poverty Rate'!E405</f>
        <v>13.3</v>
      </c>
      <c r="N27">
        <f>'Poverty Rate'!E352</f>
        <v>15.5</v>
      </c>
      <c r="O27">
        <f>'Poverty Rate'!E299</f>
        <v>15</v>
      </c>
      <c r="P27">
        <f>'Poverty Rate'!E246</f>
        <v>15.4</v>
      </c>
      <c r="Q27">
        <f>'Poverty Rate'!E193</f>
        <v>15.2</v>
      </c>
      <c r="R27">
        <f>'Poverty Rate'!E140</f>
        <v>13.7</v>
      </c>
      <c r="S27">
        <f>'Poverty Rate'!E34</f>
        <v>10.4</v>
      </c>
    </row>
    <row r="28" spans="1:19" x14ac:dyDescent="0.2">
      <c r="A28" t="s">
        <v>69</v>
      </c>
      <c r="B28">
        <f>'Poverty Rate'!E989</f>
        <v>15.6</v>
      </c>
      <c r="C28">
        <f>'Poverty Rate'!E936</f>
        <v>16.600000000000001</v>
      </c>
      <c r="D28">
        <f>'Poverty Rate'!E883</f>
        <v>15.8</v>
      </c>
      <c r="E28">
        <f>'Poverty Rate'!E830</f>
        <v>14.1</v>
      </c>
      <c r="F28">
        <f>'Poverty Rate'!E777</f>
        <v>13.3</v>
      </c>
      <c r="G28">
        <f>'Poverty Rate'!E724</f>
        <v>13.5</v>
      </c>
      <c r="H28">
        <f>'Poverty Rate'!E671</f>
        <v>15.1</v>
      </c>
      <c r="I28">
        <f>'Poverty Rate'!E618</f>
        <v>14.2</v>
      </c>
      <c r="J28">
        <f>'Poverty Rate'!E565</f>
        <v>13.8</v>
      </c>
      <c r="K28">
        <f>'Poverty Rate'!E512</f>
        <v>13.5</v>
      </c>
      <c r="L28">
        <f>'Poverty Rate'!E459</f>
        <v>13</v>
      </c>
      <c r="M28">
        <f>'Poverty Rate'!E406</f>
        <v>12.9</v>
      </c>
      <c r="N28">
        <f>'Poverty Rate'!E353</f>
        <v>13.5</v>
      </c>
      <c r="O28">
        <f>'Poverty Rate'!E300</f>
        <v>14.5</v>
      </c>
      <c r="P28">
        <f>'Poverty Rate'!E247</f>
        <v>16.5</v>
      </c>
      <c r="Q28">
        <f>'Poverty Rate'!E194</f>
        <v>13.4</v>
      </c>
      <c r="R28">
        <f>'Poverty Rate'!E141</f>
        <v>14.5</v>
      </c>
      <c r="S28">
        <f>'Poverty Rate'!E35</f>
        <v>12</v>
      </c>
    </row>
    <row r="29" spans="1:19" x14ac:dyDescent="0.2">
      <c r="A29" t="s">
        <v>67</v>
      </c>
      <c r="B29">
        <f>'Poverty Rate'!E990</f>
        <v>9.8000000000000007</v>
      </c>
      <c r="C29">
        <f>'Poverty Rate'!E937</f>
        <v>12.3</v>
      </c>
      <c r="D29">
        <f>'Poverty Rate'!E884</f>
        <v>11</v>
      </c>
      <c r="E29">
        <f>'Poverty Rate'!E831</f>
        <v>8.6</v>
      </c>
      <c r="F29">
        <f>'Poverty Rate'!E778</f>
        <v>9.4</v>
      </c>
      <c r="G29">
        <f>'Poverty Rate'!E725</f>
        <v>10.6</v>
      </c>
      <c r="H29">
        <f>'Poverty Rate'!E672</f>
        <v>9.8000000000000007</v>
      </c>
      <c r="I29">
        <f>'Poverty Rate'!E619</f>
        <v>9.5</v>
      </c>
      <c r="J29">
        <f>'Poverty Rate'!E566</f>
        <v>9.5</v>
      </c>
      <c r="K29">
        <f>'Poverty Rate'!E513</f>
        <v>10.199999999999999</v>
      </c>
      <c r="L29">
        <f>'Poverty Rate'!E460</f>
        <v>9.9</v>
      </c>
      <c r="M29">
        <f>'Poverty Rate'!E407</f>
        <v>10.6</v>
      </c>
      <c r="N29">
        <f>'Poverty Rate'!E354</f>
        <v>9.9</v>
      </c>
      <c r="O29">
        <f>'Poverty Rate'!E301</f>
        <v>10.199999999999999</v>
      </c>
      <c r="P29">
        <f>'Poverty Rate'!E248</f>
        <v>10.199999999999999</v>
      </c>
      <c r="Q29">
        <f>'Poverty Rate'!E195</f>
        <v>12.2</v>
      </c>
      <c r="R29">
        <f>'Poverty Rate'!E142</f>
        <v>11</v>
      </c>
      <c r="S29">
        <f>'Poverty Rate'!E36</f>
        <v>11.8</v>
      </c>
    </row>
    <row r="30" spans="1:19" x14ac:dyDescent="0.2">
      <c r="A30" t="s">
        <v>65</v>
      </c>
      <c r="B30">
        <f>'Poverty Rate'!E991</f>
        <v>11</v>
      </c>
      <c r="C30">
        <f>'Poverty Rate'!E938</f>
        <v>10.6</v>
      </c>
      <c r="D30">
        <f>'Poverty Rate'!E885</f>
        <v>11.3</v>
      </c>
      <c r="E30">
        <f>'Poverty Rate'!E832</f>
        <v>8.8000000000000007</v>
      </c>
      <c r="F30">
        <f>'Poverty Rate'!E779</f>
        <v>7.1</v>
      </c>
      <c r="G30">
        <f>'Poverty Rate'!E726</f>
        <v>8.9</v>
      </c>
      <c r="H30">
        <f>'Poverty Rate'!E673</f>
        <v>10.9</v>
      </c>
      <c r="I30">
        <f>'Poverty Rate'!E620</f>
        <v>10.9</v>
      </c>
      <c r="J30">
        <f>'Poverty Rate'!E567</f>
        <v>10.6</v>
      </c>
      <c r="K30">
        <f>'Poverty Rate'!E514</f>
        <v>9.5</v>
      </c>
      <c r="L30">
        <f>'Poverty Rate'!E461</f>
        <v>9.6999999999999993</v>
      </c>
      <c r="M30">
        <f>'Poverty Rate'!E408</f>
        <v>10.8</v>
      </c>
      <c r="N30">
        <f>'Poverty Rate'!E355</f>
        <v>13</v>
      </c>
      <c r="O30">
        <f>'Poverty Rate'!E302</f>
        <v>16.600000000000001</v>
      </c>
      <c r="P30">
        <f>'Poverty Rate'!E249</f>
        <v>15.5</v>
      </c>
      <c r="Q30">
        <f>'Poverty Rate'!E196</f>
        <v>15.8</v>
      </c>
      <c r="R30">
        <f>'Poverty Rate'!E143</f>
        <v>17.399999999999999</v>
      </c>
      <c r="S30">
        <f>'Poverty Rate'!E37</f>
        <v>17</v>
      </c>
    </row>
    <row r="31" spans="1:19" x14ac:dyDescent="0.2">
      <c r="A31" t="s">
        <v>63</v>
      </c>
      <c r="B31">
        <f>'Poverty Rate'!E992</f>
        <v>9.1</v>
      </c>
      <c r="C31">
        <f>'Poverty Rate'!E939</f>
        <v>9.8000000000000007</v>
      </c>
      <c r="D31">
        <f>'Poverty Rate'!E886</f>
        <v>7.6</v>
      </c>
      <c r="E31">
        <f>'Poverty Rate'!E833</f>
        <v>4.5</v>
      </c>
      <c r="F31">
        <f>'Poverty Rate'!E780</f>
        <v>6.5</v>
      </c>
      <c r="G31">
        <f>'Poverty Rate'!E727</f>
        <v>5.8</v>
      </c>
      <c r="H31">
        <f>'Poverty Rate'!E674</f>
        <v>5.8</v>
      </c>
      <c r="I31">
        <f>'Poverty Rate'!E621</f>
        <v>5.5</v>
      </c>
      <c r="J31">
        <f>'Poverty Rate'!E568</f>
        <v>5.6</v>
      </c>
      <c r="K31">
        <f>'Poverty Rate'!E515</f>
        <v>5.4</v>
      </c>
      <c r="L31">
        <f>'Poverty Rate'!E462</f>
        <v>5.8</v>
      </c>
      <c r="M31">
        <f>'Poverty Rate'!E409</f>
        <v>7</v>
      </c>
      <c r="N31">
        <f>'Poverty Rate'!E356</f>
        <v>7.8</v>
      </c>
      <c r="O31">
        <f>'Poverty Rate'!E303</f>
        <v>6.5</v>
      </c>
      <c r="P31">
        <f>'Poverty Rate'!E250</f>
        <v>7.6</v>
      </c>
      <c r="Q31">
        <f>'Poverty Rate'!E197</f>
        <v>8.1</v>
      </c>
      <c r="R31">
        <f>'Poverty Rate'!E144</f>
        <v>9</v>
      </c>
      <c r="S31">
        <f>'Poverty Rate'!E38</f>
        <v>7.2</v>
      </c>
    </row>
    <row r="32" spans="1:19" x14ac:dyDescent="0.2">
      <c r="A32" t="s">
        <v>61</v>
      </c>
      <c r="B32">
        <f>'Poverty Rate'!E993</f>
        <v>9.3000000000000007</v>
      </c>
      <c r="C32">
        <f>'Poverty Rate'!E940</f>
        <v>8.6</v>
      </c>
      <c r="D32">
        <f>'Poverty Rate'!E887</f>
        <v>7.8</v>
      </c>
      <c r="E32">
        <f>'Poverty Rate'!E834</f>
        <v>7.3</v>
      </c>
      <c r="F32">
        <f>'Poverty Rate'!E781</f>
        <v>8.1</v>
      </c>
      <c r="G32">
        <f>'Poverty Rate'!E728</f>
        <v>7.9</v>
      </c>
      <c r="H32">
        <f>'Poverty Rate'!E675</f>
        <v>8.6</v>
      </c>
      <c r="I32">
        <f>'Poverty Rate'!E622</f>
        <v>8</v>
      </c>
      <c r="J32">
        <f>'Poverty Rate'!E569</f>
        <v>6.8</v>
      </c>
      <c r="K32">
        <f>'Poverty Rate'!E516</f>
        <v>8.8000000000000007</v>
      </c>
      <c r="L32">
        <f>'Poverty Rate'!E463</f>
        <v>8.6999999999999993</v>
      </c>
      <c r="M32">
        <f>'Poverty Rate'!E410</f>
        <v>9.1999999999999993</v>
      </c>
      <c r="N32">
        <f>'Poverty Rate'!E357</f>
        <v>9.3000000000000007</v>
      </c>
      <c r="O32">
        <f>'Poverty Rate'!E304</f>
        <v>11.1</v>
      </c>
      <c r="P32">
        <f>'Poverty Rate'!E251</f>
        <v>11.4</v>
      </c>
      <c r="Q32">
        <f>'Poverty Rate'!E198</f>
        <v>9.3000000000000007</v>
      </c>
      <c r="R32">
        <f>'Poverty Rate'!E145</f>
        <v>11.1</v>
      </c>
      <c r="S32">
        <f>'Poverty Rate'!E39</f>
        <v>11.3</v>
      </c>
    </row>
    <row r="33" spans="1:19" x14ac:dyDescent="0.2">
      <c r="A33" t="s">
        <v>59</v>
      </c>
      <c r="B33">
        <f>'Poverty Rate'!E994</f>
        <v>21.2</v>
      </c>
      <c r="C33">
        <f>'Poverty Rate'!E941</f>
        <v>20.399999999999999</v>
      </c>
      <c r="D33">
        <f>'Poverty Rate'!E888</f>
        <v>20.9</v>
      </c>
      <c r="E33">
        <f>'Poverty Rate'!E835</f>
        <v>17.5</v>
      </c>
      <c r="F33">
        <f>'Poverty Rate'!E782</f>
        <v>18</v>
      </c>
      <c r="G33">
        <f>'Poverty Rate'!E729</f>
        <v>17.899999999999999</v>
      </c>
      <c r="H33">
        <f>'Poverty Rate'!E676</f>
        <v>18.100000000000001</v>
      </c>
      <c r="I33">
        <f>'Poverty Rate'!E623</f>
        <v>16.5</v>
      </c>
      <c r="J33">
        <f>'Poverty Rate'!E570</f>
        <v>17.899999999999999</v>
      </c>
      <c r="K33">
        <f>'Poverty Rate'!E517</f>
        <v>16.899999999999999</v>
      </c>
      <c r="L33">
        <f>'Poverty Rate'!E464</f>
        <v>14</v>
      </c>
      <c r="M33">
        <f>'Poverty Rate'!E411</f>
        <v>19.3</v>
      </c>
      <c r="N33">
        <f>'Poverty Rate'!E358</f>
        <v>19.3</v>
      </c>
      <c r="O33">
        <f>'Poverty Rate'!E305</f>
        <v>18.3</v>
      </c>
      <c r="P33">
        <f>'Poverty Rate'!E252</f>
        <v>22.2</v>
      </c>
      <c r="Q33">
        <f>'Poverty Rate'!E199</f>
        <v>20.399999999999999</v>
      </c>
      <c r="R33">
        <f>'Poverty Rate'!E146</f>
        <v>21.7</v>
      </c>
      <c r="S33">
        <f>'Poverty Rate'!E40</f>
        <v>20</v>
      </c>
    </row>
    <row r="34" spans="1:19" x14ac:dyDescent="0.2">
      <c r="A34" t="s">
        <v>57</v>
      </c>
      <c r="B34">
        <f>'Poverty Rate'!E995</f>
        <v>16.5</v>
      </c>
      <c r="C34">
        <f>'Poverty Rate'!E942</f>
        <v>16.7</v>
      </c>
      <c r="D34">
        <f>'Poverty Rate'!E889</f>
        <v>14.2</v>
      </c>
      <c r="E34">
        <f>'Poverty Rate'!E836</f>
        <v>13.9</v>
      </c>
      <c r="F34">
        <f>'Poverty Rate'!E783</f>
        <v>14.2</v>
      </c>
      <c r="G34">
        <f>'Poverty Rate'!E730</f>
        <v>14</v>
      </c>
      <c r="H34">
        <f>'Poverty Rate'!E677</f>
        <v>14.3</v>
      </c>
      <c r="I34">
        <f>'Poverty Rate'!E624</f>
        <v>15</v>
      </c>
      <c r="J34">
        <f>'Poverty Rate'!E571</f>
        <v>14.5</v>
      </c>
      <c r="K34">
        <f>'Poverty Rate'!E518</f>
        <v>14</v>
      </c>
      <c r="L34">
        <f>'Poverty Rate'!E465</f>
        <v>14.5</v>
      </c>
      <c r="M34">
        <f>'Poverty Rate'!E412</f>
        <v>14.2</v>
      </c>
      <c r="N34">
        <f>'Poverty Rate'!E359</f>
        <v>15.8</v>
      </c>
      <c r="O34">
        <f>'Poverty Rate'!E306</f>
        <v>16</v>
      </c>
      <c r="P34">
        <f>'Poverty Rate'!E253</f>
        <v>16</v>
      </c>
      <c r="Q34">
        <f>'Poverty Rate'!E200</f>
        <v>17.2</v>
      </c>
      <c r="R34">
        <f>'Poverty Rate'!E147</f>
        <v>14.5</v>
      </c>
      <c r="S34">
        <f>'Poverty Rate'!E41</f>
        <v>14</v>
      </c>
    </row>
    <row r="35" spans="1:19" x14ac:dyDescent="0.2">
      <c r="A35" t="s">
        <v>55</v>
      </c>
      <c r="B35">
        <f>'Poverty Rate'!E996</f>
        <v>11.4</v>
      </c>
      <c r="C35">
        <f>'Poverty Rate'!E943</f>
        <v>14</v>
      </c>
      <c r="D35">
        <f>'Poverty Rate'!E890</f>
        <v>13.8</v>
      </c>
      <c r="E35">
        <f>'Poverty Rate'!E837</f>
        <v>12.5</v>
      </c>
      <c r="F35">
        <f>'Poverty Rate'!E784</f>
        <v>12.5</v>
      </c>
      <c r="G35">
        <f>'Poverty Rate'!E731</f>
        <v>14.3</v>
      </c>
      <c r="H35">
        <f>'Poverty Rate'!E678</f>
        <v>15.7</v>
      </c>
      <c r="I35">
        <f>'Poverty Rate'!E625</f>
        <v>14.6</v>
      </c>
      <c r="J35">
        <f>'Poverty Rate'!E572</f>
        <v>13.1</v>
      </c>
      <c r="K35">
        <f>'Poverty Rate'!E519</f>
        <v>13.8</v>
      </c>
      <c r="L35">
        <f>'Poverty Rate'!E466</f>
        <v>15.5</v>
      </c>
      <c r="M35">
        <f>'Poverty Rate'!E413</f>
        <v>13.9</v>
      </c>
      <c r="N35">
        <f>'Poverty Rate'!E360</f>
        <v>16.899999999999999</v>
      </c>
      <c r="O35">
        <f>'Poverty Rate'!E307</f>
        <v>17.399999999999999</v>
      </c>
      <c r="P35">
        <f>'Poverty Rate'!E254</f>
        <v>15.4</v>
      </c>
      <c r="Q35">
        <f>'Poverty Rate'!E201</f>
        <v>17.2</v>
      </c>
      <c r="R35">
        <f>'Poverty Rate'!E148</f>
        <v>18.600000000000001</v>
      </c>
      <c r="S35">
        <f>'Poverty Rate'!E42</f>
        <v>17.100000000000001</v>
      </c>
    </row>
    <row r="36" spans="1:19" x14ac:dyDescent="0.2">
      <c r="A36" t="s">
        <v>53</v>
      </c>
      <c r="B36">
        <f>'Poverty Rate'!E997</f>
        <v>13.6</v>
      </c>
      <c r="C36">
        <f>'Poverty Rate'!E944</f>
        <v>15.1</v>
      </c>
      <c r="D36">
        <f>'Poverty Rate'!E891</f>
        <v>13.1</v>
      </c>
      <c r="E36">
        <f>'Poverty Rate'!E838</f>
        <v>10.4</v>
      </c>
      <c r="F36">
        <f>'Poverty Rate'!E785</f>
        <v>13.8</v>
      </c>
      <c r="G36">
        <f>'Poverty Rate'!E732</f>
        <v>11.6</v>
      </c>
      <c r="H36">
        <f>'Poverty Rate'!E679</f>
        <v>9.6999999999999993</v>
      </c>
      <c r="I36">
        <f>'Poverty Rate'!E626</f>
        <v>9.6999999999999993</v>
      </c>
      <c r="J36">
        <f>'Poverty Rate'!E573</f>
        <v>11.2</v>
      </c>
      <c r="K36">
        <f>'Poverty Rate'!E520</f>
        <v>11.4</v>
      </c>
      <c r="L36">
        <f>'Poverty Rate'!E467</f>
        <v>9.3000000000000007</v>
      </c>
      <c r="M36">
        <f>'Poverty Rate'!E414</f>
        <v>11.8</v>
      </c>
      <c r="N36">
        <f>'Poverty Rate'!E361</f>
        <v>10.9</v>
      </c>
      <c r="O36">
        <f>'Poverty Rate'!E308</f>
        <v>12.6</v>
      </c>
      <c r="P36">
        <f>'Poverty Rate'!E255</f>
        <v>9.9</v>
      </c>
      <c r="Q36">
        <f>'Poverty Rate'!E202</f>
        <v>11.4</v>
      </c>
      <c r="R36">
        <f>'Poverty Rate'!E149</f>
        <v>9.9</v>
      </c>
      <c r="S36">
        <f>'Poverty Rate'!E43</f>
        <v>9.6999999999999993</v>
      </c>
    </row>
    <row r="37" spans="1:19" x14ac:dyDescent="0.2">
      <c r="A37" t="s">
        <v>51</v>
      </c>
      <c r="B37">
        <f>'Poverty Rate'!E998</f>
        <v>11</v>
      </c>
      <c r="C37">
        <f>'Poverty Rate'!E945</f>
        <v>11.2</v>
      </c>
      <c r="D37">
        <f>'Poverty Rate'!E892</f>
        <v>12</v>
      </c>
      <c r="E37">
        <f>'Poverty Rate'!E839</f>
        <v>10</v>
      </c>
      <c r="F37">
        <f>'Poverty Rate'!E786</f>
        <v>10.5</v>
      </c>
      <c r="G37">
        <f>'Poverty Rate'!E733</f>
        <v>9.8000000000000007</v>
      </c>
      <c r="H37">
        <f>'Poverty Rate'!E680</f>
        <v>10.9</v>
      </c>
      <c r="I37">
        <f>'Poverty Rate'!E627</f>
        <v>11.6</v>
      </c>
      <c r="J37">
        <f>'Poverty Rate'!E574</f>
        <v>12.3</v>
      </c>
      <c r="K37">
        <f>'Poverty Rate'!E521</f>
        <v>12.1</v>
      </c>
      <c r="L37">
        <f>'Poverty Rate'!E468</f>
        <v>12.8</v>
      </c>
      <c r="M37">
        <f>'Poverty Rate'!E415</f>
        <v>13.7</v>
      </c>
      <c r="N37">
        <f>'Poverty Rate'!E362</f>
        <v>13.3</v>
      </c>
      <c r="O37">
        <f>'Poverty Rate'!E309</f>
        <v>15.4</v>
      </c>
      <c r="P37">
        <f>'Poverty Rate'!E256</f>
        <v>15.1</v>
      </c>
      <c r="Q37">
        <f>'Poverty Rate'!E203</f>
        <v>15.4</v>
      </c>
      <c r="R37">
        <f>'Poverty Rate'!E150</f>
        <v>13.7</v>
      </c>
      <c r="S37">
        <f>'Poverty Rate'!E44</f>
        <v>15.6</v>
      </c>
    </row>
    <row r="38" spans="1:19" x14ac:dyDescent="0.2">
      <c r="A38" t="s">
        <v>49</v>
      </c>
      <c r="B38">
        <f>'Poverty Rate'!E999</f>
        <v>13.7</v>
      </c>
      <c r="C38">
        <f>'Poverty Rate'!E946</f>
        <v>14.1</v>
      </c>
      <c r="D38">
        <f>'Poverty Rate'!E893</f>
        <v>12.8</v>
      </c>
      <c r="E38">
        <f>'Poverty Rate'!E840</f>
        <v>14.9</v>
      </c>
      <c r="F38">
        <f>'Poverty Rate'!E787</f>
        <v>15.1</v>
      </c>
      <c r="G38">
        <f>'Poverty Rate'!E734</f>
        <v>14.1</v>
      </c>
      <c r="H38">
        <f>'Poverty Rate'!E681</f>
        <v>12.8</v>
      </c>
      <c r="I38">
        <f>'Poverty Rate'!E628</f>
        <v>10.8</v>
      </c>
      <c r="J38">
        <f>'Poverty Rate'!E575</f>
        <v>15.6</v>
      </c>
      <c r="K38">
        <f>'Poverty Rate'!E522</f>
        <v>15.2</v>
      </c>
      <c r="L38">
        <f>'Poverty Rate'!E469</f>
        <v>13.4</v>
      </c>
      <c r="M38">
        <f>'Poverty Rate'!E416</f>
        <v>13.6</v>
      </c>
      <c r="N38">
        <f>'Poverty Rate'!E363</f>
        <v>12.9</v>
      </c>
      <c r="O38">
        <f>'Poverty Rate'!E310</f>
        <v>16.3</v>
      </c>
      <c r="P38">
        <f>'Poverty Rate'!E257</f>
        <v>13.9</v>
      </c>
      <c r="Q38">
        <f>'Poverty Rate'!E204</f>
        <v>18</v>
      </c>
      <c r="R38">
        <f>'Poverty Rate'!E151</f>
        <v>14</v>
      </c>
      <c r="S38">
        <f>'Poverty Rate'!E45</f>
        <v>17.3</v>
      </c>
    </row>
    <row r="39" spans="1:19" x14ac:dyDescent="0.2">
      <c r="A39" t="s">
        <v>47</v>
      </c>
      <c r="B39">
        <f>'Poverty Rate'!E1000</f>
        <v>11.6</v>
      </c>
      <c r="C39">
        <f>'Poverty Rate'!E947</f>
        <v>15</v>
      </c>
      <c r="D39">
        <f>'Poverty Rate'!E894</f>
        <v>12.6</v>
      </c>
      <c r="E39">
        <f>'Poverty Rate'!E841</f>
        <v>10.9</v>
      </c>
      <c r="F39">
        <f>'Poverty Rate'!E788</f>
        <v>11.8</v>
      </c>
      <c r="G39">
        <f>'Poverty Rate'!E735</f>
        <v>10.9</v>
      </c>
      <c r="H39">
        <f>'Poverty Rate'!E682</f>
        <v>12.5</v>
      </c>
      <c r="I39">
        <f>'Poverty Rate'!E629</f>
        <v>11.8</v>
      </c>
      <c r="J39">
        <f>'Poverty Rate'!E576</f>
        <v>12</v>
      </c>
      <c r="K39">
        <f>'Poverty Rate'!E523</f>
        <v>11.8</v>
      </c>
      <c r="L39">
        <f>'Poverty Rate'!E470</f>
        <v>12.8</v>
      </c>
      <c r="M39">
        <f>'Poverty Rate'!E417</f>
        <v>10.6</v>
      </c>
      <c r="N39">
        <f>'Poverty Rate'!E364</f>
        <v>13.4</v>
      </c>
      <c r="O39">
        <f>'Poverty Rate'!E311</f>
        <v>14.3</v>
      </c>
      <c r="P39">
        <f>'Poverty Rate'!E258</f>
        <v>14.4</v>
      </c>
      <c r="Q39">
        <f>'Poverty Rate'!E205</f>
        <v>13.5</v>
      </c>
      <c r="R39">
        <f>'Poverty Rate'!E152</f>
        <v>15.1</v>
      </c>
      <c r="S39">
        <f>'Poverty Rate'!E46</f>
        <v>14.4</v>
      </c>
    </row>
    <row r="40" spans="1:19" x14ac:dyDescent="0.2">
      <c r="A40" t="s">
        <v>45</v>
      </c>
      <c r="B40">
        <f>'Poverty Rate'!E1001</f>
        <v>11.2</v>
      </c>
      <c r="C40">
        <f>'Poverty Rate'!E948</f>
        <v>11.3</v>
      </c>
      <c r="D40">
        <f>'Poverty Rate'!E895</f>
        <v>9.3000000000000007</v>
      </c>
      <c r="E40">
        <f>'Poverty Rate'!E842</f>
        <v>8.6</v>
      </c>
      <c r="F40">
        <f>'Poverty Rate'!E789</f>
        <v>9.6</v>
      </c>
      <c r="G40">
        <f>'Poverty Rate'!E736</f>
        <v>9.5</v>
      </c>
      <c r="H40">
        <f>'Poverty Rate'!E683</f>
        <v>10.5</v>
      </c>
      <c r="I40">
        <f>'Poverty Rate'!E630</f>
        <v>11.4</v>
      </c>
      <c r="J40">
        <f>'Poverty Rate'!E577</f>
        <v>11.2</v>
      </c>
      <c r="K40">
        <f>'Poverty Rate'!E524</f>
        <v>11.3</v>
      </c>
      <c r="L40">
        <f>'Poverty Rate'!E471</f>
        <v>10.4</v>
      </c>
      <c r="M40">
        <f>'Poverty Rate'!E418</f>
        <v>11</v>
      </c>
      <c r="N40">
        <f>'Poverty Rate'!E365</f>
        <v>11.1</v>
      </c>
      <c r="O40">
        <f>'Poverty Rate'!E312</f>
        <v>12.2</v>
      </c>
      <c r="P40">
        <f>'Poverty Rate'!E259</f>
        <v>12.6</v>
      </c>
      <c r="Q40">
        <f>'Poverty Rate'!E206</f>
        <v>13.9</v>
      </c>
      <c r="R40">
        <f>'Poverty Rate'!E153</f>
        <v>12.4</v>
      </c>
      <c r="S40">
        <f>'Poverty Rate'!E47</f>
        <v>12.5</v>
      </c>
    </row>
    <row r="41" spans="1:19" x14ac:dyDescent="0.2">
      <c r="A41" t="s">
        <v>43</v>
      </c>
      <c r="B41">
        <f>'Poverty Rate'!E1002</f>
        <v>12.7</v>
      </c>
      <c r="C41">
        <f>'Poverty Rate'!E949</f>
        <v>11.6</v>
      </c>
      <c r="D41">
        <f>'Poverty Rate'!E896</f>
        <v>10</v>
      </c>
      <c r="E41">
        <f>'Poverty Rate'!E843</f>
        <v>10.199999999999999</v>
      </c>
      <c r="F41">
        <f>'Poverty Rate'!E790</f>
        <v>9.6</v>
      </c>
      <c r="G41">
        <f>'Poverty Rate'!E737</f>
        <v>11</v>
      </c>
      <c r="H41">
        <f>'Poverty Rate'!E684</f>
        <v>11.5</v>
      </c>
      <c r="I41">
        <f>'Poverty Rate'!E631</f>
        <v>11.5</v>
      </c>
      <c r="J41">
        <f>'Poverty Rate'!E578</f>
        <v>12.1</v>
      </c>
      <c r="K41">
        <f>'Poverty Rate'!E525</f>
        <v>10.5</v>
      </c>
      <c r="L41">
        <f>'Poverty Rate'!E472</f>
        <v>9.5</v>
      </c>
      <c r="M41">
        <f>'Poverty Rate'!E419</f>
        <v>12.7</v>
      </c>
      <c r="N41">
        <f>'Poverty Rate'!E366</f>
        <v>13</v>
      </c>
      <c r="O41">
        <f>'Poverty Rate'!E313</f>
        <v>14</v>
      </c>
      <c r="P41">
        <f>'Poverty Rate'!E260</f>
        <v>13.4</v>
      </c>
      <c r="Q41">
        <f>'Poverty Rate'!E207</f>
        <v>13.6</v>
      </c>
      <c r="R41">
        <f>'Poverty Rate'!E154</f>
        <v>13.5</v>
      </c>
      <c r="S41">
        <f>'Poverty Rate'!E48</f>
        <v>11.3</v>
      </c>
    </row>
    <row r="42" spans="1:19" x14ac:dyDescent="0.2">
      <c r="A42" t="s">
        <v>41</v>
      </c>
      <c r="B42">
        <f>'Poverty Rate'!E1003</f>
        <v>13.1</v>
      </c>
      <c r="C42">
        <f>'Poverty Rate'!E950</f>
        <v>13.7</v>
      </c>
      <c r="D42">
        <f>'Poverty Rate'!E897</f>
        <v>11.7</v>
      </c>
      <c r="E42">
        <f>'Poverty Rate'!E844</f>
        <v>11.1</v>
      </c>
      <c r="F42">
        <f>'Poverty Rate'!E791</f>
        <v>15.1</v>
      </c>
      <c r="G42">
        <f>'Poverty Rate'!E738</f>
        <v>14.3</v>
      </c>
      <c r="H42">
        <f>'Poverty Rate'!E685</f>
        <v>12.7</v>
      </c>
      <c r="I42">
        <f>'Poverty Rate'!E632</f>
        <v>14.9</v>
      </c>
      <c r="J42">
        <f>'Poverty Rate'!E579</f>
        <v>15</v>
      </c>
      <c r="K42">
        <f>'Poverty Rate'!E526</f>
        <v>11.2</v>
      </c>
      <c r="L42">
        <f>'Poverty Rate'!E473</f>
        <v>14.1</v>
      </c>
      <c r="M42">
        <f>'Poverty Rate'!E420</f>
        <v>14</v>
      </c>
      <c r="N42">
        <f>'Poverty Rate'!E367</f>
        <v>13.7</v>
      </c>
      <c r="O42">
        <f>'Poverty Rate'!E314</f>
        <v>16.899999999999999</v>
      </c>
      <c r="P42">
        <f>'Poverty Rate'!E261</f>
        <v>19</v>
      </c>
      <c r="Q42">
        <f>'Poverty Rate'!E208</f>
        <v>16.7</v>
      </c>
      <c r="R42">
        <f>'Poverty Rate'!E155</f>
        <v>15.9</v>
      </c>
      <c r="S42">
        <f>'Poverty Rate'!E49</f>
        <v>16.5</v>
      </c>
    </row>
    <row r="43" spans="1:19" x14ac:dyDescent="0.2">
      <c r="A43" t="s">
        <v>39</v>
      </c>
      <c r="B43">
        <f>'Poverty Rate'!E1004</f>
        <v>16.5</v>
      </c>
      <c r="C43">
        <f>'Poverty Rate'!E951</f>
        <v>10.8</v>
      </c>
      <c r="D43">
        <f>'Poverty Rate'!E898</f>
        <v>7.7</v>
      </c>
      <c r="E43">
        <f>'Poverty Rate'!E845</f>
        <v>10.7</v>
      </c>
      <c r="F43">
        <f>'Poverty Rate'!E792</f>
        <v>8.4</v>
      </c>
      <c r="G43">
        <f>'Poverty Rate'!E739</f>
        <v>11.5</v>
      </c>
      <c r="H43">
        <f>'Poverty Rate'!E686</f>
        <v>12.7</v>
      </c>
      <c r="I43">
        <f>'Poverty Rate'!E633</f>
        <v>13.5</v>
      </c>
      <c r="J43">
        <f>'Poverty Rate'!E580</f>
        <v>11.8</v>
      </c>
      <c r="K43">
        <f>'Poverty Rate'!E527</f>
        <v>10.7</v>
      </c>
      <c r="L43">
        <f>'Poverty Rate'!E474</f>
        <v>9.4</v>
      </c>
      <c r="M43">
        <f>'Poverty Rate'!E421</f>
        <v>13.1</v>
      </c>
      <c r="N43">
        <f>'Poverty Rate'!E368</f>
        <v>14.1</v>
      </c>
      <c r="O43">
        <f>'Poverty Rate'!E315</f>
        <v>13.6</v>
      </c>
      <c r="P43">
        <f>'Poverty Rate'!E262</f>
        <v>14.5</v>
      </c>
      <c r="Q43">
        <f>'Poverty Rate'!E209</f>
        <v>12.8</v>
      </c>
      <c r="R43">
        <f>'Poverty Rate'!E156</f>
        <v>10.3</v>
      </c>
      <c r="S43">
        <f>'Poverty Rate'!E50</f>
        <v>12.8</v>
      </c>
    </row>
    <row r="44" spans="1:19" x14ac:dyDescent="0.2">
      <c r="A44" t="s">
        <v>37</v>
      </c>
      <c r="B44">
        <f>'Poverty Rate'!E1005</f>
        <v>14.3</v>
      </c>
      <c r="C44">
        <f>'Poverty Rate'!E952</f>
        <v>13.4</v>
      </c>
      <c r="D44">
        <f>'Poverty Rate'!E899</f>
        <v>11.9</v>
      </c>
      <c r="E44">
        <f>'Poverty Rate'!E846</f>
        <v>13.5</v>
      </c>
      <c r="F44">
        <f>'Poverty Rate'!E793</f>
        <v>14.1</v>
      </c>
      <c r="G44">
        <f>'Poverty Rate'!E740</f>
        <v>14.8</v>
      </c>
      <c r="H44">
        <f>'Poverty Rate'!E687</f>
        <v>14</v>
      </c>
      <c r="I44">
        <f>'Poverty Rate'!E634</f>
        <v>15.9</v>
      </c>
      <c r="J44">
        <f>'Poverty Rate'!E581</f>
        <v>14.9</v>
      </c>
      <c r="K44">
        <f>'Poverty Rate'!E528</f>
        <v>14.9</v>
      </c>
      <c r="L44">
        <f>'Poverty Rate'!E475</f>
        <v>14.8</v>
      </c>
      <c r="M44">
        <f>'Poverty Rate'!E422</f>
        <v>15</v>
      </c>
      <c r="N44">
        <f>'Poverty Rate'!E369</f>
        <v>16.5</v>
      </c>
      <c r="O44">
        <f>'Poverty Rate'!E316</f>
        <v>16.7</v>
      </c>
      <c r="P44">
        <f>'Poverty Rate'!E263</f>
        <v>16.3</v>
      </c>
      <c r="Q44">
        <f>'Poverty Rate'!E210</f>
        <v>18.600000000000001</v>
      </c>
      <c r="R44">
        <f>'Poverty Rate'!E157</f>
        <v>18.100000000000001</v>
      </c>
      <c r="S44">
        <f>'Poverty Rate'!E51</f>
        <v>17.3</v>
      </c>
    </row>
    <row r="45" spans="1:19" x14ac:dyDescent="0.2">
      <c r="A45" t="s">
        <v>35</v>
      </c>
      <c r="B45">
        <f>'Poverty Rate'!E1006</f>
        <v>16.7</v>
      </c>
      <c r="C45">
        <f>'Poverty Rate'!E953</f>
        <v>15.1</v>
      </c>
      <c r="D45">
        <f>'Poverty Rate'!E900</f>
        <v>15.2</v>
      </c>
      <c r="E45">
        <f>'Poverty Rate'!E847</f>
        <v>15.5</v>
      </c>
      <c r="F45">
        <f>'Poverty Rate'!E794</f>
        <v>14.9</v>
      </c>
      <c r="G45">
        <f>'Poverty Rate'!E741</f>
        <v>15.6</v>
      </c>
      <c r="H45">
        <f>'Poverty Rate'!E688</f>
        <v>17</v>
      </c>
      <c r="I45">
        <f>'Poverty Rate'!E635</f>
        <v>16.5</v>
      </c>
      <c r="J45">
        <f>'Poverty Rate'!E582</f>
        <v>16.2</v>
      </c>
      <c r="K45">
        <f>'Poverty Rate'!E529</f>
        <v>16.399999999999999</v>
      </c>
      <c r="L45">
        <f>'Poverty Rate'!E476</f>
        <v>16.5</v>
      </c>
      <c r="M45">
        <f>'Poverty Rate'!E423</f>
        <v>15.9</v>
      </c>
      <c r="N45">
        <f>'Poverty Rate'!E370</f>
        <v>17.3</v>
      </c>
      <c r="O45">
        <f>'Poverty Rate'!E317</f>
        <v>18.399999999999999</v>
      </c>
      <c r="P45">
        <f>'Poverty Rate'!E264</f>
        <v>17.399999999999999</v>
      </c>
      <c r="Q45">
        <f>'Poverty Rate'!E211</f>
        <v>17</v>
      </c>
      <c r="R45">
        <f>'Poverty Rate'!E158</f>
        <v>16.8</v>
      </c>
      <c r="S45">
        <f>'Poverty Rate'!E52</f>
        <v>16.399999999999999</v>
      </c>
    </row>
    <row r="46" spans="1:19" x14ac:dyDescent="0.2">
      <c r="A46" t="s">
        <v>33</v>
      </c>
      <c r="B46">
        <f>'Poverty Rate'!E1007</f>
        <v>8.9</v>
      </c>
      <c r="C46">
        <f>'Poverty Rate'!E954</f>
        <v>9</v>
      </c>
      <c r="D46">
        <f>'Poverty Rate'!E901</f>
        <v>5.7</v>
      </c>
      <c r="E46">
        <f>'Poverty Rate'!E848</f>
        <v>7.6</v>
      </c>
      <c r="F46">
        <f>'Poverty Rate'!E795</f>
        <v>10.5</v>
      </c>
      <c r="G46">
        <f>'Poverty Rate'!E742</f>
        <v>9.9</v>
      </c>
      <c r="H46">
        <f>'Poverty Rate'!E689</f>
        <v>9.1</v>
      </c>
      <c r="I46">
        <f>'Poverty Rate'!E636</f>
        <v>10.1</v>
      </c>
      <c r="J46">
        <f>'Poverty Rate'!E583</f>
        <v>9.1999999999999993</v>
      </c>
      <c r="K46">
        <f>'Poverty Rate'!E530</f>
        <v>9.3000000000000007</v>
      </c>
      <c r="L46">
        <f>'Poverty Rate'!E477</f>
        <v>9.6</v>
      </c>
      <c r="M46">
        <f>'Poverty Rate'!E424</f>
        <v>7.6</v>
      </c>
      <c r="N46">
        <f>'Poverty Rate'!E371</f>
        <v>9.6999999999999993</v>
      </c>
      <c r="O46">
        <f>'Poverty Rate'!E318</f>
        <v>10</v>
      </c>
      <c r="P46">
        <f>'Poverty Rate'!E265</f>
        <v>11</v>
      </c>
      <c r="Q46">
        <f>'Poverty Rate'!E212</f>
        <v>11</v>
      </c>
      <c r="R46">
        <f>'Poverty Rate'!E159</f>
        <v>8.3000000000000007</v>
      </c>
      <c r="S46">
        <f>'Poverty Rate'!E53</f>
        <v>10.199999999999999</v>
      </c>
    </row>
    <row r="47" spans="1:19" x14ac:dyDescent="0.2">
      <c r="A47" t="s">
        <v>31</v>
      </c>
      <c r="B47">
        <f>'Poverty Rate'!E1008</f>
        <v>9.3000000000000007</v>
      </c>
      <c r="C47">
        <f>'Poverty Rate'!E955</f>
        <v>9.9</v>
      </c>
      <c r="D47">
        <f>'Poverty Rate'!E902</f>
        <v>9.6</v>
      </c>
      <c r="E47">
        <f>'Poverty Rate'!E849</f>
        <v>10</v>
      </c>
      <c r="F47">
        <f>'Poverty Rate'!E796</f>
        <v>9.6999999999999993</v>
      </c>
      <c r="G47">
        <f>'Poverty Rate'!E743</f>
        <v>9.9</v>
      </c>
      <c r="H47">
        <f>'Poverty Rate'!E690</f>
        <v>8.5</v>
      </c>
      <c r="I47">
        <f>'Poverty Rate'!E637</f>
        <v>7.8</v>
      </c>
      <c r="J47">
        <f>'Poverty Rate'!E584</f>
        <v>7.6</v>
      </c>
      <c r="K47">
        <f>'Poverty Rate'!E531</f>
        <v>7.8</v>
      </c>
      <c r="L47">
        <f>'Poverty Rate'!E478</f>
        <v>9.9</v>
      </c>
      <c r="M47">
        <f>'Poverty Rate'!E425</f>
        <v>9</v>
      </c>
      <c r="N47">
        <f>'Poverty Rate'!E372</f>
        <v>9.4</v>
      </c>
      <c r="O47">
        <f>'Poverty Rate'!E319</f>
        <v>10.8</v>
      </c>
      <c r="P47">
        <f>'Poverty Rate'!E266</f>
        <v>11.6</v>
      </c>
      <c r="Q47">
        <f>'Poverty Rate'!E213</f>
        <v>11.2</v>
      </c>
      <c r="R47">
        <f>'Poverty Rate'!E160</f>
        <v>8.6999999999999993</v>
      </c>
      <c r="S47">
        <f>'Poverty Rate'!E54</f>
        <v>9.3000000000000007</v>
      </c>
    </row>
    <row r="48" spans="1:19" x14ac:dyDescent="0.2">
      <c r="A48" t="s">
        <v>29</v>
      </c>
      <c r="B48">
        <f>'Poverty Rate'!E1009</f>
        <v>12.7</v>
      </c>
      <c r="C48">
        <f>'Poverty Rate'!E956</f>
        <v>8.8000000000000007</v>
      </c>
      <c r="D48">
        <f>'Poverty Rate'!E903</f>
        <v>7.9</v>
      </c>
      <c r="E48">
        <f>'Poverty Rate'!E850</f>
        <v>8.3000000000000007</v>
      </c>
      <c r="F48">
        <f>'Poverty Rate'!E797</f>
        <v>8</v>
      </c>
      <c r="G48">
        <f>'Poverty Rate'!E744</f>
        <v>9.9</v>
      </c>
      <c r="H48">
        <f>'Poverty Rate'!E691</f>
        <v>10</v>
      </c>
      <c r="I48">
        <f>'Poverty Rate'!E638</f>
        <v>9.4</v>
      </c>
      <c r="J48">
        <f>'Poverty Rate'!E585</f>
        <v>9.1999999999999993</v>
      </c>
      <c r="K48">
        <f>'Poverty Rate'!E532</f>
        <v>8.6</v>
      </c>
      <c r="L48">
        <f>'Poverty Rate'!E479</f>
        <v>8.6</v>
      </c>
      <c r="M48">
        <f>'Poverty Rate'!E426</f>
        <v>10.3</v>
      </c>
      <c r="N48">
        <f>'Poverty Rate'!E373</f>
        <v>10.7</v>
      </c>
      <c r="O48">
        <f>'Poverty Rate'!E320</f>
        <v>10.7</v>
      </c>
      <c r="P48">
        <f>'Poverty Rate'!E267</f>
        <v>11.4</v>
      </c>
      <c r="Q48">
        <f>'Poverty Rate'!E214</f>
        <v>10.6</v>
      </c>
      <c r="R48">
        <f>'Poverty Rate'!E161</f>
        <v>10.4</v>
      </c>
      <c r="S48">
        <f>'Poverty Rate'!E55</f>
        <v>10.199999999999999</v>
      </c>
    </row>
    <row r="49" spans="1:19" x14ac:dyDescent="0.2">
      <c r="A49" t="s">
        <v>27</v>
      </c>
      <c r="B49">
        <f>'Poverty Rate'!E1010</f>
        <v>9.1999999999999993</v>
      </c>
      <c r="C49">
        <f>'Poverty Rate'!E957</f>
        <v>8.9</v>
      </c>
      <c r="D49">
        <f>'Poverty Rate'!E904</f>
        <v>9.6</v>
      </c>
      <c r="E49">
        <f>'Poverty Rate'!E851</f>
        <v>10.8</v>
      </c>
      <c r="F49">
        <f>'Poverty Rate'!E798</f>
        <v>10.7</v>
      </c>
      <c r="G49">
        <f>'Poverty Rate'!E745</f>
        <v>11</v>
      </c>
      <c r="H49">
        <f>'Poverty Rate'!E692</f>
        <v>12.6</v>
      </c>
      <c r="I49">
        <f>'Poverty Rate'!E639</f>
        <v>11.4</v>
      </c>
      <c r="J49">
        <f>'Poverty Rate'!E586</f>
        <v>10.199999999999999</v>
      </c>
      <c r="K49">
        <f>'Poverty Rate'!E533</f>
        <v>8</v>
      </c>
      <c r="L49">
        <f>'Poverty Rate'!E480</f>
        <v>10.199999999999999</v>
      </c>
      <c r="M49">
        <f>'Poverty Rate'!E427</f>
        <v>10.4</v>
      </c>
      <c r="N49">
        <f>'Poverty Rate'!E374</f>
        <v>11.7</v>
      </c>
      <c r="O49">
        <f>'Poverty Rate'!E321</f>
        <v>11.6</v>
      </c>
      <c r="P49">
        <f>'Poverty Rate'!E268</f>
        <v>12.5</v>
      </c>
      <c r="Q49">
        <f>'Poverty Rate'!E215</f>
        <v>11.6</v>
      </c>
      <c r="R49">
        <f>'Poverty Rate'!E162</f>
        <v>12</v>
      </c>
      <c r="S49">
        <f>'Poverty Rate'!E56</f>
        <v>12</v>
      </c>
    </row>
    <row r="50" spans="1:19" x14ac:dyDescent="0.2">
      <c r="A50" t="s">
        <v>25</v>
      </c>
      <c r="B50">
        <f>'Poverty Rate'!E1011</f>
        <v>16.399999999999999</v>
      </c>
      <c r="C50">
        <f>'Poverty Rate'!E958</f>
        <v>17.8</v>
      </c>
      <c r="D50">
        <f>'Poverty Rate'!E905</f>
        <v>15.7</v>
      </c>
      <c r="E50">
        <f>'Poverty Rate'!E852</f>
        <v>14.7</v>
      </c>
      <c r="F50">
        <f>'Poverty Rate'!E799</f>
        <v>16.399999999999999</v>
      </c>
      <c r="G50">
        <f>'Poverty Rate'!E746</f>
        <v>16.8</v>
      </c>
      <c r="H50">
        <f>'Poverty Rate'!E693</f>
        <v>17.399999999999999</v>
      </c>
      <c r="I50">
        <f>'Poverty Rate'!E640</f>
        <v>14.2</v>
      </c>
      <c r="J50">
        <f>'Poverty Rate'!E587</f>
        <v>15.4</v>
      </c>
      <c r="K50">
        <f>'Poverty Rate'!E534</f>
        <v>15.3</v>
      </c>
      <c r="L50">
        <f>'Poverty Rate'!E481</f>
        <v>14.8</v>
      </c>
      <c r="M50">
        <f>'Poverty Rate'!E428</f>
        <v>14.5</v>
      </c>
      <c r="N50">
        <f>'Poverty Rate'!E375</f>
        <v>15.8</v>
      </c>
      <c r="O50">
        <f>'Poverty Rate'!E322</f>
        <v>16.8</v>
      </c>
      <c r="P50">
        <f>'Poverty Rate'!E269</f>
        <v>17.5</v>
      </c>
      <c r="Q50">
        <f>'Poverty Rate'!E216</f>
        <v>16.7</v>
      </c>
      <c r="R50">
        <f>'Poverty Rate'!E163</f>
        <v>17.3</v>
      </c>
      <c r="S50">
        <f>'Poverty Rate'!E57</f>
        <v>20.6</v>
      </c>
    </row>
    <row r="51" spans="1:19" x14ac:dyDescent="0.2">
      <c r="A51" t="s">
        <v>23</v>
      </c>
      <c r="B51">
        <f>'Poverty Rate'!E1012</f>
        <v>8.1999999999999993</v>
      </c>
      <c r="C51">
        <f>'Poverty Rate'!E959</f>
        <v>8.8000000000000007</v>
      </c>
      <c r="D51">
        <f>'Poverty Rate'!E906</f>
        <v>8.6</v>
      </c>
      <c r="E51">
        <f>'Poverty Rate'!E853</f>
        <v>9.3000000000000007</v>
      </c>
      <c r="F51">
        <f>'Poverty Rate'!E800</f>
        <v>7.9</v>
      </c>
      <c r="G51">
        <f>'Poverty Rate'!E747</f>
        <v>8.6</v>
      </c>
      <c r="H51">
        <f>'Poverty Rate'!E694</f>
        <v>9.8000000000000007</v>
      </c>
      <c r="I51">
        <f>'Poverty Rate'!E641</f>
        <v>12.4</v>
      </c>
      <c r="J51">
        <f>'Poverty Rate'!E588</f>
        <v>10.199999999999999</v>
      </c>
      <c r="K51">
        <f>'Poverty Rate'!E535</f>
        <v>10.1</v>
      </c>
      <c r="L51">
        <f>'Poverty Rate'!E482</f>
        <v>11</v>
      </c>
      <c r="M51">
        <f>'Poverty Rate'!E429</f>
        <v>9.8000000000000007</v>
      </c>
      <c r="N51">
        <f>'Poverty Rate'!E376</f>
        <v>10.8</v>
      </c>
      <c r="O51">
        <f>'Poverty Rate'!E323</f>
        <v>10.1</v>
      </c>
      <c r="P51">
        <f>'Poverty Rate'!E270</f>
        <v>13.1</v>
      </c>
      <c r="Q51">
        <f>'Poverty Rate'!E217</f>
        <v>11.4</v>
      </c>
      <c r="R51">
        <f>'Poverty Rate'!E164</f>
        <v>11</v>
      </c>
      <c r="S51">
        <f>'Poverty Rate'!E58</f>
        <v>10.9</v>
      </c>
    </row>
    <row r="52" spans="1:19" x14ac:dyDescent="0.2">
      <c r="A52" t="s">
        <v>21</v>
      </c>
      <c r="B52">
        <f>'Poverty Rate'!E1013</f>
        <v>13.5</v>
      </c>
      <c r="C52">
        <f>'Poverty Rate'!E960</f>
        <v>10.6</v>
      </c>
      <c r="D52">
        <f>'Poverty Rate'!E907</f>
        <v>11.6</v>
      </c>
      <c r="E52">
        <f>'Poverty Rate'!E854</f>
        <v>10.8</v>
      </c>
      <c r="F52">
        <f>'Poverty Rate'!E801</f>
        <v>8.6999999999999993</v>
      </c>
      <c r="G52">
        <f>'Poverty Rate'!E748</f>
        <v>9</v>
      </c>
      <c r="H52">
        <f>'Poverty Rate'!E695</f>
        <v>9.8000000000000007</v>
      </c>
      <c r="I52">
        <f>'Poverty Rate'!E642</f>
        <v>10</v>
      </c>
      <c r="J52">
        <f>'Poverty Rate'!E589</f>
        <v>10.6</v>
      </c>
      <c r="K52">
        <f>'Poverty Rate'!E536</f>
        <v>10</v>
      </c>
      <c r="L52">
        <f>'Poverty Rate'!E483</f>
        <v>10.9</v>
      </c>
      <c r="M52">
        <f>'Poverty Rate'!E430</f>
        <v>10.1</v>
      </c>
      <c r="N52">
        <f>'Poverty Rate'!E377</f>
        <v>9.1999999999999993</v>
      </c>
      <c r="O52">
        <f>'Poverty Rate'!E324</f>
        <v>9.6</v>
      </c>
      <c r="P52">
        <f>'Poverty Rate'!E271</f>
        <v>10.7</v>
      </c>
      <c r="Q52">
        <f>'Poverty Rate'!E218</f>
        <v>9.6</v>
      </c>
      <c r="R52">
        <f>'Poverty Rate'!E165</f>
        <v>11.8</v>
      </c>
      <c r="S52">
        <f>'Poverty Rate'!E59</f>
        <v>9.6999999999999993</v>
      </c>
    </row>
  </sheetData>
  <sortState ref="A2:S52">
    <sortCondition ref="A1"/>
  </sortState>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sqref="A1:XFD1048576"/>
    </sheetView>
  </sheetViews>
  <sheetFormatPr baseColWidth="10" defaultRowHeight="16" x14ac:dyDescent="0.2"/>
  <sheetData>
    <row r="1" spans="1:19" x14ac:dyDescent="0.2">
      <c r="A1" t="s">
        <v>250</v>
      </c>
      <c r="B1" t="s">
        <v>269</v>
      </c>
      <c r="C1" t="s">
        <v>270</v>
      </c>
      <c r="D1" t="s">
        <v>271</v>
      </c>
      <c r="E1" t="s">
        <v>272</v>
      </c>
      <c r="F1" t="s">
        <v>273</v>
      </c>
      <c r="G1" t="s">
        <v>274</v>
      </c>
      <c r="H1" t="s">
        <v>275</v>
      </c>
      <c r="I1" t="s">
        <v>276</v>
      </c>
      <c r="J1" t="s">
        <v>277</v>
      </c>
      <c r="K1" t="s">
        <v>278</v>
      </c>
      <c r="L1" t="s">
        <v>279</v>
      </c>
      <c r="M1" t="s">
        <v>280</v>
      </c>
      <c r="N1" t="s">
        <v>281</v>
      </c>
      <c r="O1" t="s">
        <v>282</v>
      </c>
      <c r="P1" t="s">
        <v>283</v>
      </c>
      <c r="Q1" t="s">
        <v>284</v>
      </c>
      <c r="R1" t="s">
        <v>285</v>
      </c>
      <c r="S1" t="s">
        <v>286</v>
      </c>
    </row>
    <row r="2" spans="1:19" x14ac:dyDescent="0.2">
      <c r="A2" t="s">
        <v>121</v>
      </c>
      <c r="B2">
        <v>5</v>
      </c>
      <c r="C2">
        <v>4.4000000000000004</v>
      </c>
      <c r="D2">
        <v>4.7</v>
      </c>
      <c r="E2">
        <v>4.5999999999999996</v>
      </c>
      <c r="F2">
        <v>5.0999999999999996</v>
      </c>
      <c r="G2">
        <v>5.9</v>
      </c>
      <c r="H2">
        <v>6</v>
      </c>
      <c r="I2">
        <v>5.7</v>
      </c>
      <c r="J2">
        <v>4.5</v>
      </c>
      <c r="K2">
        <v>4</v>
      </c>
      <c r="L2">
        <v>4</v>
      </c>
      <c r="M2">
        <v>5.7</v>
      </c>
      <c r="N2">
        <v>11</v>
      </c>
      <c r="O2">
        <v>10.5</v>
      </c>
      <c r="P2">
        <v>9.6</v>
      </c>
      <c r="Q2">
        <v>8</v>
      </c>
      <c r="R2">
        <v>7.2</v>
      </c>
      <c r="S2">
        <v>6.8</v>
      </c>
    </row>
    <row r="3" spans="1:19" x14ac:dyDescent="0.2">
      <c r="A3" t="s">
        <v>182</v>
      </c>
      <c r="B3">
        <v>7.1</v>
      </c>
      <c r="C3">
        <v>6.3</v>
      </c>
      <c r="D3">
        <v>6.5</v>
      </c>
      <c r="E3">
        <v>6.4</v>
      </c>
      <c r="F3">
        <v>6.4</v>
      </c>
      <c r="G3">
        <v>7.3</v>
      </c>
      <c r="H3">
        <v>7.8</v>
      </c>
      <c r="I3">
        <v>7.5</v>
      </c>
      <c r="J3">
        <v>6.9</v>
      </c>
      <c r="K3">
        <v>6.6</v>
      </c>
      <c r="L3">
        <v>6.3</v>
      </c>
      <c r="M3">
        <v>6.7</v>
      </c>
      <c r="N3">
        <v>7.7</v>
      </c>
      <c r="O3">
        <v>7.9</v>
      </c>
      <c r="P3">
        <v>7.6</v>
      </c>
      <c r="Q3">
        <v>7.1</v>
      </c>
      <c r="R3">
        <v>6.9</v>
      </c>
      <c r="S3">
        <v>6.8</v>
      </c>
    </row>
    <row r="4" spans="1:19" x14ac:dyDescent="0.2">
      <c r="A4" t="s">
        <v>117</v>
      </c>
      <c r="B4">
        <v>4.5999999999999996</v>
      </c>
      <c r="C4">
        <v>4.3</v>
      </c>
      <c r="D4">
        <v>4.4000000000000004</v>
      </c>
      <c r="E4">
        <v>4</v>
      </c>
      <c r="F4">
        <v>4.8</v>
      </c>
      <c r="G4">
        <v>6.1</v>
      </c>
      <c r="H4">
        <v>5.7</v>
      </c>
      <c r="I4">
        <v>5</v>
      </c>
      <c r="J4">
        <v>4.7</v>
      </c>
      <c r="K4">
        <v>4.2</v>
      </c>
      <c r="L4">
        <v>3.9</v>
      </c>
      <c r="M4">
        <v>6.2</v>
      </c>
      <c r="N4">
        <v>9.9</v>
      </c>
      <c r="O4">
        <v>10.4</v>
      </c>
      <c r="P4">
        <v>9.5</v>
      </c>
      <c r="Q4">
        <v>8.3000000000000007</v>
      </c>
      <c r="R4">
        <v>7.7</v>
      </c>
      <c r="S4">
        <v>6.8</v>
      </c>
    </row>
    <row r="5" spans="1:19" x14ac:dyDescent="0.2">
      <c r="A5" t="s">
        <v>115</v>
      </c>
      <c r="B5">
        <v>5.2</v>
      </c>
      <c r="C5">
        <v>5.2</v>
      </c>
      <c r="D5">
        <v>4.5999999999999996</v>
      </c>
      <c r="E5">
        <v>4.3</v>
      </c>
      <c r="F5">
        <v>5</v>
      </c>
      <c r="G5">
        <v>5.5</v>
      </c>
      <c r="H5">
        <v>5.9</v>
      </c>
      <c r="I5">
        <v>5.7</v>
      </c>
      <c r="J5">
        <v>5.2</v>
      </c>
      <c r="K5">
        <v>5.2</v>
      </c>
      <c r="L5">
        <v>5.3</v>
      </c>
      <c r="M5">
        <v>5.5</v>
      </c>
      <c r="N5">
        <v>7.8</v>
      </c>
      <c r="O5">
        <v>8.1999999999999993</v>
      </c>
      <c r="P5">
        <v>8.3000000000000007</v>
      </c>
      <c r="Q5">
        <v>7.6</v>
      </c>
      <c r="R5">
        <v>7.3</v>
      </c>
      <c r="S5">
        <v>6.1</v>
      </c>
    </row>
    <row r="6" spans="1:19" x14ac:dyDescent="0.2">
      <c r="A6" t="s">
        <v>113</v>
      </c>
      <c r="B6">
        <v>6.4</v>
      </c>
      <c r="C6">
        <v>5.9</v>
      </c>
      <c r="D6">
        <v>5.2</v>
      </c>
      <c r="E6">
        <v>4.9000000000000004</v>
      </c>
      <c r="F6">
        <v>5.4</v>
      </c>
      <c r="G6">
        <v>6.7</v>
      </c>
      <c r="H6">
        <v>6.8</v>
      </c>
      <c r="I6">
        <v>6.2</v>
      </c>
      <c r="J6">
        <v>5.4</v>
      </c>
      <c r="K6">
        <v>4.9000000000000004</v>
      </c>
      <c r="L6">
        <v>5.4</v>
      </c>
      <c r="M6">
        <v>7.3</v>
      </c>
      <c r="N6">
        <v>11.2</v>
      </c>
      <c r="O6">
        <v>12.2</v>
      </c>
      <c r="P6">
        <v>11.7</v>
      </c>
      <c r="Q6">
        <v>10.4</v>
      </c>
      <c r="R6">
        <v>8.9</v>
      </c>
      <c r="S6">
        <v>7.5</v>
      </c>
    </row>
    <row r="7" spans="1:19" x14ac:dyDescent="0.2">
      <c r="A7" t="s">
        <v>111</v>
      </c>
      <c r="B7">
        <v>3.5</v>
      </c>
      <c r="C7">
        <v>3.6</v>
      </c>
      <c r="D7">
        <v>3.1</v>
      </c>
      <c r="E7">
        <v>2.8</v>
      </c>
      <c r="F7">
        <v>3.8</v>
      </c>
      <c r="G7">
        <v>5.5</v>
      </c>
      <c r="H7">
        <v>6</v>
      </c>
      <c r="I7">
        <v>5.5</v>
      </c>
      <c r="J7">
        <v>5</v>
      </c>
      <c r="K7">
        <v>4.3</v>
      </c>
      <c r="L7">
        <v>3.7</v>
      </c>
      <c r="M7">
        <v>4.8</v>
      </c>
      <c r="N7">
        <v>7.3</v>
      </c>
      <c r="O7">
        <v>8.6999999999999993</v>
      </c>
      <c r="P7">
        <v>8.4</v>
      </c>
      <c r="Q7">
        <v>7.9</v>
      </c>
      <c r="R7">
        <v>6.8</v>
      </c>
      <c r="S7">
        <v>5</v>
      </c>
    </row>
    <row r="8" spans="1:19" x14ac:dyDescent="0.2">
      <c r="A8" t="s">
        <v>109</v>
      </c>
      <c r="B8">
        <v>5</v>
      </c>
      <c r="C8">
        <v>3.4</v>
      </c>
      <c r="D8">
        <v>2.9</v>
      </c>
      <c r="E8">
        <v>2.4</v>
      </c>
      <c r="F8">
        <v>3.1</v>
      </c>
      <c r="G8">
        <v>4.3</v>
      </c>
      <c r="H8">
        <v>5.4</v>
      </c>
      <c r="I8">
        <v>5</v>
      </c>
      <c r="J8">
        <v>4.9000000000000004</v>
      </c>
      <c r="K8">
        <v>4.3</v>
      </c>
      <c r="L8">
        <v>4.5</v>
      </c>
      <c r="M8">
        <v>5.7</v>
      </c>
      <c r="N8">
        <v>7.9</v>
      </c>
      <c r="O8">
        <v>9.1</v>
      </c>
      <c r="P8">
        <v>8.8000000000000007</v>
      </c>
      <c r="Q8">
        <v>8.3000000000000007</v>
      </c>
      <c r="R8">
        <v>7.8</v>
      </c>
      <c r="S8">
        <v>6.6</v>
      </c>
    </row>
    <row r="9" spans="1:19" x14ac:dyDescent="0.2">
      <c r="A9" t="s">
        <v>107</v>
      </c>
      <c r="B9">
        <v>4</v>
      </c>
      <c r="C9">
        <v>3.7</v>
      </c>
      <c r="D9">
        <v>3.4</v>
      </c>
      <c r="E9">
        <v>3.7</v>
      </c>
      <c r="F9">
        <v>3.5</v>
      </c>
      <c r="G9">
        <v>4</v>
      </c>
      <c r="H9">
        <v>4.3</v>
      </c>
      <c r="I9">
        <v>4</v>
      </c>
      <c r="J9">
        <v>4.0999999999999996</v>
      </c>
      <c r="K9">
        <v>3.6</v>
      </c>
      <c r="L9">
        <v>3.4</v>
      </c>
      <c r="M9">
        <v>4.9000000000000004</v>
      </c>
      <c r="N9">
        <v>8.3000000000000007</v>
      </c>
      <c r="O9">
        <v>8.4</v>
      </c>
      <c r="P9">
        <v>7.5</v>
      </c>
      <c r="Q9">
        <v>7.2</v>
      </c>
      <c r="R9">
        <v>6.7</v>
      </c>
      <c r="S9">
        <v>5.7</v>
      </c>
    </row>
    <row r="10" spans="1:19" x14ac:dyDescent="0.2">
      <c r="A10" t="s">
        <v>105</v>
      </c>
      <c r="B10">
        <v>8</v>
      </c>
      <c r="C10">
        <v>8.4</v>
      </c>
      <c r="D10">
        <v>6.4</v>
      </c>
      <c r="E10">
        <v>5.6</v>
      </c>
      <c r="F10">
        <v>6.3</v>
      </c>
      <c r="G10">
        <v>6.4</v>
      </c>
      <c r="H10">
        <v>6.8</v>
      </c>
      <c r="I10">
        <v>7.8</v>
      </c>
      <c r="J10">
        <v>6.4</v>
      </c>
      <c r="K10">
        <v>5.8</v>
      </c>
      <c r="L10">
        <v>5.5</v>
      </c>
      <c r="M10">
        <v>6.5</v>
      </c>
      <c r="N10">
        <v>9.3000000000000007</v>
      </c>
      <c r="O10">
        <v>9.4</v>
      </c>
      <c r="P10">
        <v>10.199999999999999</v>
      </c>
      <c r="Q10">
        <v>9</v>
      </c>
      <c r="R10">
        <v>8.5</v>
      </c>
      <c r="S10">
        <v>7.8</v>
      </c>
    </row>
    <row r="11" spans="1:19" x14ac:dyDescent="0.2">
      <c r="A11" t="s">
        <v>103</v>
      </c>
      <c r="B11">
        <v>4.8</v>
      </c>
      <c r="C11">
        <v>4.3</v>
      </c>
      <c r="D11">
        <v>3.9</v>
      </c>
      <c r="E11">
        <v>3.7</v>
      </c>
      <c r="F11">
        <v>4.7</v>
      </c>
      <c r="G11">
        <v>5.6</v>
      </c>
      <c r="H11">
        <v>5.2</v>
      </c>
      <c r="I11">
        <v>4.5999999999999996</v>
      </c>
      <c r="J11">
        <v>3.7</v>
      </c>
      <c r="K11">
        <v>3.2</v>
      </c>
      <c r="L11">
        <v>4</v>
      </c>
      <c r="M11">
        <v>6.3</v>
      </c>
      <c r="N11">
        <v>10.4</v>
      </c>
      <c r="O11">
        <v>11.1</v>
      </c>
      <c r="P11">
        <v>10</v>
      </c>
      <c r="Q11">
        <v>8.5</v>
      </c>
      <c r="R11">
        <v>7.2</v>
      </c>
      <c r="S11">
        <v>6.3</v>
      </c>
    </row>
    <row r="12" spans="1:19" x14ac:dyDescent="0.2">
      <c r="A12" t="s">
        <v>101</v>
      </c>
      <c r="B12">
        <v>4.5999999999999996</v>
      </c>
      <c r="C12">
        <v>4.3</v>
      </c>
      <c r="D12">
        <v>3.9</v>
      </c>
      <c r="E12">
        <v>3.6</v>
      </c>
      <c r="F12">
        <v>4</v>
      </c>
      <c r="G12">
        <v>5</v>
      </c>
      <c r="H12">
        <v>4.8</v>
      </c>
      <c r="I12">
        <v>4.8</v>
      </c>
      <c r="J12">
        <v>5.3</v>
      </c>
      <c r="K12">
        <v>4.7</v>
      </c>
      <c r="L12">
        <v>4.5</v>
      </c>
      <c r="M12">
        <v>6.2</v>
      </c>
      <c r="N12">
        <v>9.9</v>
      </c>
      <c r="O12">
        <v>10.5</v>
      </c>
      <c r="P12">
        <v>10.199999999999999</v>
      </c>
      <c r="Q12">
        <v>9.1999999999999993</v>
      </c>
      <c r="R12">
        <v>8.1999999999999993</v>
      </c>
      <c r="S12">
        <v>7.1</v>
      </c>
    </row>
    <row r="13" spans="1:19" x14ac:dyDescent="0.2">
      <c r="A13" t="s">
        <v>183</v>
      </c>
      <c r="B13">
        <v>6.2</v>
      </c>
      <c r="C13">
        <v>6.1</v>
      </c>
      <c r="D13">
        <v>5.4</v>
      </c>
      <c r="E13">
        <v>4.2</v>
      </c>
      <c r="F13">
        <v>4.5</v>
      </c>
      <c r="G13">
        <v>4.2</v>
      </c>
      <c r="H13">
        <v>4.0999999999999996</v>
      </c>
      <c r="I13">
        <v>3.4</v>
      </c>
      <c r="J13">
        <v>2.9</v>
      </c>
      <c r="K13">
        <v>2.6</v>
      </c>
      <c r="L13">
        <v>2.8</v>
      </c>
      <c r="M13">
        <v>4.3</v>
      </c>
      <c r="N13">
        <v>7.2</v>
      </c>
      <c r="O13">
        <v>6.9</v>
      </c>
      <c r="P13">
        <v>6.8</v>
      </c>
      <c r="Q13">
        <v>6</v>
      </c>
      <c r="R13">
        <v>4.9000000000000004</v>
      </c>
      <c r="S13">
        <v>4.4000000000000004</v>
      </c>
    </row>
    <row r="14" spans="1:19" x14ac:dyDescent="0.2">
      <c r="A14" t="s">
        <v>97</v>
      </c>
      <c r="B14">
        <v>5.0999999999999996</v>
      </c>
      <c r="C14">
        <v>5.0999999999999996</v>
      </c>
      <c r="D14">
        <v>4.9000000000000004</v>
      </c>
      <c r="E14">
        <v>4.7</v>
      </c>
      <c r="F14">
        <v>5.0999999999999996</v>
      </c>
      <c r="G14">
        <v>5.6</v>
      </c>
      <c r="H14">
        <v>5.6</v>
      </c>
      <c r="I14">
        <v>4.9000000000000004</v>
      </c>
      <c r="J14">
        <v>4</v>
      </c>
      <c r="K14">
        <v>3.5</v>
      </c>
      <c r="L14">
        <v>3.1</v>
      </c>
      <c r="M14">
        <v>5.0999999999999996</v>
      </c>
      <c r="N14">
        <v>8.8000000000000007</v>
      </c>
      <c r="O14">
        <v>9</v>
      </c>
      <c r="P14">
        <v>8.3000000000000007</v>
      </c>
      <c r="Q14">
        <v>7.2</v>
      </c>
      <c r="R14">
        <v>6.1</v>
      </c>
      <c r="S14">
        <v>4.9000000000000004</v>
      </c>
    </row>
    <row r="15" spans="1:19" x14ac:dyDescent="0.2">
      <c r="A15" t="s">
        <v>95</v>
      </c>
      <c r="B15">
        <v>4.8</v>
      </c>
      <c r="C15">
        <v>4.4000000000000004</v>
      </c>
      <c r="D15">
        <v>4.4000000000000004</v>
      </c>
      <c r="E15">
        <v>4.3</v>
      </c>
      <c r="F15">
        <v>5.3</v>
      </c>
      <c r="G15">
        <v>6.5</v>
      </c>
      <c r="H15">
        <v>6.8</v>
      </c>
      <c r="I15">
        <v>6.2</v>
      </c>
      <c r="J15">
        <v>5.7</v>
      </c>
      <c r="K15">
        <v>4.5</v>
      </c>
      <c r="L15">
        <v>5</v>
      </c>
      <c r="M15">
        <v>6.3</v>
      </c>
      <c r="N15">
        <v>10.199999999999999</v>
      </c>
      <c r="O15">
        <v>10.4</v>
      </c>
      <c r="P15">
        <v>9.6999999999999993</v>
      </c>
      <c r="Q15">
        <v>9</v>
      </c>
      <c r="R15">
        <v>9.1</v>
      </c>
      <c r="S15">
        <v>7.1</v>
      </c>
    </row>
    <row r="16" spans="1:19" x14ac:dyDescent="0.2">
      <c r="A16" t="s">
        <v>93</v>
      </c>
      <c r="B16">
        <v>3.5</v>
      </c>
      <c r="C16">
        <v>3.1</v>
      </c>
      <c r="D16">
        <v>3</v>
      </c>
      <c r="E16">
        <v>3.1</v>
      </c>
      <c r="F16">
        <v>4.2</v>
      </c>
      <c r="G16">
        <v>5.2</v>
      </c>
      <c r="H16">
        <v>5.3</v>
      </c>
      <c r="I16">
        <v>5.4</v>
      </c>
      <c r="J16">
        <v>5.5</v>
      </c>
      <c r="K16">
        <v>5</v>
      </c>
      <c r="L16">
        <v>4.5999999999999996</v>
      </c>
      <c r="M16">
        <v>5.9</v>
      </c>
      <c r="N16">
        <v>10.3</v>
      </c>
      <c r="O16">
        <v>10.4</v>
      </c>
      <c r="P16">
        <v>9.1</v>
      </c>
      <c r="Q16">
        <v>8.3000000000000007</v>
      </c>
      <c r="R16">
        <v>7.7</v>
      </c>
      <c r="S16">
        <v>5.9</v>
      </c>
    </row>
    <row r="17" spans="1:19" x14ac:dyDescent="0.2">
      <c r="A17" t="s">
        <v>91</v>
      </c>
      <c r="B17">
        <v>3.1</v>
      </c>
      <c r="C17">
        <v>2.7</v>
      </c>
      <c r="D17">
        <v>2.6</v>
      </c>
      <c r="E17">
        <v>2.6</v>
      </c>
      <c r="F17">
        <v>3.3</v>
      </c>
      <c r="G17">
        <v>4</v>
      </c>
      <c r="H17">
        <v>4.5</v>
      </c>
      <c r="I17">
        <v>4.5</v>
      </c>
      <c r="J17">
        <v>4.3</v>
      </c>
      <c r="K17">
        <v>3.7</v>
      </c>
      <c r="L17">
        <v>3.7</v>
      </c>
      <c r="M17">
        <v>4.2</v>
      </c>
      <c r="N17">
        <v>6.4</v>
      </c>
      <c r="O17">
        <v>6</v>
      </c>
      <c r="P17">
        <v>5.5</v>
      </c>
      <c r="Q17">
        <v>5</v>
      </c>
      <c r="R17">
        <v>4.7</v>
      </c>
      <c r="S17">
        <v>4.3</v>
      </c>
    </row>
    <row r="18" spans="1:19" x14ac:dyDescent="0.2">
      <c r="A18" t="s">
        <v>89</v>
      </c>
      <c r="B18">
        <v>3.8</v>
      </c>
      <c r="C18">
        <v>3.5</v>
      </c>
      <c r="D18">
        <v>3.3</v>
      </c>
      <c r="E18">
        <v>3.6</v>
      </c>
      <c r="F18">
        <v>4.2</v>
      </c>
      <c r="G18">
        <v>5.0999999999999996</v>
      </c>
      <c r="H18">
        <v>5.5</v>
      </c>
      <c r="I18">
        <v>5.5</v>
      </c>
      <c r="J18">
        <v>5</v>
      </c>
      <c r="K18">
        <v>4.4000000000000004</v>
      </c>
      <c r="L18">
        <v>4.2</v>
      </c>
      <c r="M18">
        <v>4.5999999999999996</v>
      </c>
      <c r="N18">
        <v>6.9</v>
      </c>
      <c r="O18">
        <v>7.1</v>
      </c>
      <c r="P18">
        <v>6.5</v>
      </c>
      <c r="Q18">
        <v>5.7</v>
      </c>
      <c r="R18">
        <v>5.3</v>
      </c>
      <c r="S18">
        <v>4.5</v>
      </c>
    </row>
    <row r="19" spans="1:19" x14ac:dyDescent="0.2">
      <c r="A19" t="s">
        <v>87</v>
      </c>
      <c r="B19">
        <v>5.3</v>
      </c>
      <c r="C19">
        <v>4.5999999999999996</v>
      </c>
      <c r="D19">
        <v>4.5</v>
      </c>
      <c r="E19">
        <v>4.2</v>
      </c>
      <c r="F19">
        <v>5.2</v>
      </c>
      <c r="G19">
        <v>5.7</v>
      </c>
      <c r="H19">
        <v>6.1</v>
      </c>
      <c r="I19">
        <v>5.4</v>
      </c>
      <c r="J19">
        <v>5.9</v>
      </c>
      <c r="K19">
        <v>5.7</v>
      </c>
      <c r="L19">
        <v>5.4</v>
      </c>
      <c r="M19">
        <v>6.4</v>
      </c>
      <c r="N19">
        <v>10.3</v>
      </c>
      <c r="O19">
        <v>10.199999999999999</v>
      </c>
      <c r="P19">
        <v>9.4</v>
      </c>
      <c r="Q19">
        <v>8.1999999999999993</v>
      </c>
      <c r="R19">
        <v>8.1</v>
      </c>
      <c r="S19">
        <v>6.4</v>
      </c>
    </row>
    <row r="20" spans="1:19" x14ac:dyDescent="0.2">
      <c r="A20" t="s">
        <v>85</v>
      </c>
      <c r="B20">
        <v>6</v>
      </c>
      <c r="C20">
        <v>5.7</v>
      </c>
      <c r="D20">
        <v>5.0999999999999996</v>
      </c>
      <c r="E20">
        <v>5.3</v>
      </c>
      <c r="F20">
        <v>5.7</v>
      </c>
      <c r="G20">
        <v>6.1</v>
      </c>
      <c r="H20">
        <v>6.4</v>
      </c>
      <c r="I20">
        <v>5.9</v>
      </c>
      <c r="J20">
        <v>7.2</v>
      </c>
      <c r="K20">
        <v>4.5</v>
      </c>
      <c r="L20">
        <v>4.3</v>
      </c>
      <c r="M20">
        <v>4.9000000000000004</v>
      </c>
      <c r="N20">
        <v>6.8</v>
      </c>
      <c r="O20">
        <v>8</v>
      </c>
      <c r="P20">
        <v>7.8</v>
      </c>
      <c r="Q20">
        <v>7.1</v>
      </c>
      <c r="R20">
        <v>6.7</v>
      </c>
      <c r="S20">
        <v>6.4</v>
      </c>
    </row>
    <row r="21" spans="1:19" x14ac:dyDescent="0.2">
      <c r="A21" t="s">
        <v>83</v>
      </c>
      <c r="B21">
        <v>5.0999999999999996</v>
      </c>
      <c r="C21">
        <v>4.5</v>
      </c>
      <c r="D21">
        <v>4</v>
      </c>
      <c r="E21">
        <v>3.4</v>
      </c>
      <c r="F21">
        <v>3.8</v>
      </c>
      <c r="G21">
        <v>4.3</v>
      </c>
      <c r="H21">
        <v>5</v>
      </c>
      <c r="I21">
        <v>4.5999999999999996</v>
      </c>
      <c r="J21">
        <v>4.9000000000000004</v>
      </c>
      <c r="K21">
        <v>4.5999999999999996</v>
      </c>
      <c r="L21">
        <v>4.7</v>
      </c>
      <c r="M21">
        <v>5.5</v>
      </c>
      <c r="N21">
        <v>8.1</v>
      </c>
      <c r="O21">
        <v>8.1</v>
      </c>
      <c r="P21">
        <v>7.9</v>
      </c>
      <c r="Q21">
        <v>7.5</v>
      </c>
      <c r="R21">
        <v>6.6</v>
      </c>
      <c r="S21">
        <v>5.6</v>
      </c>
    </row>
    <row r="22" spans="1:19" x14ac:dyDescent="0.2">
      <c r="A22" t="s">
        <v>81</v>
      </c>
      <c r="B22">
        <v>5</v>
      </c>
      <c r="C22">
        <v>4.4000000000000004</v>
      </c>
      <c r="D22">
        <v>3.6</v>
      </c>
      <c r="E22">
        <v>3.6</v>
      </c>
      <c r="F22">
        <v>4</v>
      </c>
      <c r="G22">
        <v>4.4000000000000004</v>
      </c>
      <c r="H22">
        <v>4.4000000000000004</v>
      </c>
      <c r="I22">
        <v>4.3</v>
      </c>
      <c r="J22">
        <v>4.0999999999999996</v>
      </c>
      <c r="K22">
        <v>3.9</v>
      </c>
      <c r="L22">
        <v>3.5</v>
      </c>
      <c r="M22">
        <v>4.2</v>
      </c>
      <c r="N22">
        <v>7</v>
      </c>
      <c r="O22">
        <v>7.7</v>
      </c>
      <c r="P22">
        <v>7.2</v>
      </c>
      <c r="Q22">
        <v>7</v>
      </c>
      <c r="R22">
        <v>6.6</v>
      </c>
      <c r="S22">
        <v>5.8</v>
      </c>
    </row>
    <row r="23" spans="1:19" x14ac:dyDescent="0.2">
      <c r="A23" t="s">
        <v>79</v>
      </c>
      <c r="B23">
        <v>3.9</v>
      </c>
      <c r="C23">
        <v>3.3</v>
      </c>
      <c r="D23">
        <v>3.2</v>
      </c>
      <c r="E23">
        <v>2.7</v>
      </c>
      <c r="F23">
        <v>3.7</v>
      </c>
      <c r="G23">
        <v>5.3</v>
      </c>
      <c r="H23">
        <v>5.7</v>
      </c>
      <c r="I23">
        <v>5.0999999999999996</v>
      </c>
      <c r="J23">
        <v>4.8</v>
      </c>
      <c r="K23">
        <v>4.9000000000000004</v>
      </c>
      <c r="L23">
        <v>4.5999999999999996</v>
      </c>
      <c r="M23">
        <v>5.5</v>
      </c>
      <c r="N23">
        <v>8.1</v>
      </c>
      <c r="O23">
        <v>8.3000000000000007</v>
      </c>
      <c r="P23">
        <v>7.3</v>
      </c>
      <c r="Q23">
        <v>6.7</v>
      </c>
      <c r="R23">
        <v>6.7</v>
      </c>
      <c r="S23">
        <v>5.8</v>
      </c>
    </row>
    <row r="24" spans="1:19" x14ac:dyDescent="0.2">
      <c r="A24" t="s">
        <v>77</v>
      </c>
      <c r="B24">
        <v>4.3</v>
      </c>
      <c r="C24">
        <v>3.9</v>
      </c>
      <c r="D24">
        <v>3.7</v>
      </c>
      <c r="E24">
        <v>3.6</v>
      </c>
      <c r="F24">
        <v>5.2</v>
      </c>
      <c r="G24">
        <v>6.3</v>
      </c>
      <c r="H24">
        <v>7.2</v>
      </c>
      <c r="I24">
        <v>7</v>
      </c>
      <c r="J24">
        <v>6.8</v>
      </c>
      <c r="K24">
        <v>7</v>
      </c>
      <c r="L24">
        <v>7</v>
      </c>
      <c r="M24">
        <v>8</v>
      </c>
      <c r="N24">
        <v>13.7</v>
      </c>
      <c r="O24">
        <v>12.6</v>
      </c>
      <c r="P24">
        <v>10.4</v>
      </c>
      <c r="Q24">
        <v>9.1</v>
      </c>
      <c r="R24">
        <v>8.8000000000000007</v>
      </c>
      <c r="S24">
        <v>7.3</v>
      </c>
    </row>
    <row r="25" spans="1:19" x14ac:dyDescent="0.2">
      <c r="A25" t="s">
        <v>75</v>
      </c>
      <c r="B25">
        <v>3.3</v>
      </c>
      <c r="C25">
        <v>2.7</v>
      </c>
      <c r="D25">
        <v>2.8</v>
      </c>
      <c r="E25">
        <v>3.2</v>
      </c>
      <c r="F25">
        <v>3.8</v>
      </c>
      <c r="G25">
        <v>4.5</v>
      </c>
      <c r="H25">
        <v>4.9000000000000004</v>
      </c>
      <c r="I25">
        <v>4.7</v>
      </c>
      <c r="J25">
        <v>4.0999999999999996</v>
      </c>
      <c r="K25">
        <v>4</v>
      </c>
      <c r="L25">
        <v>4.5999999999999996</v>
      </c>
      <c r="M25">
        <v>5.4</v>
      </c>
      <c r="N25">
        <v>7.8</v>
      </c>
      <c r="O25">
        <v>7.4</v>
      </c>
      <c r="P25">
        <v>6.5</v>
      </c>
      <c r="Q25">
        <v>5.6</v>
      </c>
      <c r="R25">
        <v>5</v>
      </c>
      <c r="S25">
        <v>4.2</v>
      </c>
    </row>
    <row r="26" spans="1:19" x14ac:dyDescent="0.2">
      <c r="A26" t="s">
        <v>73</v>
      </c>
      <c r="B26">
        <v>5.7</v>
      </c>
      <c r="C26">
        <v>5.3</v>
      </c>
      <c r="D26">
        <v>5.0999999999999996</v>
      </c>
      <c r="E26">
        <v>5.4</v>
      </c>
      <c r="F26">
        <v>5.5</v>
      </c>
      <c r="G26">
        <v>6.6</v>
      </c>
      <c r="H26">
        <v>6.3</v>
      </c>
      <c r="I26">
        <v>6.2</v>
      </c>
      <c r="J26">
        <v>7.5</v>
      </c>
      <c r="K26">
        <v>6.5</v>
      </c>
      <c r="L26">
        <v>6.1</v>
      </c>
      <c r="M26">
        <v>6.6</v>
      </c>
      <c r="N26">
        <v>9.5</v>
      </c>
      <c r="O26">
        <v>10.4</v>
      </c>
      <c r="P26">
        <v>10</v>
      </c>
      <c r="Q26">
        <v>9</v>
      </c>
      <c r="R26">
        <v>8.6</v>
      </c>
      <c r="S26">
        <v>7.5</v>
      </c>
    </row>
    <row r="27" spans="1:19" x14ac:dyDescent="0.2">
      <c r="A27" t="s">
        <v>71</v>
      </c>
      <c r="B27">
        <v>4.3</v>
      </c>
      <c r="C27">
        <v>4.2</v>
      </c>
      <c r="D27">
        <v>3.3</v>
      </c>
      <c r="E27">
        <v>3.6</v>
      </c>
      <c r="F27">
        <v>4.5999999999999996</v>
      </c>
      <c r="G27">
        <v>5.4</v>
      </c>
      <c r="H27">
        <v>5.6</v>
      </c>
      <c r="I27">
        <v>5.9</v>
      </c>
      <c r="J27">
        <v>5.4</v>
      </c>
      <c r="K27">
        <v>4.8</v>
      </c>
      <c r="L27">
        <v>5.0999999999999996</v>
      </c>
      <c r="M27">
        <v>6.1</v>
      </c>
      <c r="N27">
        <v>9.3000000000000007</v>
      </c>
      <c r="O27">
        <v>9.6</v>
      </c>
      <c r="P27">
        <v>8.5</v>
      </c>
      <c r="Q27">
        <v>6.9</v>
      </c>
      <c r="R27">
        <v>6.7</v>
      </c>
      <c r="S27">
        <v>6.1</v>
      </c>
    </row>
    <row r="28" spans="1:19" x14ac:dyDescent="0.2">
      <c r="A28" t="s">
        <v>69</v>
      </c>
      <c r="B28">
        <v>5.3</v>
      </c>
      <c r="C28">
        <v>5.5</v>
      </c>
      <c r="D28">
        <v>5.3</v>
      </c>
      <c r="E28">
        <v>5</v>
      </c>
      <c r="F28">
        <v>4.5</v>
      </c>
      <c r="G28">
        <v>4.4000000000000004</v>
      </c>
      <c r="H28">
        <v>4.7</v>
      </c>
      <c r="I28">
        <v>4.8</v>
      </c>
      <c r="J28">
        <v>4.4000000000000004</v>
      </c>
      <c r="K28">
        <v>3.5</v>
      </c>
      <c r="L28">
        <v>3.6</v>
      </c>
      <c r="M28">
        <v>5.0999999999999996</v>
      </c>
      <c r="N28">
        <v>6.8</v>
      </c>
      <c r="O28">
        <v>7.3</v>
      </c>
      <c r="P28">
        <v>6.9</v>
      </c>
      <c r="Q28">
        <v>6</v>
      </c>
      <c r="R28">
        <v>5.4</v>
      </c>
      <c r="S28">
        <v>4.7</v>
      </c>
    </row>
    <row r="29" spans="1:19" x14ac:dyDescent="0.2">
      <c r="A29" t="s">
        <v>67</v>
      </c>
      <c r="B29">
        <v>2.5</v>
      </c>
      <c r="C29">
        <v>2.6</v>
      </c>
      <c r="D29">
        <v>2.8</v>
      </c>
      <c r="E29">
        <v>2.8</v>
      </c>
      <c r="F29">
        <v>3.1</v>
      </c>
      <c r="G29">
        <v>3.6</v>
      </c>
      <c r="H29">
        <v>3.9</v>
      </c>
      <c r="I29">
        <v>3.9</v>
      </c>
      <c r="J29">
        <v>3.8</v>
      </c>
      <c r="K29">
        <v>3.1</v>
      </c>
      <c r="L29">
        <v>3</v>
      </c>
      <c r="M29">
        <v>3.3</v>
      </c>
      <c r="N29">
        <v>4.5999999999999996</v>
      </c>
      <c r="O29">
        <v>4.5999999999999996</v>
      </c>
      <c r="P29">
        <v>4.4000000000000004</v>
      </c>
      <c r="Q29">
        <v>4</v>
      </c>
      <c r="R29">
        <v>3.8</v>
      </c>
      <c r="S29">
        <v>3.3</v>
      </c>
    </row>
    <row r="30" spans="1:19" x14ac:dyDescent="0.2">
      <c r="A30" t="s">
        <v>65</v>
      </c>
      <c r="B30">
        <v>4.4000000000000004</v>
      </c>
      <c r="C30">
        <v>4.2</v>
      </c>
      <c r="D30">
        <v>4</v>
      </c>
      <c r="E30">
        <v>4.2</v>
      </c>
      <c r="F30">
        <v>5.2</v>
      </c>
      <c r="G30">
        <v>5.6</v>
      </c>
      <c r="H30">
        <v>5.0999999999999996</v>
      </c>
      <c r="I30">
        <v>4.3</v>
      </c>
      <c r="J30">
        <v>4.0999999999999996</v>
      </c>
      <c r="K30">
        <v>4</v>
      </c>
      <c r="L30">
        <v>4.5</v>
      </c>
      <c r="M30">
        <v>6.7</v>
      </c>
      <c r="N30">
        <v>11.3</v>
      </c>
      <c r="O30">
        <v>13.5</v>
      </c>
      <c r="P30">
        <v>13</v>
      </c>
      <c r="Q30">
        <v>11.2</v>
      </c>
      <c r="R30">
        <v>9.6</v>
      </c>
      <c r="S30">
        <v>7.9</v>
      </c>
    </row>
    <row r="31" spans="1:19" x14ac:dyDescent="0.2">
      <c r="A31" t="s">
        <v>63</v>
      </c>
      <c r="B31">
        <v>3.3</v>
      </c>
      <c r="C31">
        <v>2.8</v>
      </c>
      <c r="D31">
        <v>2.7</v>
      </c>
      <c r="E31">
        <v>2.7</v>
      </c>
      <c r="F31">
        <v>3.4</v>
      </c>
      <c r="G31">
        <v>4.5</v>
      </c>
      <c r="H31">
        <v>4.3</v>
      </c>
      <c r="I31">
        <v>3.8</v>
      </c>
      <c r="J31">
        <v>3.6</v>
      </c>
      <c r="K31">
        <v>3.4</v>
      </c>
      <c r="L31">
        <v>3.5</v>
      </c>
      <c r="M31">
        <v>3.9</v>
      </c>
      <c r="N31">
        <v>6.2</v>
      </c>
      <c r="O31">
        <v>5.8</v>
      </c>
      <c r="P31">
        <v>5.4</v>
      </c>
      <c r="Q31">
        <v>5.5</v>
      </c>
      <c r="R31">
        <v>5.0999999999999996</v>
      </c>
      <c r="S31">
        <v>4.3</v>
      </c>
    </row>
    <row r="32" spans="1:19" x14ac:dyDescent="0.2">
      <c r="A32" t="s">
        <v>61</v>
      </c>
      <c r="B32">
        <v>5.3</v>
      </c>
      <c r="C32">
        <v>4.5999999999999996</v>
      </c>
      <c r="D32">
        <v>4.5</v>
      </c>
      <c r="E32">
        <v>3.7</v>
      </c>
      <c r="F32">
        <v>4.3</v>
      </c>
      <c r="G32">
        <v>5.8</v>
      </c>
      <c r="H32">
        <v>5.8</v>
      </c>
      <c r="I32">
        <v>4.8</v>
      </c>
      <c r="J32">
        <v>4.5</v>
      </c>
      <c r="K32">
        <v>4.7</v>
      </c>
      <c r="L32">
        <v>4.3</v>
      </c>
      <c r="M32">
        <v>5.3</v>
      </c>
      <c r="N32">
        <v>9.1</v>
      </c>
      <c r="O32">
        <v>9.5</v>
      </c>
      <c r="P32">
        <v>9.3000000000000007</v>
      </c>
      <c r="Q32">
        <v>9.3000000000000007</v>
      </c>
      <c r="R32">
        <v>8.1999999999999993</v>
      </c>
      <c r="S32">
        <v>6.7</v>
      </c>
    </row>
    <row r="33" spans="1:19" x14ac:dyDescent="0.2">
      <c r="A33" t="s">
        <v>59</v>
      </c>
      <c r="B33">
        <v>6.3</v>
      </c>
      <c r="C33">
        <v>6.1</v>
      </c>
      <c r="D33">
        <v>5.6</v>
      </c>
      <c r="E33">
        <v>4.9000000000000004</v>
      </c>
      <c r="F33">
        <v>4.9000000000000004</v>
      </c>
      <c r="G33">
        <v>5.5</v>
      </c>
      <c r="H33">
        <v>5.9</v>
      </c>
      <c r="I33">
        <v>5.5</v>
      </c>
      <c r="J33">
        <v>5.0999999999999996</v>
      </c>
      <c r="K33">
        <v>4.2</v>
      </c>
      <c r="L33">
        <v>3.8</v>
      </c>
      <c r="M33">
        <v>4.5</v>
      </c>
      <c r="N33">
        <v>7.5</v>
      </c>
      <c r="O33">
        <v>8.1</v>
      </c>
      <c r="P33">
        <v>7.5</v>
      </c>
      <c r="Q33">
        <v>7.1</v>
      </c>
      <c r="R33">
        <v>7</v>
      </c>
      <c r="S33">
        <v>6.7</v>
      </c>
    </row>
    <row r="34" spans="1:19" x14ac:dyDescent="0.2">
      <c r="A34" t="s">
        <v>57</v>
      </c>
      <c r="B34">
        <v>6.4</v>
      </c>
      <c r="C34">
        <v>5.6</v>
      </c>
      <c r="D34">
        <v>5.2</v>
      </c>
      <c r="E34">
        <v>4.5</v>
      </c>
      <c r="F34">
        <v>4.8</v>
      </c>
      <c r="G34">
        <v>6.1</v>
      </c>
      <c r="H34">
        <v>6.4</v>
      </c>
      <c r="I34">
        <v>5.8</v>
      </c>
      <c r="J34">
        <v>5</v>
      </c>
      <c r="K34">
        <v>4.5</v>
      </c>
      <c r="L34">
        <v>4.5999999999999996</v>
      </c>
      <c r="M34">
        <v>5.4</v>
      </c>
      <c r="N34">
        <v>8.3000000000000007</v>
      </c>
      <c r="O34">
        <v>8.6</v>
      </c>
      <c r="P34">
        <v>8.3000000000000007</v>
      </c>
      <c r="Q34">
        <v>8.5</v>
      </c>
      <c r="R34">
        <v>7.7</v>
      </c>
      <c r="S34">
        <v>6.3</v>
      </c>
    </row>
    <row r="35" spans="1:19" x14ac:dyDescent="0.2">
      <c r="A35" t="s">
        <v>55</v>
      </c>
      <c r="B35">
        <v>3.7</v>
      </c>
      <c r="C35">
        <v>3.5</v>
      </c>
      <c r="D35">
        <v>3.2</v>
      </c>
      <c r="E35">
        <v>3.7</v>
      </c>
      <c r="F35">
        <v>5.5</v>
      </c>
      <c r="G35">
        <v>6.6</v>
      </c>
      <c r="H35">
        <v>6.4</v>
      </c>
      <c r="I35">
        <v>5.5</v>
      </c>
      <c r="J35">
        <v>5.2</v>
      </c>
      <c r="K35">
        <v>4.7</v>
      </c>
      <c r="L35">
        <v>4.7</v>
      </c>
      <c r="M35">
        <v>6.1</v>
      </c>
      <c r="N35">
        <v>10.6</v>
      </c>
      <c r="O35">
        <v>10.9</v>
      </c>
      <c r="P35">
        <v>10.3</v>
      </c>
      <c r="Q35">
        <v>9.3000000000000007</v>
      </c>
      <c r="R35">
        <v>8</v>
      </c>
      <c r="S35">
        <v>6.3</v>
      </c>
    </row>
    <row r="36" spans="1:19" x14ac:dyDescent="0.2">
      <c r="A36" t="s">
        <v>53</v>
      </c>
      <c r="B36">
        <v>2.7</v>
      </c>
      <c r="C36">
        <v>2.9</v>
      </c>
      <c r="D36">
        <v>3.3</v>
      </c>
      <c r="E36">
        <v>3</v>
      </c>
      <c r="F36">
        <v>2.9</v>
      </c>
      <c r="G36">
        <v>3.7</v>
      </c>
      <c r="H36">
        <v>3.7</v>
      </c>
      <c r="I36">
        <v>3.4</v>
      </c>
      <c r="J36">
        <v>3.4</v>
      </c>
      <c r="K36">
        <v>3.2</v>
      </c>
      <c r="L36">
        <v>3.1</v>
      </c>
      <c r="M36">
        <v>3.2</v>
      </c>
      <c r="N36">
        <v>4.0999999999999996</v>
      </c>
      <c r="O36">
        <v>3.8</v>
      </c>
      <c r="P36">
        <v>3.5</v>
      </c>
      <c r="Q36">
        <v>3.1</v>
      </c>
      <c r="R36">
        <v>2.9</v>
      </c>
      <c r="S36">
        <v>2.7</v>
      </c>
    </row>
    <row r="37" spans="1:19" x14ac:dyDescent="0.2">
      <c r="A37" t="s">
        <v>51</v>
      </c>
      <c r="B37">
        <v>4.5999999999999996</v>
      </c>
      <c r="C37">
        <v>4.3</v>
      </c>
      <c r="D37">
        <v>4.3</v>
      </c>
      <c r="E37">
        <v>4</v>
      </c>
      <c r="F37">
        <v>4.3</v>
      </c>
      <c r="G37">
        <v>5.7</v>
      </c>
      <c r="H37">
        <v>6.2</v>
      </c>
      <c r="I37">
        <v>6.3</v>
      </c>
      <c r="J37">
        <v>5.9</v>
      </c>
      <c r="K37">
        <v>5.4</v>
      </c>
      <c r="L37">
        <v>5.6</v>
      </c>
      <c r="M37">
        <v>6.4</v>
      </c>
      <c r="N37">
        <v>10.3</v>
      </c>
      <c r="O37">
        <v>10.3</v>
      </c>
      <c r="P37">
        <v>8.8000000000000007</v>
      </c>
      <c r="Q37">
        <v>7.4</v>
      </c>
      <c r="R37">
        <v>7.5</v>
      </c>
      <c r="S37">
        <v>5.8</v>
      </c>
    </row>
    <row r="38" spans="1:19" x14ac:dyDescent="0.2">
      <c r="A38" t="s">
        <v>49</v>
      </c>
      <c r="B38">
        <v>4.0999999999999996</v>
      </c>
      <c r="C38">
        <v>4.3</v>
      </c>
      <c r="D38">
        <v>3.5</v>
      </c>
      <c r="E38">
        <v>3</v>
      </c>
      <c r="F38">
        <v>3.7</v>
      </c>
      <c r="G38">
        <v>4.7</v>
      </c>
      <c r="H38">
        <v>5.5</v>
      </c>
      <c r="I38">
        <v>4.9000000000000004</v>
      </c>
      <c r="J38">
        <v>4.5</v>
      </c>
      <c r="K38">
        <v>4</v>
      </c>
      <c r="L38">
        <v>4.0999999999999996</v>
      </c>
      <c r="M38">
        <v>3.7</v>
      </c>
      <c r="N38">
        <v>6.4</v>
      </c>
      <c r="O38">
        <v>6.8</v>
      </c>
      <c r="P38">
        <v>5.9</v>
      </c>
      <c r="Q38">
        <v>5.2</v>
      </c>
      <c r="R38">
        <v>5.3</v>
      </c>
      <c r="S38">
        <v>4.5</v>
      </c>
    </row>
    <row r="39" spans="1:19" x14ac:dyDescent="0.2">
      <c r="A39" t="s">
        <v>47</v>
      </c>
      <c r="B39">
        <v>5.7</v>
      </c>
      <c r="C39">
        <v>5.7</v>
      </c>
      <c r="D39">
        <v>5.5</v>
      </c>
      <c r="E39">
        <v>5.0999999999999996</v>
      </c>
      <c r="F39">
        <v>6.4</v>
      </c>
      <c r="G39">
        <v>7.5</v>
      </c>
      <c r="H39">
        <v>8.1</v>
      </c>
      <c r="I39">
        <v>7.3</v>
      </c>
      <c r="J39">
        <v>6.2</v>
      </c>
      <c r="K39">
        <v>5.3</v>
      </c>
      <c r="L39">
        <v>5.2</v>
      </c>
      <c r="M39">
        <v>6.5</v>
      </c>
      <c r="N39">
        <v>11.3</v>
      </c>
      <c r="O39">
        <v>10.6</v>
      </c>
      <c r="P39">
        <v>9.5</v>
      </c>
      <c r="Q39">
        <v>8.8000000000000007</v>
      </c>
      <c r="R39">
        <v>7.9</v>
      </c>
      <c r="S39">
        <v>6.8</v>
      </c>
    </row>
    <row r="40" spans="1:19" x14ac:dyDescent="0.2">
      <c r="A40" t="s">
        <v>45</v>
      </c>
      <c r="B40">
        <v>5.0999999999999996</v>
      </c>
      <c r="C40">
        <v>4.5999999999999996</v>
      </c>
      <c r="D40">
        <v>4.4000000000000004</v>
      </c>
      <c r="E40">
        <v>4.0999999999999996</v>
      </c>
      <c r="F40">
        <v>4.8</v>
      </c>
      <c r="G40">
        <v>5.6</v>
      </c>
      <c r="H40">
        <v>5.7</v>
      </c>
      <c r="I40">
        <v>5.4</v>
      </c>
      <c r="J40">
        <v>5</v>
      </c>
      <c r="K40">
        <v>4.5999999999999996</v>
      </c>
      <c r="L40">
        <v>4.4000000000000004</v>
      </c>
      <c r="M40">
        <v>5.3</v>
      </c>
      <c r="N40">
        <v>8</v>
      </c>
      <c r="O40">
        <v>8.5</v>
      </c>
      <c r="P40">
        <v>7.9</v>
      </c>
      <c r="Q40">
        <v>7.8</v>
      </c>
      <c r="R40">
        <v>7.4</v>
      </c>
      <c r="S40">
        <v>5.8</v>
      </c>
    </row>
    <row r="41" spans="1:19" x14ac:dyDescent="0.2">
      <c r="A41" t="s">
        <v>43</v>
      </c>
      <c r="B41">
        <v>5.0999999999999996</v>
      </c>
      <c r="C41">
        <v>4.5999999999999996</v>
      </c>
      <c r="D41">
        <v>4.2</v>
      </c>
      <c r="E41">
        <v>4.0999999999999996</v>
      </c>
      <c r="F41">
        <v>4.5999999999999996</v>
      </c>
      <c r="G41">
        <v>5</v>
      </c>
      <c r="H41">
        <v>5.3</v>
      </c>
      <c r="I41">
        <v>5.2</v>
      </c>
      <c r="J41">
        <v>5</v>
      </c>
      <c r="K41">
        <v>4.9000000000000004</v>
      </c>
      <c r="L41">
        <v>5.2</v>
      </c>
      <c r="M41">
        <v>7.8</v>
      </c>
      <c r="N41">
        <v>11</v>
      </c>
      <c r="O41">
        <v>11.2</v>
      </c>
      <c r="P41">
        <v>11</v>
      </c>
      <c r="Q41">
        <v>10.4</v>
      </c>
      <c r="R41">
        <v>9.1999999999999993</v>
      </c>
      <c r="S41">
        <v>7.7</v>
      </c>
    </row>
    <row r="42" spans="1:19" x14ac:dyDescent="0.2">
      <c r="A42" t="s">
        <v>41</v>
      </c>
      <c r="B42">
        <v>4.5999999999999996</v>
      </c>
      <c r="C42">
        <v>3.8</v>
      </c>
      <c r="D42">
        <v>4.3</v>
      </c>
      <c r="E42">
        <v>3.8</v>
      </c>
      <c r="F42">
        <v>5.2</v>
      </c>
      <c r="G42">
        <v>5.8</v>
      </c>
      <c r="H42">
        <v>6.9</v>
      </c>
      <c r="I42">
        <v>6.8</v>
      </c>
      <c r="J42">
        <v>6.7</v>
      </c>
      <c r="K42">
        <v>6.4</v>
      </c>
      <c r="L42">
        <v>5.7</v>
      </c>
      <c r="M42">
        <v>6.8</v>
      </c>
      <c r="N42">
        <v>11.2</v>
      </c>
      <c r="O42">
        <v>11.2</v>
      </c>
      <c r="P42">
        <v>10.6</v>
      </c>
      <c r="Q42">
        <v>9.1999999999999993</v>
      </c>
      <c r="R42">
        <v>7.6</v>
      </c>
      <c r="S42">
        <v>6.4</v>
      </c>
    </row>
    <row r="43" spans="1:19" x14ac:dyDescent="0.2">
      <c r="A43" t="s">
        <v>39</v>
      </c>
      <c r="B43">
        <v>2.9</v>
      </c>
      <c r="C43">
        <v>2.8</v>
      </c>
      <c r="D43">
        <v>2.7</v>
      </c>
      <c r="E43">
        <v>2.5</v>
      </c>
      <c r="F43">
        <v>3.1</v>
      </c>
      <c r="G43">
        <v>3.2</v>
      </c>
      <c r="H43">
        <v>3.5</v>
      </c>
      <c r="I43">
        <v>3.7</v>
      </c>
      <c r="J43">
        <v>3.8</v>
      </c>
      <c r="K43">
        <v>3.1</v>
      </c>
      <c r="L43">
        <v>2.8</v>
      </c>
      <c r="M43">
        <v>3.1</v>
      </c>
      <c r="N43">
        <v>4.9000000000000004</v>
      </c>
      <c r="O43">
        <v>5</v>
      </c>
      <c r="P43">
        <v>4.7</v>
      </c>
      <c r="Q43">
        <v>4.3</v>
      </c>
      <c r="R43">
        <v>3.8</v>
      </c>
      <c r="S43">
        <v>3.4</v>
      </c>
    </row>
    <row r="44" spans="1:19" x14ac:dyDescent="0.2">
      <c r="A44" t="s">
        <v>37</v>
      </c>
      <c r="B44">
        <v>5.3</v>
      </c>
      <c r="C44">
        <v>4.3</v>
      </c>
      <c r="D44">
        <v>4</v>
      </c>
      <c r="E44">
        <v>3.9</v>
      </c>
      <c r="F44">
        <v>4.5999999999999996</v>
      </c>
      <c r="G44">
        <v>5.2</v>
      </c>
      <c r="H44">
        <v>5.6</v>
      </c>
      <c r="I44">
        <v>5.3</v>
      </c>
      <c r="J44">
        <v>5.6</v>
      </c>
      <c r="K44">
        <v>5.2</v>
      </c>
      <c r="L44">
        <v>4.7</v>
      </c>
      <c r="M44">
        <v>6.6</v>
      </c>
      <c r="N44">
        <v>10.5</v>
      </c>
      <c r="O44">
        <v>9.6999999999999993</v>
      </c>
      <c r="P44">
        <v>9</v>
      </c>
      <c r="Q44">
        <v>7.8</v>
      </c>
      <c r="R44">
        <v>7.8</v>
      </c>
      <c r="S44">
        <v>6.5</v>
      </c>
    </row>
    <row r="45" spans="1:19" x14ac:dyDescent="0.2">
      <c r="A45" t="s">
        <v>35</v>
      </c>
      <c r="B45">
        <v>5.3</v>
      </c>
      <c r="C45">
        <v>4.9000000000000004</v>
      </c>
      <c r="D45">
        <v>4.7</v>
      </c>
      <c r="E45">
        <v>4.3</v>
      </c>
      <c r="F45">
        <v>5</v>
      </c>
      <c r="G45">
        <v>6.4</v>
      </c>
      <c r="H45">
        <v>6.7</v>
      </c>
      <c r="I45">
        <v>5.9</v>
      </c>
      <c r="J45">
        <v>5.4</v>
      </c>
      <c r="K45">
        <v>4.9000000000000004</v>
      </c>
      <c r="L45">
        <v>4.3</v>
      </c>
      <c r="M45">
        <v>4.8</v>
      </c>
      <c r="N45">
        <v>7.6</v>
      </c>
      <c r="O45">
        <v>8.1</v>
      </c>
      <c r="P45">
        <v>7.8</v>
      </c>
      <c r="Q45">
        <v>6.7</v>
      </c>
      <c r="R45">
        <v>6.2</v>
      </c>
      <c r="S45">
        <v>5.0999999999999996</v>
      </c>
    </row>
    <row r="46" spans="1:19" x14ac:dyDescent="0.2">
      <c r="A46" t="s">
        <v>33</v>
      </c>
      <c r="B46">
        <v>3.2</v>
      </c>
      <c r="C46">
        <v>3.6</v>
      </c>
      <c r="D46">
        <v>3.5</v>
      </c>
      <c r="E46">
        <v>3.3</v>
      </c>
      <c r="F46">
        <v>4.4000000000000004</v>
      </c>
      <c r="G46">
        <v>5.8</v>
      </c>
      <c r="H46">
        <v>5.6</v>
      </c>
      <c r="I46">
        <v>5</v>
      </c>
      <c r="J46">
        <v>4.0999999999999996</v>
      </c>
      <c r="K46">
        <v>3</v>
      </c>
      <c r="L46">
        <v>2.6</v>
      </c>
      <c r="M46">
        <v>3.6</v>
      </c>
      <c r="N46">
        <v>7.3</v>
      </c>
      <c r="O46">
        <v>7.8</v>
      </c>
      <c r="P46">
        <v>6.7</v>
      </c>
      <c r="Q46">
        <v>5.4</v>
      </c>
      <c r="R46">
        <v>4.5999999999999996</v>
      </c>
      <c r="S46">
        <v>3.8</v>
      </c>
    </row>
    <row r="47" spans="1:19" x14ac:dyDescent="0.2">
      <c r="A47" t="s">
        <v>31</v>
      </c>
      <c r="B47">
        <v>3.9</v>
      </c>
      <c r="C47">
        <v>3.4</v>
      </c>
      <c r="D47">
        <v>3</v>
      </c>
      <c r="E47">
        <v>2.8</v>
      </c>
      <c r="F47">
        <v>3.3</v>
      </c>
      <c r="G47">
        <v>4</v>
      </c>
      <c r="H47">
        <v>4.3</v>
      </c>
      <c r="I47">
        <v>3.7</v>
      </c>
      <c r="J47">
        <v>3.5</v>
      </c>
      <c r="K47">
        <v>3.7</v>
      </c>
      <c r="L47">
        <v>4</v>
      </c>
      <c r="M47">
        <v>4.7</v>
      </c>
      <c r="N47">
        <v>6.6</v>
      </c>
      <c r="O47">
        <v>6.1</v>
      </c>
      <c r="P47">
        <v>5.5</v>
      </c>
      <c r="Q47">
        <v>5</v>
      </c>
      <c r="R47">
        <v>4.4000000000000004</v>
      </c>
      <c r="S47">
        <v>4</v>
      </c>
    </row>
    <row r="48" spans="1:19" x14ac:dyDescent="0.2">
      <c r="A48" t="s">
        <v>29</v>
      </c>
      <c r="B48">
        <v>3.8</v>
      </c>
      <c r="C48">
        <v>2.9</v>
      </c>
      <c r="D48">
        <v>2.7</v>
      </c>
      <c r="E48">
        <v>2.2999999999999998</v>
      </c>
      <c r="F48">
        <v>3.2</v>
      </c>
      <c r="G48">
        <v>4.2</v>
      </c>
      <c r="H48">
        <v>4.0999999999999996</v>
      </c>
      <c r="I48">
        <v>3.8</v>
      </c>
      <c r="J48">
        <v>3.6</v>
      </c>
      <c r="K48">
        <v>3.1</v>
      </c>
      <c r="L48">
        <v>3</v>
      </c>
      <c r="M48">
        <v>3.9</v>
      </c>
      <c r="N48">
        <v>6.7</v>
      </c>
      <c r="O48">
        <v>7.1</v>
      </c>
      <c r="P48">
        <v>6.6</v>
      </c>
      <c r="Q48">
        <v>6.1</v>
      </c>
      <c r="R48">
        <v>5.7</v>
      </c>
      <c r="S48">
        <v>5.2</v>
      </c>
    </row>
    <row r="49" spans="1:19" x14ac:dyDescent="0.2">
      <c r="A49" t="s">
        <v>27</v>
      </c>
      <c r="B49">
        <v>4.9000000000000004</v>
      </c>
      <c r="C49">
        <v>4.8</v>
      </c>
      <c r="D49">
        <v>4.9000000000000004</v>
      </c>
      <c r="E49">
        <v>5.2</v>
      </c>
      <c r="F49">
        <v>6.3</v>
      </c>
      <c r="G49">
        <v>7.4</v>
      </c>
      <c r="H49">
        <v>7.4</v>
      </c>
      <c r="I49">
        <v>6.3</v>
      </c>
      <c r="J49">
        <v>5.6</v>
      </c>
      <c r="K49">
        <v>5</v>
      </c>
      <c r="L49">
        <v>4.7</v>
      </c>
      <c r="M49">
        <v>5.4</v>
      </c>
      <c r="N49">
        <v>9.1999999999999993</v>
      </c>
      <c r="O49">
        <v>10</v>
      </c>
      <c r="P49">
        <v>9.3000000000000007</v>
      </c>
      <c r="Q49">
        <v>8.1</v>
      </c>
      <c r="R49">
        <v>7</v>
      </c>
      <c r="S49">
        <v>6.1</v>
      </c>
    </row>
    <row r="50" spans="1:19" x14ac:dyDescent="0.2">
      <c r="A50" t="s">
        <v>25</v>
      </c>
      <c r="B50">
        <v>6.9</v>
      </c>
      <c r="C50">
        <v>6.6</v>
      </c>
      <c r="D50">
        <v>6.5</v>
      </c>
      <c r="E50">
        <v>5.5</v>
      </c>
      <c r="F50">
        <v>5</v>
      </c>
      <c r="G50">
        <v>5.9</v>
      </c>
      <c r="H50">
        <v>6</v>
      </c>
      <c r="I50">
        <v>5.3</v>
      </c>
      <c r="J50">
        <v>5.0999999999999996</v>
      </c>
      <c r="K50">
        <v>4.9000000000000004</v>
      </c>
      <c r="L50">
        <v>4.5999999999999996</v>
      </c>
      <c r="M50">
        <v>4.3</v>
      </c>
      <c r="N50">
        <v>7.7</v>
      </c>
      <c r="O50">
        <v>8.6999999999999993</v>
      </c>
      <c r="P50">
        <v>8.1</v>
      </c>
      <c r="Q50">
        <v>7.5</v>
      </c>
      <c r="R50">
        <v>6.8</v>
      </c>
      <c r="S50">
        <v>6.6</v>
      </c>
    </row>
    <row r="51" spans="1:19" x14ac:dyDescent="0.2">
      <c r="A51" t="s">
        <v>23</v>
      </c>
      <c r="B51">
        <v>3.6</v>
      </c>
      <c r="C51">
        <v>3.4</v>
      </c>
      <c r="D51">
        <v>3.1</v>
      </c>
      <c r="E51">
        <v>3.5</v>
      </c>
      <c r="F51">
        <v>4.5</v>
      </c>
      <c r="G51">
        <v>5.4</v>
      </c>
      <c r="H51">
        <v>5.7</v>
      </c>
      <c r="I51">
        <v>5</v>
      </c>
      <c r="J51">
        <v>4.7</v>
      </c>
      <c r="K51">
        <v>4.7</v>
      </c>
      <c r="L51">
        <v>4.9000000000000004</v>
      </c>
      <c r="M51">
        <v>4.9000000000000004</v>
      </c>
      <c r="N51">
        <v>8.6</v>
      </c>
      <c r="O51">
        <v>8.6999999999999993</v>
      </c>
      <c r="P51">
        <v>7.8</v>
      </c>
      <c r="Q51">
        <v>7</v>
      </c>
      <c r="R51">
        <v>6.7</v>
      </c>
      <c r="S51">
        <v>5.4</v>
      </c>
    </row>
    <row r="52" spans="1:19" x14ac:dyDescent="0.2">
      <c r="A52" t="s">
        <v>21</v>
      </c>
      <c r="B52">
        <v>4.8</v>
      </c>
      <c r="C52">
        <v>4.7</v>
      </c>
      <c r="D52">
        <v>4.5999999999999996</v>
      </c>
      <c r="E52">
        <v>3.9</v>
      </c>
      <c r="F52">
        <v>3.8</v>
      </c>
      <c r="G52">
        <v>4</v>
      </c>
      <c r="H52">
        <v>4.3</v>
      </c>
      <c r="I52">
        <v>3.8</v>
      </c>
      <c r="J52">
        <v>3.6</v>
      </c>
      <c r="K52">
        <v>3.2</v>
      </c>
      <c r="L52">
        <v>2.8</v>
      </c>
      <c r="M52">
        <v>3.1</v>
      </c>
      <c r="N52">
        <v>6.3</v>
      </c>
      <c r="O52">
        <v>6.4</v>
      </c>
      <c r="P52">
        <v>5.8</v>
      </c>
      <c r="Q52">
        <v>5.3</v>
      </c>
      <c r="R52">
        <v>4.7</v>
      </c>
      <c r="S52">
        <v>4.2</v>
      </c>
    </row>
  </sheetData>
  <sortState ref="A2:S52">
    <sortCondition ref="A1"/>
  </sortState>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5"/>
  <sheetViews>
    <sheetView workbookViewId="0">
      <selection activeCell="A3" sqref="A3:C3"/>
    </sheetView>
  </sheetViews>
  <sheetFormatPr baseColWidth="10" defaultColWidth="9.1640625" defaultRowHeight="15" x14ac:dyDescent="0.2"/>
  <cols>
    <col min="1" max="1" width="20.5" style="28" bestFit="1" customWidth="1"/>
    <col min="2" max="6" width="10.33203125" style="28" bestFit="1" customWidth="1"/>
    <col min="7" max="16384" width="9.1640625" style="28"/>
  </cols>
  <sheetData>
    <row r="1" spans="1:6" s="35" customFormat="1" ht="3" customHeight="1" x14ac:dyDescent="0.15">
      <c r="A1" s="102" t="s">
        <v>300</v>
      </c>
      <c r="B1" s="102"/>
      <c r="C1" s="102"/>
      <c r="D1" s="102"/>
      <c r="E1" s="102"/>
      <c r="F1" s="102"/>
    </row>
    <row r="2" spans="1:6" s="35" customFormat="1" ht="3" customHeight="1" x14ac:dyDescent="0.15"/>
    <row r="3" spans="1:6" s="35" customFormat="1" ht="47" customHeight="1" x14ac:dyDescent="0.15">
      <c r="A3" s="106" t="s">
        <v>301</v>
      </c>
      <c r="B3" s="106"/>
      <c r="C3" s="106"/>
    </row>
    <row r="4" spans="1:6" s="35" customFormat="1" ht="3" customHeight="1" x14ac:dyDescent="0.15"/>
    <row r="5" spans="1:6" s="34" customFormat="1" ht="36" customHeight="1" x14ac:dyDescent="0.2">
      <c r="A5" s="103" t="s">
        <v>299</v>
      </c>
      <c r="B5" s="103"/>
      <c r="C5" s="103"/>
      <c r="D5" s="103"/>
      <c r="E5" s="103"/>
      <c r="F5" s="103"/>
    </row>
    <row r="6" spans="1:6" s="33" customFormat="1" ht="15" customHeight="1" x14ac:dyDescent="0.15">
      <c r="A6" s="104" t="s">
        <v>298</v>
      </c>
      <c r="B6" s="104"/>
      <c r="C6" s="104"/>
      <c r="D6" s="104"/>
      <c r="E6" s="104"/>
      <c r="F6" s="104"/>
    </row>
    <row r="7" spans="1:6" s="33" customFormat="1" ht="15" customHeight="1" x14ac:dyDescent="0.15">
      <c r="A7" s="105" t="s">
        <v>125</v>
      </c>
      <c r="B7" s="105"/>
      <c r="C7" s="105"/>
      <c r="D7" s="105"/>
      <c r="E7" s="105"/>
      <c r="F7" s="105"/>
    </row>
    <row r="8" spans="1:6" ht="30" customHeight="1" x14ac:dyDescent="0.2">
      <c r="A8" s="32" t="s">
        <v>151</v>
      </c>
      <c r="B8" s="32" t="s">
        <v>239</v>
      </c>
      <c r="C8" s="32" t="s">
        <v>291</v>
      </c>
      <c r="D8" s="32" t="s">
        <v>289</v>
      </c>
      <c r="E8" s="32" t="s">
        <v>290</v>
      </c>
      <c r="F8" s="32" t="s">
        <v>289</v>
      </c>
    </row>
    <row r="9" spans="1:6" x14ac:dyDescent="0.2">
      <c r="A9" s="31" t="s">
        <v>121</v>
      </c>
      <c r="B9" s="30">
        <v>4765</v>
      </c>
      <c r="C9" s="30">
        <v>848</v>
      </c>
      <c r="D9" s="30">
        <v>53</v>
      </c>
      <c r="E9" s="29">
        <v>17.8</v>
      </c>
      <c r="F9" s="29">
        <v>1.1000000000000001</v>
      </c>
    </row>
    <row r="10" spans="1:6" x14ac:dyDescent="0.2">
      <c r="A10" s="31" t="s">
        <v>182</v>
      </c>
      <c r="B10" s="30">
        <v>694</v>
      </c>
      <c r="C10" s="30">
        <v>82</v>
      </c>
      <c r="D10" s="30">
        <v>8</v>
      </c>
      <c r="E10" s="29">
        <v>11.9</v>
      </c>
      <c r="F10" s="29">
        <v>1.2</v>
      </c>
    </row>
    <row r="11" spans="1:6" x14ac:dyDescent="0.2">
      <c r="A11" s="31" t="s">
        <v>117</v>
      </c>
      <c r="B11" s="30">
        <v>6657</v>
      </c>
      <c r="C11" s="30">
        <v>1409</v>
      </c>
      <c r="D11" s="30">
        <v>76</v>
      </c>
      <c r="E11" s="29">
        <v>21.2</v>
      </c>
      <c r="F11" s="29">
        <v>1.1000000000000001</v>
      </c>
    </row>
    <row r="12" spans="1:6" x14ac:dyDescent="0.2">
      <c r="A12" s="31" t="s">
        <v>115</v>
      </c>
      <c r="B12" s="30">
        <v>2891</v>
      </c>
      <c r="C12" s="30">
        <v>532</v>
      </c>
      <c r="D12" s="30">
        <v>44</v>
      </c>
      <c r="E12" s="29">
        <v>18.399999999999999</v>
      </c>
      <c r="F12" s="29">
        <v>1.5</v>
      </c>
    </row>
    <row r="13" spans="1:6" x14ac:dyDescent="0.2">
      <c r="A13" s="31" t="s">
        <v>113</v>
      </c>
      <c r="B13" s="30">
        <v>38666</v>
      </c>
      <c r="C13" s="30">
        <v>6112</v>
      </c>
      <c r="D13" s="30">
        <v>218</v>
      </c>
      <c r="E13" s="29">
        <v>15.8</v>
      </c>
      <c r="F13" s="29">
        <v>0.6</v>
      </c>
    </row>
    <row r="14" spans="1:6" x14ac:dyDescent="0.2">
      <c r="A14" s="31" t="s">
        <v>111</v>
      </c>
      <c r="B14" s="30">
        <v>5376</v>
      </c>
      <c r="C14" s="30">
        <v>661</v>
      </c>
      <c r="D14" s="30">
        <v>72</v>
      </c>
      <c r="E14" s="29">
        <v>12.3</v>
      </c>
      <c r="F14" s="29">
        <v>1.3</v>
      </c>
    </row>
    <row r="15" spans="1:6" x14ac:dyDescent="0.2">
      <c r="A15" s="31" t="s">
        <v>109</v>
      </c>
      <c r="B15" s="30">
        <v>3577</v>
      </c>
      <c r="C15" s="30">
        <v>308</v>
      </c>
      <c r="D15" s="30">
        <v>44</v>
      </c>
      <c r="E15" s="29">
        <v>8.6</v>
      </c>
      <c r="F15" s="29">
        <v>1.2</v>
      </c>
    </row>
    <row r="16" spans="1:6" x14ac:dyDescent="0.2">
      <c r="A16" s="31" t="s">
        <v>107</v>
      </c>
      <c r="B16" s="30">
        <v>929</v>
      </c>
      <c r="C16" s="30">
        <v>103</v>
      </c>
      <c r="D16" s="30">
        <v>10</v>
      </c>
      <c r="E16" s="29">
        <v>11</v>
      </c>
      <c r="F16" s="29">
        <v>1</v>
      </c>
    </row>
    <row r="17" spans="1:6" x14ac:dyDescent="0.2">
      <c r="A17" s="31" t="s">
        <v>105</v>
      </c>
      <c r="B17" s="30">
        <v>657</v>
      </c>
      <c r="C17" s="30">
        <v>125</v>
      </c>
      <c r="D17" s="30">
        <v>9</v>
      </c>
      <c r="E17" s="29">
        <v>19</v>
      </c>
      <c r="F17" s="29">
        <v>1.3</v>
      </c>
    </row>
    <row r="18" spans="1:6" x14ac:dyDescent="0.2">
      <c r="A18" s="31" t="s">
        <v>103</v>
      </c>
      <c r="B18" s="30">
        <v>19694</v>
      </c>
      <c r="C18" s="30">
        <v>3282</v>
      </c>
      <c r="D18" s="30">
        <v>150</v>
      </c>
      <c r="E18" s="29">
        <v>16.7</v>
      </c>
      <c r="F18" s="29">
        <v>0.8</v>
      </c>
    </row>
    <row r="19" spans="1:6" x14ac:dyDescent="0.2">
      <c r="A19" s="31" t="s">
        <v>101</v>
      </c>
      <c r="B19" s="30">
        <v>9948</v>
      </c>
      <c r="C19" s="30">
        <v>1676</v>
      </c>
      <c r="D19" s="30">
        <v>92</v>
      </c>
      <c r="E19" s="29">
        <v>16.8</v>
      </c>
      <c r="F19" s="29">
        <v>0.9</v>
      </c>
    </row>
    <row r="20" spans="1:6" x14ac:dyDescent="0.2">
      <c r="A20" s="31" t="s">
        <v>183</v>
      </c>
      <c r="B20" s="30">
        <v>1365</v>
      </c>
      <c r="C20" s="30">
        <v>147</v>
      </c>
      <c r="D20" s="30">
        <v>16</v>
      </c>
      <c r="E20" s="29">
        <v>10.8</v>
      </c>
      <c r="F20" s="29">
        <v>1.1000000000000001</v>
      </c>
    </row>
    <row r="21" spans="1:6" x14ac:dyDescent="0.2">
      <c r="A21" s="31" t="s">
        <v>97</v>
      </c>
      <c r="B21" s="30">
        <v>1606</v>
      </c>
      <c r="C21" s="30">
        <v>199</v>
      </c>
      <c r="D21" s="30">
        <v>22</v>
      </c>
      <c r="E21" s="29">
        <v>12.4</v>
      </c>
      <c r="F21" s="29">
        <v>1.4</v>
      </c>
    </row>
    <row r="22" spans="1:6" x14ac:dyDescent="0.2">
      <c r="A22" s="31" t="s">
        <v>95</v>
      </c>
      <c r="B22" s="30">
        <v>12774</v>
      </c>
      <c r="C22" s="30">
        <v>1756</v>
      </c>
      <c r="D22" s="30">
        <v>111</v>
      </c>
      <c r="E22" s="29">
        <v>13.7</v>
      </c>
      <c r="F22" s="29">
        <v>0.9</v>
      </c>
    </row>
    <row r="23" spans="1:6" x14ac:dyDescent="0.2">
      <c r="A23" s="31" t="s">
        <v>93</v>
      </c>
      <c r="B23" s="30">
        <v>6470</v>
      </c>
      <c r="C23" s="30">
        <v>948</v>
      </c>
      <c r="D23" s="30">
        <v>85</v>
      </c>
      <c r="E23" s="29">
        <v>14.6</v>
      </c>
      <c r="F23" s="29">
        <v>1.3</v>
      </c>
    </row>
    <row r="24" spans="1:6" x14ac:dyDescent="0.2">
      <c r="A24" s="31" t="s">
        <v>91</v>
      </c>
      <c r="B24" s="30">
        <v>3078</v>
      </c>
      <c r="C24" s="30">
        <v>317</v>
      </c>
      <c r="D24" s="30">
        <v>33</v>
      </c>
      <c r="E24" s="29">
        <v>10.3</v>
      </c>
      <c r="F24" s="29">
        <v>1.1000000000000001</v>
      </c>
    </row>
    <row r="25" spans="1:6" x14ac:dyDescent="0.2">
      <c r="A25" s="31" t="s">
        <v>89</v>
      </c>
      <c r="B25" s="30">
        <v>2851</v>
      </c>
      <c r="C25" s="30">
        <v>345</v>
      </c>
      <c r="D25" s="30">
        <v>31</v>
      </c>
      <c r="E25" s="29">
        <v>12.1</v>
      </c>
      <c r="F25" s="29">
        <v>1.1000000000000001</v>
      </c>
    </row>
    <row r="26" spans="1:6" x14ac:dyDescent="0.2">
      <c r="A26" s="31" t="s">
        <v>87</v>
      </c>
      <c r="B26" s="30">
        <v>4299</v>
      </c>
      <c r="C26" s="30">
        <v>861</v>
      </c>
      <c r="D26" s="30">
        <v>69</v>
      </c>
      <c r="E26" s="29">
        <v>20</v>
      </c>
      <c r="F26" s="29">
        <v>1.6</v>
      </c>
    </row>
    <row r="27" spans="1:6" x14ac:dyDescent="0.2">
      <c r="A27" s="31" t="s">
        <v>85</v>
      </c>
      <c r="B27" s="30">
        <v>4550</v>
      </c>
      <c r="C27" s="30">
        <v>1049</v>
      </c>
      <c r="D27" s="30">
        <v>53</v>
      </c>
      <c r="E27" s="29">
        <v>23.1</v>
      </c>
      <c r="F27" s="29">
        <v>1.2</v>
      </c>
    </row>
    <row r="28" spans="1:6" x14ac:dyDescent="0.2">
      <c r="A28" s="31" t="s">
        <v>83</v>
      </c>
      <c r="B28" s="30">
        <v>1300</v>
      </c>
      <c r="C28" s="30">
        <v>190</v>
      </c>
      <c r="D28" s="30">
        <v>20</v>
      </c>
      <c r="E28" s="29">
        <v>14.6</v>
      </c>
      <c r="F28" s="29">
        <v>1.5</v>
      </c>
    </row>
    <row r="29" spans="1:6" x14ac:dyDescent="0.2">
      <c r="A29" s="31" t="s">
        <v>81</v>
      </c>
      <c r="B29" s="30">
        <v>5934</v>
      </c>
      <c r="C29" s="30">
        <v>584</v>
      </c>
      <c r="D29" s="30">
        <v>55</v>
      </c>
      <c r="E29" s="29">
        <v>9.8000000000000007</v>
      </c>
      <c r="F29" s="29">
        <v>0.9</v>
      </c>
    </row>
    <row r="30" spans="1:6" x14ac:dyDescent="0.2">
      <c r="A30" s="31" t="s">
        <v>79</v>
      </c>
      <c r="B30" s="30">
        <v>6653</v>
      </c>
      <c r="C30" s="30">
        <v>902</v>
      </c>
      <c r="D30" s="30">
        <v>71</v>
      </c>
      <c r="E30" s="29">
        <v>13.6</v>
      </c>
      <c r="F30" s="29">
        <v>1.1000000000000001</v>
      </c>
    </row>
    <row r="31" spans="1:6" x14ac:dyDescent="0.2">
      <c r="A31" s="31" t="s">
        <v>77</v>
      </c>
      <c r="B31" s="30">
        <v>9893</v>
      </c>
      <c r="C31" s="30">
        <v>1462</v>
      </c>
      <c r="D31" s="30">
        <v>90</v>
      </c>
      <c r="E31" s="29">
        <v>14.8</v>
      </c>
      <c r="F31" s="29">
        <v>0.9</v>
      </c>
    </row>
    <row r="32" spans="1:6" x14ac:dyDescent="0.2">
      <c r="A32" s="31" t="s">
        <v>75</v>
      </c>
      <c r="B32" s="30">
        <v>5417</v>
      </c>
      <c r="C32" s="30">
        <v>447</v>
      </c>
      <c r="D32" s="30">
        <v>53</v>
      </c>
      <c r="E32" s="29">
        <v>8.3000000000000007</v>
      </c>
      <c r="F32" s="29">
        <v>1</v>
      </c>
    </row>
    <row r="33" spans="1:6" x14ac:dyDescent="0.2">
      <c r="A33" s="31" t="s">
        <v>73</v>
      </c>
      <c r="B33" s="30">
        <v>2961</v>
      </c>
      <c r="C33" s="30">
        <v>654</v>
      </c>
      <c r="D33" s="30">
        <v>37</v>
      </c>
      <c r="E33" s="29">
        <v>22.1</v>
      </c>
      <c r="F33" s="29">
        <v>1.2</v>
      </c>
    </row>
    <row r="34" spans="1:6" x14ac:dyDescent="0.2">
      <c r="A34" s="31" t="s">
        <v>71</v>
      </c>
      <c r="B34" s="30">
        <v>5950</v>
      </c>
      <c r="C34" s="30">
        <v>620</v>
      </c>
      <c r="D34" s="30">
        <v>54</v>
      </c>
      <c r="E34" s="29">
        <v>10.4</v>
      </c>
      <c r="F34" s="29">
        <v>0.9</v>
      </c>
    </row>
    <row r="35" spans="1:6" x14ac:dyDescent="0.2">
      <c r="A35" s="31" t="s">
        <v>69</v>
      </c>
      <c r="B35" s="30">
        <v>1008</v>
      </c>
      <c r="C35" s="30">
        <v>121</v>
      </c>
      <c r="D35" s="30">
        <v>13</v>
      </c>
      <c r="E35" s="29">
        <v>12</v>
      </c>
      <c r="F35" s="29">
        <v>1.3</v>
      </c>
    </row>
    <row r="36" spans="1:6" x14ac:dyDescent="0.2">
      <c r="A36" s="31" t="s">
        <v>67</v>
      </c>
      <c r="B36" s="30">
        <v>1873</v>
      </c>
      <c r="C36" s="30">
        <v>221</v>
      </c>
      <c r="D36" s="30">
        <v>23</v>
      </c>
      <c r="E36" s="29">
        <v>11.8</v>
      </c>
      <c r="F36" s="29">
        <v>1.2</v>
      </c>
    </row>
    <row r="37" spans="1:6" x14ac:dyDescent="0.2">
      <c r="A37" s="31" t="s">
        <v>65</v>
      </c>
      <c r="B37" s="30">
        <v>2819</v>
      </c>
      <c r="C37" s="30">
        <v>478</v>
      </c>
      <c r="D37" s="30">
        <v>45</v>
      </c>
      <c r="E37" s="29">
        <v>17</v>
      </c>
      <c r="F37" s="29">
        <v>1.6</v>
      </c>
    </row>
    <row r="38" spans="1:6" x14ac:dyDescent="0.2">
      <c r="A38" s="31" t="s">
        <v>63</v>
      </c>
      <c r="B38" s="30">
        <v>1318</v>
      </c>
      <c r="C38" s="30">
        <v>95</v>
      </c>
      <c r="D38" s="30">
        <v>11</v>
      </c>
      <c r="E38" s="29">
        <v>7.2</v>
      </c>
      <c r="F38" s="29">
        <v>0.8</v>
      </c>
    </row>
    <row r="39" spans="1:6" x14ac:dyDescent="0.2">
      <c r="A39" s="31" t="s">
        <v>61</v>
      </c>
      <c r="B39" s="30">
        <v>8938</v>
      </c>
      <c r="C39" s="30">
        <v>1013</v>
      </c>
      <c r="D39" s="30">
        <v>90</v>
      </c>
      <c r="E39" s="29">
        <v>11.3</v>
      </c>
      <c r="F39" s="29">
        <v>1</v>
      </c>
    </row>
    <row r="40" spans="1:6" x14ac:dyDescent="0.2">
      <c r="A40" s="31" t="s">
        <v>59</v>
      </c>
      <c r="B40" s="30">
        <v>2030</v>
      </c>
      <c r="C40" s="30">
        <v>406</v>
      </c>
      <c r="D40" s="30">
        <v>33</v>
      </c>
      <c r="E40" s="29">
        <v>20</v>
      </c>
      <c r="F40" s="29">
        <v>1.6</v>
      </c>
    </row>
    <row r="41" spans="1:6" x14ac:dyDescent="0.2">
      <c r="A41" s="31" t="s">
        <v>57</v>
      </c>
      <c r="B41" s="30">
        <v>19658</v>
      </c>
      <c r="C41" s="30">
        <v>2755</v>
      </c>
      <c r="D41" s="30">
        <v>144</v>
      </c>
      <c r="E41" s="29">
        <v>14</v>
      </c>
      <c r="F41" s="29">
        <v>0.7</v>
      </c>
    </row>
    <row r="42" spans="1:6" x14ac:dyDescent="0.2">
      <c r="A42" s="31" t="s">
        <v>55</v>
      </c>
      <c r="B42" s="30">
        <v>9823</v>
      </c>
      <c r="C42" s="30">
        <v>1678</v>
      </c>
      <c r="D42" s="30">
        <v>117</v>
      </c>
      <c r="E42" s="29">
        <v>17.100000000000001</v>
      </c>
      <c r="F42" s="29">
        <v>1.2</v>
      </c>
    </row>
    <row r="43" spans="1:6" x14ac:dyDescent="0.2">
      <c r="A43" s="31" t="s">
        <v>53</v>
      </c>
      <c r="B43" s="30">
        <v>731</v>
      </c>
      <c r="C43" s="30">
        <v>71</v>
      </c>
      <c r="D43" s="30">
        <v>5</v>
      </c>
      <c r="E43" s="29">
        <v>9.6999999999999993</v>
      </c>
      <c r="F43" s="29">
        <v>0.7</v>
      </c>
    </row>
    <row r="44" spans="1:6" x14ac:dyDescent="0.2">
      <c r="A44" s="31" t="s">
        <v>51</v>
      </c>
      <c r="B44" s="30">
        <v>11505</v>
      </c>
      <c r="C44" s="30">
        <v>1792</v>
      </c>
      <c r="D44" s="30">
        <v>109</v>
      </c>
      <c r="E44" s="29">
        <v>15.6</v>
      </c>
      <c r="F44" s="29">
        <v>0.9</v>
      </c>
    </row>
    <row r="45" spans="1:6" x14ac:dyDescent="0.2">
      <c r="A45" s="31" t="s">
        <v>49</v>
      </c>
      <c r="B45" s="30">
        <v>3728</v>
      </c>
      <c r="C45" s="30">
        <v>647</v>
      </c>
      <c r="D45" s="30">
        <v>51</v>
      </c>
      <c r="E45" s="29">
        <v>17.3</v>
      </c>
      <c r="F45" s="29">
        <v>1.4</v>
      </c>
    </row>
    <row r="46" spans="1:6" x14ac:dyDescent="0.2">
      <c r="A46" s="31" t="s">
        <v>47</v>
      </c>
      <c r="B46" s="30">
        <v>3955</v>
      </c>
      <c r="C46" s="30">
        <v>570</v>
      </c>
      <c r="D46" s="30">
        <v>47</v>
      </c>
      <c r="E46" s="29">
        <v>14.4</v>
      </c>
      <c r="F46" s="29">
        <v>1.2</v>
      </c>
    </row>
    <row r="47" spans="1:6" x14ac:dyDescent="0.2">
      <c r="A47" s="31" t="s">
        <v>45</v>
      </c>
      <c r="B47" s="30">
        <v>12620</v>
      </c>
      <c r="C47" s="30">
        <v>1581</v>
      </c>
      <c r="D47" s="30">
        <v>104</v>
      </c>
      <c r="E47" s="29">
        <v>12.5</v>
      </c>
      <c r="F47" s="29">
        <v>0.8</v>
      </c>
    </row>
    <row r="48" spans="1:6" x14ac:dyDescent="0.2">
      <c r="A48" s="31" t="s">
        <v>43</v>
      </c>
      <c r="B48" s="30">
        <v>1046</v>
      </c>
      <c r="C48" s="30">
        <v>119</v>
      </c>
      <c r="D48" s="30">
        <v>14</v>
      </c>
      <c r="E48" s="29">
        <v>11.3</v>
      </c>
      <c r="F48" s="29">
        <v>1.3</v>
      </c>
    </row>
    <row r="49" spans="1:6" x14ac:dyDescent="0.2">
      <c r="A49" s="31" t="s">
        <v>41</v>
      </c>
      <c r="B49" s="30">
        <v>4764</v>
      </c>
      <c r="C49" s="30">
        <v>788</v>
      </c>
      <c r="D49" s="30">
        <v>51</v>
      </c>
      <c r="E49" s="29">
        <v>16.5</v>
      </c>
      <c r="F49" s="29">
        <v>1.1000000000000001</v>
      </c>
    </row>
    <row r="50" spans="1:6" x14ac:dyDescent="0.2">
      <c r="A50" s="31" t="s">
        <v>39</v>
      </c>
      <c r="B50" s="30">
        <v>846</v>
      </c>
      <c r="C50" s="30">
        <v>109</v>
      </c>
      <c r="D50" s="30">
        <v>14</v>
      </c>
      <c r="E50" s="29">
        <v>12.8</v>
      </c>
      <c r="F50" s="29">
        <v>1.7</v>
      </c>
    </row>
    <row r="51" spans="1:6" x14ac:dyDescent="0.2">
      <c r="A51" s="31" t="s">
        <v>37</v>
      </c>
      <c r="B51" s="30">
        <v>6496</v>
      </c>
      <c r="C51" s="30">
        <v>1122</v>
      </c>
      <c r="D51" s="30">
        <v>75</v>
      </c>
      <c r="E51" s="29">
        <v>17.3</v>
      </c>
      <c r="F51" s="29">
        <v>1.2</v>
      </c>
    </row>
    <row r="52" spans="1:6" x14ac:dyDescent="0.2">
      <c r="A52" s="31" t="s">
        <v>35</v>
      </c>
      <c r="B52" s="30">
        <v>26676</v>
      </c>
      <c r="C52" s="30">
        <v>4364</v>
      </c>
      <c r="D52" s="30">
        <v>173</v>
      </c>
      <c r="E52" s="29">
        <v>16.399999999999999</v>
      </c>
      <c r="F52" s="29">
        <v>0.6</v>
      </c>
    </row>
    <row r="53" spans="1:6" x14ac:dyDescent="0.2">
      <c r="A53" s="31" t="s">
        <v>33</v>
      </c>
      <c r="B53" s="30">
        <v>2928</v>
      </c>
      <c r="C53" s="30">
        <v>298</v>
      </c>
      <c r="D53" s="30">
        <v>36</v>
      </c>
      <c r="E53" s="29">
        <v>10.199999999999999</v>
      </c>
      <c r="F53" s="29">
        <v>1.2</v>
      </c>
    </row>
    <row r="54" spans="1:6" x14ac:dyDescent="0.2">
      <c r="A54" s="31" t="s">
        <v>31</v>
      </c>
      <c r="B54" s="30">
        <v>615</v>
      </c>
      <c r="C54" s="30">
        <v>57</v>
      </c>
      <c r="D54" s="30">
        <v>6</v>
      </c>
      <c r="E54" s="29">
        <v>9.3000000000000007</v>
      </c>
      <c r="F54" s="29">
        <v>0.9</v>
      </c>
    </row>
    <row r="55" spans="1:6" x14ac:dyDescent="0.2">
      <c r="A55" s="31" t="s">
        <v>29</v>
      </c>
      <c r="B55" s="30">
        <v>8257</v>
      </c>
      <c r="C55" s="30">
        <v>842</v>
      </c>
      <c r="D55" s="30">
        <v>73</v>
      </c>
      <c r="E55" s="29">
        <v>10.199999999999999</v>
      </c>
      <c r="F55" s="29">
        <v>0.9</v>
      </c>
    </row>
    <row r="56" spans="1:6" x14ac:dyDescent="0.2">
      <c r="A56" s="31" t="s">
        <v>27</v>
      </c>
      <c r="B56" s="30">
        <v>7079</v>
      </c>
      <c r="C56" s="30">
        <v>852</v>
      </c>
      <c r="D56" s="30">
        <v>82</v>
      </c>
      <c r="E56" s="29">
        <v>12</v>
      </c>
      <c r="F56" s="29">
        <v>1.2</v>
      </c>
    </row>
    <row r="57" spans="1:6" x14ac:dyDescent="0.2">
      <c r="A57" s="31" t="s">
        <v>25</v>
      </c>
      <c r="B57" s="30">
        <v>1822</v>
      </c>
      <c r="C57" s="30">
        <v>376</v>
      </c>
      <c r="D57" s="30">
        <v>30</v>
      </c>
      <c r="E57" s="29">
        <v>20.6</v>
      </c>
      <c r="F57" s="29">
        <v>1.7</v>
      </c>
    </row>
    <row r="58" spans="1:6" x14ac:dyDescent="0.2">
      <c r="A58" s="31" t="s">
        <v>23</v>
      </c>
      <c r="B58" s="30">
        <v>5742</v>
      </c>
      <c r="C58" s="30">
        <v>628</v>
      </c>
      <c r="D58" s="30">
        <v>55</v>
      </c>
      <c r="E58" s="29">
        <v>10.9</v>
      </c>
      <c r="F58" s="29">
        <v>1</v>
      </c>
    </row>
    <row r="59" spans="1:6" x14ac:dyDescent="0.2">
      <c r="A59" s="31" t="s">
        <v>21</v>
      </c>
      <c r="B59" s="30">
        <v>572</v>
      </c>
      <c r="C59" s="30">
        <v>55</v>
      </c>
      <c r="D59" s="30">
        <v>6</v>
      </c>
      <c r="E59" s="29">
        <v>9.6999999999999993</v>
      </c>
      <c r="F59" s="29">
        <v>1.1000000000000001</v>
      </c>
    </row>
    <row r="60" spans="1:6" s="33" customFormat="1" ht="15" customHeight="1" x14ac:dyDescent="0.15">
      <c r="A60" s="105" t="s">
        <v>297</v>
      </c>
      <c r="B60" s="105"/>
      <c r="C60" s="105"/>
      <c r="D60" s="105"/>
      <c r="E60" s="105"/>
      <c r="F60" s="105"/>
    </row>
    <row r="61" spans="1:6" ht="30" customHeight="1" x14ac:dyDescent="0.2">
      <c r="A61" s="32" t="s">
        <v>151</v>
      </c>
      <c r="B61" s="32" t="s">
        <v>239</v>
      </c>
      <c r="C61" s="32" t="s">
        <v>291</v>
      </c>
      <c r="D61" s="32" t="s">
        <v>289</v>
      </c>
      <c r="E61" s="32" t="s">
        <v>290</v>
      </c>
      <c r="F61" s="32" t="s">
        <v>289</v>
      </c>
    </row>
    <row r="62" spans="1:6" x14ac:dyDescent="0.2">
      <c r="A62" s="31" t="s">
        <v>121</v>
      </c>
      <c r="B62" s="30">
        <v>4807</v>
      </c>
      <c r="C62" s="30">
        <v>891</v>
      </c>
      <c r="D62" s="30">
        <v>94</v>
      </c>
      <c r="E62" s="29">
        <v>18.5</v>
      </c>
      <c r="F62" s="29">
        <v>2</v>
      </c>
    </row>
    <row r="63" spans="1:6" x14ac:dyDescent="0.2">
      <c r="A63" s="31" t="s">
        <v>182</v>
      </c>
      <c r="B63" s="30">
        <v>696</v>
      </c>
      <c r="C63" s="30">
        <v>67</v>
      </c>
      <c r="D63" s="30">
        <v>15</v>
      </c>
      <c r="E63" s="29">
        <v>9.6999999999999993</v>
      </c>
      <c r="F63" s="29">
        <v>2.1</v>
      </c>
    </row>
    <row r="64" spans="1:6" x14ac:dyDescent="0.2">
      <c r="A64" s="31" t="s">
        <v>117</v>
      </c>
      <c r="B64" s="30">
        <v>6532</v>
      </c>
      <c r="C64" s="30">
        <v>1163</v>
      </c>
      <c r="D64" s="30">
        <v>161</v>
      </c>
      <c r="E64" s="29">
        <v>17.8</v>
      </c>
      <c r="F64" s="29">
        <v>2.5</v>
      </c>
    </row>
    <row r="65" spans="1:6" x14ac:dyDescent="0.2">
      <c r="A65" s="31" t="s">
        <v>115</v>
      </c>
      <c r="B65" s="30">
        <v>2852</v>
      </c>
      <c r="C65" s="30">
        <v>395</v>
      </c>
      <c r="D65" s="30">
        <v>46</v>
      </c>
      <c r="E65" s="29">
        <v>13.9</v>
      </c>
      <c r="F65" s="29">
        <v>1.6</v>
      </c>
    </row>
    <row r="66" spans="1:6" x14ac:dyDescent="0.2">
      <c r="A66" s="31" t="s">
        <v>113</v>
      </c>
      <c r="B66" s="30">
        <v>38207</v>
      </c>
      <c r="C66" s="30">
        <v>5754</v>
      </c>
      <c r="D66" s="30">
        <v>352</v>
      </c>
      <c r="E66" s="29">
        <v>15.1</v>
      </c>
      <c r="F66" s="29">
        <v>0.9</v>
      </c>
    </row>
    <row r="67" spans="1:6" x14ac:dyDescent="0.2">
      <c r="A67" s="31" t="s">
        <v>111</v>
      </c>
      <c r="B67" s="30">
        <v>5303</v>
      </c>
      <c r="C67" s="30">
        <v>569</v>
      </c>
      <c r="D67" s="30">
        <v>72</v>
      </c>
      <c r="E67" s="29">
        <v>10.7</v>
      </c>
      <c r="F67" s="29">
        <v>1.4</v>
      </c>
    </row>
    <row r="68" spans="1:6" x14ac:dyDescent="0.2">
      <c r="A68" s="31" t="s">
        <v>109</v>
      </c>
      <c r="B68" s="30">
        <v>3637</v>
      </c>
      <c r="C68" s="30">
        <v>396</v>
      </c>
      <c r="D68" s="30">
        <v>59</v>
      </c>
      <c r="E68" s="29">
        <v>10.9</v>
      </c>
      <c r="F68" s="29">
        <v>1.6</v>
      </c>
    </row>
    <row r="69" spans="1:6" x14ac:dyDescent="0.2">
      <c r="A69" s="31" t="s">
        <v>107</v>
      </c>
      <c r="B69" s="30">
        <v>912</v>
      </c>
      <c r="C69" s="30">
        <v>102</v>
      </c>
      <c r="D69" s="30">
        <v>17</v>
      </c>
      <c r="E69" s="29">
        <v>11.2</v>
      </c>
      <c r="F69" s="29">
        <v>1.8</v>
      </c>
    </row>
    <row r="70" spans="1:6" x14ac:dyDescent="0.2">
      <c r="A70" s="31" t="s">
        <v>105</v>
      </c>
      <c r="B70" s="30">
        <v>647</v>
      </c>
      <c r="C70" s="30">
        <v>150</v>
      </c>
      <c r="D70" s="30">
        <v>17</v>
      </c>
      <c r="E70" s="29">
        <v>23.2</v>
      </c>
      <c r="F70" s="29">
        <v>2.6</v>
      </c>
    </row>
    <row r="71" spans="1:6" x14ac:dyDescent="0.2">
      <c r="A71" s="31" t="s">
        <v>103</v>
      </c>
      <c r="B71" s="30">
        <v>19462</v>
      </c>
      <c r="C71" s="30">
        <v>2882</v>
      </c>
      <c r="D71" s="30">
        <v>249</v>
      </c>
      <c r="E71" s="29">
        <v>14.8</v>
      </c>
      <c r="F71" s="29">
        <v>1.3</v>
      </c>
    </row>
    <row r="72" spans="1:6" x14ac:dyDescent="0.2">
      <c r="A72" s="31" t="s">
        <v>101</v>
      </c>
      <c r="B72" s="30">
        <v>9848</v>
      </c>
      <c r="C72" s="30">
        <v>1825</v>
      </c>
      <c r="D72" s="30">
        <v>172</v>
      </c>
      <c r="E72" s="29">
        <v>18.5</v>
      </c>
      <c r="F72" s="29">
        <v>1.8</v>
      </c>
    </row>
    <row r="73" spans="1:6" x14ac:dyDescent="0.2">
      <c r="A73" s="31" t="s">
        <v>183</v>
      </c>
      <c r="B73" s="30">
        <v>1338</v>
      </c>
      <c r="C73" s="30">
        <v>142</v>
      </c>
      <c r="D73" s="30">
        <v>24</v>
      </c>
      <c r="E73" s="29">
        <v>10.6</v>
      </c>
      <c r="F73" s="29">
        <v>1.8</v>
      </c>
    </row>
    <row r="74" spans="1:6" x14ac:dyDescent="0.2">
      <c r="A74" s="31" t="s">
        <v>97</v>
      </c>
      <c r="B74" s="30">
        <v>1610</v>
      </c>
      <c r="C74" s="30">
        <v>200</v>
      </c>
      <c r="D74" s="30">
        <v>36</v>
      </c>
      <c r="E74" s="29">
        <v>12.4</v>
      </c>
      <c r="F74" s="29">
        <v>2.2000000000000002</v>
      </c>
    </row>
    <row r="75" spans="1:6" x14ac:dyDescent="0.2">
      <c r="A75" s="31" t="s">
        <v>95</v>
      </c>
      <c r="B75" s="30">
        <v>12654</v>
      </c>
      <c r="C75" s="30">
        <v>1720</v>
      </c>
      <c r="D75" s="30">
        <v>154</v>
      </c>
      <c r="E75" s="29">
        <v>13.6</v>
      </c>
      <c r="F75" s="29">
        <v>1.2</v>
      </c>
    </row>
    <row r="76" spans="1:6" x14ac:dyDescent="0.2">
      <c r="A76" s="31" t="s">
        <v>93</v>
      </c>
      <c r="B76" s="30">
        <v>6557</v>
      </c>
      <c r="C76" s="30">
        <v>1083</v>
      </c>
      <c r="D76" s="30">
        <v>138</v>
      </c>
      <c r="E76" s="29">
        <v>16.5</v>
      </c>
      <c r="F76" s="29">
        <v>2.1</v>
      </c>
    </row>
    <row r="77" spans="1:6" x14ac:dyDescent="0.2">
      <c r="A77" s="31" t="s">
        <v>91</v>
      </c>
      <c r="B77" s="30">
        <v>3076</v>
      </c>
      <c r="C77" s="30">
        <v>405</v>
      </c>
      <c r="D77" s="30">
        <v>42</v>
      </c>
      <c r="E77" s="29">
        <v>13.2</v>
      </c>
      <c r="F77" s="29">
        <v>1.4</v>
      </c>
    </row>
    <row r="78" spans="1:6" x14ac:dyDescent="0.2">
      <c r="A78" s="31" t="s">
        <v>89</v>
      </c>
      <c r="B78" s="30">
        <v>2760</v>
      </c>
      <c r="C78" s="30">
        <v>315</v>
      </c>
      <c r="D78" s="30">
        <v>70</v>
      </c>
      <c r="E78" s="29">
        <v>11.4</v>
      </c>
      <c r="F78" s="29">
        <v>2.5</v>
      </c>
    </row>
    <row r="79" spans="1:6" x14ac:dyDescent="0.2">
      <c r="A79" s="31" t="s">
        <v>87</v>
      </c>
      <c r="B79" s="30">
        <v>4501</v>
      </c>
      <c r="C79" s="30">
        <v>991</v>
      </c>
      <c r="D79" s="30">
        <v>106</v>
      </c>
      <c r="E79" s="29">
        <v>22</v>
      </c>
      <c r="F79" s="29">
        <v>2.4</v>
      </c>
    </row>
    <row r="80" spans="1:6" x14ac:dyDescent="0.2">
      <c r="A80" s="31" t="s">
        <v>85</v>
      </c>
      <c r="B80" s="30">
        <v>4534</v>
      </c>
      <c r="C80" s="30">
        <v>963</v>
      </c>
      <c r="D80" s="30">
        <v>113</v>
      </c>
      <c r="E80" s="29">
        <v>21.2</v>
      </c>
      <c r="F80" s="29">
        <v>2.5</v>
      </c>
    </row>
    <row r="81" spans="1:6" x14ac:dyDescent="0.2">
      <c r="A81" s="31" t="s">
        <v>83</v>
      </c>
      <c r="B81" s="30">
        <v>1330</v>
      </c>
      <c r="C81" s="30">
        <v>151</v>
      </c>
      <c r="D81" s="30">
        <v>22</v>
      </c>
      <c r="E81" s="29">
        <v>11.4</v>
      </c>
      <c r="F81" s="29">
        <v>1.6</v>
      </c>
    </row>
    <row r="82" spans="1:6" x14ac:dyDescent="0.2">
      <c r="A82" s="31" t="s">
        <v>81</v>
      </c>
      <c r="B82" s="30">
        <v>5946</v>
      </c>
      <c r="C82" s="30">
        <v>623</v>
      </c>
      <c r="D82" s="30">
        <v>88</v>
      </c>
      <c r="E82" s="29">
        <v>10.5</v>
      </c>
      <c r="F82" s="29">
        <v>1.5</v>
      </c>
    </row>
    <row r="83" spans="1:6" x14ac:dyDescent="0.2">
      <c r="A83" s="31" t="s">
        <v>79</v>
      </c>
      <c r="B83" s="30">
        <v>6735</v>
      </c>
      <c r="C83" s="30">
        <v>818</v>
      </c>
      <c r="D83" s="30">
        <v>150</v>
      </c>
      <c r="E83" s="29">
        <v>12.1</v>
      </c>
      <c r="F83" s="29">
        <v>2.2000000000000002</v>
      </c>
    </row>
    <row r="84" spans="1:6" x14ac:dyDescent="0.2">
      <c r="A84" s="31" t="s">
        <v>77</v>
      </c>
      <c r="B84" s="30">
        <v>10074</v>
      </c>
      <c r="C84" s="30">
        <v>1277</v>
      </c>
      <c r="D84" s="30">
        <v>158</v>
      </c>
      <c r="E84" s="29">
        <v>12.7</v>
      </c>
      <c r="F84" s="29">
        <v>1.6</v>
      </c>
    </row>
    <row r="85" spans="1:6" x14ac:dyDescent="0.2">
      <c r="A85" s="31" t="s">
        <v>75</v>
      </c>
      <c r="B85" s="30">
        <v>5349</v>
      </c>
      <c r="C85" s="30">
        <v>589</v>
      </c>
      <c r="D85" s="30">
        <v>84</v>
      </c>
      <c r="E85" s="29">
        <v>11</v>
      </c>
      <c r="F85" s="29">
        <v>1.6</v>
      </c>
    </row>
    <row r="86" spans="1:6" x14ac:dyDescent="0.2">
      <c r="A86" s="31" t="s">
        <v>73</v>
      </c>
      <c r="B86" s="30">
        <v>2895</v>
      </c>
      <c r="C86" s="30">
        <v>554</v>
      </c>
      <c r="D86" s="30">
        <v>101</v>
      </c>
      <c r="E86" s="29">
        <v>19.100000000000001</v>
      </c>
      <c r="F86" s="29">
        <v>3.5</v>
      </c>
    </row>
    <row r="87" spans="1:6" x14ac:dyDescent="0.2">
      <c r="A87" s="31" t="s">
        <v>71</v>
      </c>
      <c r="B87" s="30">
        <v>5955</v>
      </c>
      <c r="C87" s="30">
        <v>1041</v>
      </c>
      <c r="D87" s="30">
        <v>136</v>
      </c>
      <c r="E87" s="29">
        <v>17.5</v>
      </c>
      <c r="F87" s="29">
        <v>2.2999999999999998</v>
      </c>
    </row>
    <row r="88" spans="1:6" x14ac:dyDescent="0.2">
      <c r="A88" s="31" t="s">
        <v>69</v>
      </c>
      <c r="B88" s="30">
        <v>980</v>
      </c>
      <c r="C88" s="30">
        <v>103</v>
      </c>
      <c r="D88" s="30">
        <v>27</v>
      </c>
      <c r="E88" s="29">
        <v>10.5</v>
      </c>
      <c r="F88" s="29">
        <v>2.7</v>
      </c>
    </row>
    <row r="89" spans="1:6" x14ac:dyDescent="0.2">
      <c r="A89" s="31" t="s">
        <v>67</v>
      </c>
      <c r="B89" s="30">
        <v>1868</v>
      </c>
      <c r="C89" s="30">
        <v>196</v>
      </c>
      <c r="D89" s="30">
        <v>30</v>
      </c>
      <c r="E89" s="29">
        <v>10.5</v>
      </c>
      <c r="F89" s="29">
        <v>1.6</v>
      </c>
    </row>
    <row r="90" spans="1:6" x14ac:dyDescent="0.2">
      <c r="A90" s="31" t="s">
        <v>65</v>
      </c>
      <c r="B90" s="30">
        <v>2774</v>
      </c>
      <c r="C90" s="30">
        <v>401</v>
      </c>
      <c r="D90" s="30">
        <v>60</v>
      </c>
      <c r="E90" s="29">
        <v>14.5</v>
      </c>
      <c r="F90" s="29">
        <v>2.2000000000000002</v>
      </c>
    </row>
    <row r="91" spans="1:6" x14ac:dyDescent="0.2">
      <c r="A91" s="31" t="s">
        <v>63</v>
      </c>
      <c r="B91" s="30">
        <v>1301</v>
      </c>
      <c r="C91" s="30">
        <v>71</v>
      </c>
      <c r="D91" s="30">
        <v>13</v>
      </c>
      <c r="E91" s="29">
        <v>5.5</v>
      </c>
      <c r="F91" s="29">
        <v>1</v>
      </c>
    </row>
    <row r="92" spans="1:6" x14ac:dyDescent="0.2">
      <c r="A92" s="31" t="s">
        <v>61</v>
      </c>
      <c r="B92" s="30">
        <v>8728</v>
      </c>
      <c r="C92" s="30">
        <v>861</v>
      </c>
      <c r="D92" s="30">
        <v>120</v>
      </c>
      <c r="E92" s="29">
        <v>9.9</v>
      </c>
      <c r="F92" s="29">
        <v>1.4</v>
      </c>
    </row>
    <row r="93" spans="1:6" x14ac:dyDescent="0.2">
      <c r="A93" s="31" t="s">
        <v>59</v>
      </c>
      <c r="B93" s="30">
        <v>2079</v>
      </c>
      <c r="C93" s="30">
        <v>535</v>
      </c>
      <c r="D93" s="30">
        <v>72</v>
      </c>
      <c r="E93" s="29">
        <v>25.8</v>
      </c>
      <c r="F93" s="29">
        <v>3.5</v>
      </c>
    </row>
    <row r="94" spans="1:6" x14ac:dyDescent="0.2">
      <c r="A94" s="31" t="s">
        <v>57</v>
      </c>
      <c r="B94" s="30">
        <v>19335</v>
      </c>
      <c r="C94" s="30">
        <v>3337</v>
      </c>
      <c r="D94" s="30">
        <v>294</v>
      </c>
      <c r="E94" s="29">
        <v>17.3</v>
      </c>
      <c r="F94" s="29">
        <v>1.5</v>
      </c>
    </row>
    <row r="95" spans="1:6" x14ac:dyDescent="0.2">
      <c r="A95" s="31" t="s">
        <v>55</v>
      </c>
      <c r="B95" s="30">
        <v>9672</v>
      </c>
      <c r="C95" s="30">
        <v>1419</v>
      </c>
      <c r="D95" s="30">
        <v>192</v>
      </c>
      <c r="E95" s="29">
        <v>14.7</v>
      </c>
      <c r="F95" s="29">
        <v>2</v>
      </c>
    </row>
    <row r="96" spans="1:6" x14ac:dyDescent="0.2">
      <c r="A96" s="31" t="s">
        <v>53</v>
      </c>
      <c r="B96" s="30">
        <v>716</v>
      </c>
      <c r="C96" s="30">
        <v>94</v>
      </c>
      <c r="D96" s="30">
        <v>15</v>
      </c>
      <c r="E96" s="29">
        <v>13.2</v>
      </c>
      <c r="F96" s="29">
        <v>2.1</v>
      </c>
    </row>
    <row r="97" spans="1:6" x14ac:dyDescent="0.2">
      <c r="A97" s="31" t="s">
        <v>51</v>
      </c>
      <c r="B97" s="30">
        <v>11280</v>
      </c>
      <c r="C97" s="30">
        <v>1684</v>
      </c>
      <c r="D97" s="30">
        <v>174</v>
      </c>
      <c r="E97" s="29">
        <v>14.9</v>
      </c>
      <c r="F97" s="29">
        <v>1.5</v>
      </c>
    </row>
    <row r="98" spans="1:6" x14ac:dyDescent="0.2">
      <c r="A98" s="31" t="s">
        <v>49</v>
      </c>
      <c r="B98" s="30">
        <v>3697</v>
      </c>
      <c r="C98" s="30">
        <v>785</v>
      </c>
      <c r="D98" s="30">
        <v>126</v>
      </c>
      <c r="E98" s="29">
        <v>21.2</v>
      </c>
      <c r="F98" s="29">
        <v>3.4</v>
      </c>
    </row>
    <row r="99" spans="1:6" x14ac:dyDescent="0.2">
      <c r="A99" s="31" t="s">
        <v>47</v>
      </c>
      <c r="B99" s="30">
        <v>3969</v>
      </c>
      <c r="C99" s="30">
        <v>556</v>
      </c>
      <c r="D99" s="30">
        <v>80</v>
      </c>
      <c r="E99" s="29">
        <v>14</v>
      </c>
      <c r="F99" s="29">
        <v>2</v>
      </c>
    </row>
    <row r="100" spans="1:6" x14ac:dyDescent="0.2">
      <c r="A100" s="31" t="s">
        <v>45</v>
      </c>
      <c r="B100" s="30">
        <v>12804</v>
      </c>
      <c r="C100" s="30">
        <v>1432</v>
      </c>
      <c r="D100" s="30">
        <v>152</v>
      </c>
      <c r="E100" s="29">
        <v>11.2</v>
      </c>
      <c r="F100" s="29">
        <v>1.2</v>
      </c>
    </row>
    <row r="101" spans="1:6" x14ac:dyDescent="0.2">
      <c r="A101" s="31" t="s">
        <v>43</v>
      </c>
      <c r="B101" s="30">
        <v>1032</v>
      </c>
      <c r="C101" s="30">
        <v>96</v>
      </c>
      <c r="D101" s="30">
        <v>18</v>
      </c>
      <c r="E101" s="29">
        <v>9.3000000000000007</v>
      </c>
      <c r="F101" s="29">
        <v>1.7</v>
      </c>
    </row>
    <row r="102" spans="1:6" x14ac:dyDescent="0.2">
      <c r="A102" s="31" t="s">
        <v>41</v>
      </c>
      <c r="B102" s="30">
        <v>4676</v>
      </c>
      <c r="C102" s="30">
        <v>904</v>
      </c>
      <c r="D102" s="30">
        <v>107</v>
      </c>
      <c r="E102" s="29">
        <v>19.3</v>
      </c>
      <c r="F102" s="29">
        <v>2.2999999999999998</v>
      </c>
    </row>
    <row r="103" spans="1:6" x14ac:dyDescent="0.2">
      <c r="A103" s="31" t="s">
        <v>39</v>
      </c>
      <c r="B103" s="30">
        <v>827</v>
      </c>
      <c r="C103" s="30">
        <v>110</v>
      </c>
      <c r="D103" s="30">
        <v>20</v>
      </c>
      <c r="E103" s="29">
        <v>13.3</v>
      </c>
      <c r="F103" s="29">
        <v>2.5</v>
      </c>
    </row>
    <row r="104" spans="1:6" x14ac:dyDescent="0.2">
      <c r="A104" s="31" t="s">
        <v>37</v>
      </c>
      <c r="B104" s="30">
        <v>6272</v>
      </c>
      <c r="C104" s="30">
        <v>972</v>
      </c>
      <c r="D104" s="30">
        <v>138</v>
      </c>
      <c r="E104" s="29">
        <v>15.5</v>
      </c>
      <c r="F104" s="29">
        <v>2.2000000000000002</v>
      </c>
    </row>
    <row r="105" spans="1:6" x14ac:dyDescent="0.2">
      <c r="A105" s="31" t="s">
        <v>35</v>
      </c>
      <c r="B105" s="30">
        <v>26201</v>
      </c>
      <c r="C105" s="30">
        <v>4422</v>
      </c>
      <c r="D105" s="30">
        <v>314</v>
      </c>
      <c r="E105" s="29">
        <v>16.899999999999999</v>
      </c>
      <c r="F105" s="29">
        <v>1.2</v>
      </c>
    </row>
    <row r="106" spans="1:6" x14ac:dyDescent="0.2">
      <c r="A106" s="31" t="s">
        <v>33</v>
      </c>
      <c r="B106" s="30">
        <v>2923</v>
      </c>
      <c r="C106" s="30">
        <v>357</v>
      </c>
      <c r="D106" s="30">
        <v>50</v>
      </c>
      <c r="E106" s="29">
        <v>12.2</v>
      </c>
      <c r="F106" s="29">
        <v>1.7</v>
      </c>
    </row>
    <row r="107" spans="1:6" x14ac:dyDescent="0.2">
      <c r="A107" s="31" t="s">
        <v>31</v>
      </c>
      <c r="B107" s="30">
        <v>629</v>
      </c>
      <c r="C107" s="30">
        <v>43</v>
      </c>
      <c r="D107" s="30">
        <v>10</v>
      </c>
      <c r="E107" s="29">
        <v>6.8</v>
      </c>
      <c r="F107" s="29">
        <v>1.6</v>
      </c>
    </row>
    <row r="108" spans="1:6" x14ac:dyDescent="0.2">
      <c r="A108" s="31" t="s">
        <v>29</v>
      </c>
      <c r="B108" s="30">
        <v>8230</v>
      </c>
      <c r="C108" s="30">
        <v>805</v>
      </c>
      <c r="D108" s="30">
        <v>116</v>
      </c>
      <c r="E108" s="29">
        <v>9.8000000000000007</v>
      </c>
      <c r="F108" s="29">
        <v>1.4</v>
      </c>
    </row>
    <row r="109" spans="1:6" x14ac:dyDescent="0.2">
      <c r="A109" s="31" t="s">
        <v>27</v>
      </c>
      <c r="B109" s="30">
        <v>6877</v>
      </c>
      <c r="C109" s="30">
        <v>836</v>
      </c>
      <c r="D109" s="30">
        <v>99</v>
      </c>
      <c r="E109" s="29">
        <v>12.2</v>
      </c>
      <c r="F109" s="29">
        <v>1.4</v>
      </c>
    </row>
    <row r="110" spans="1:6" x14ac:dyDescent="0.2">
      <c r="A110" s="31" t="s">
        <v>25</v>
      </c>
      <c r="B110" s="30">
        <v>1805</v>
      </c>
      <c r="C110" s="30">
        <v>358</v>
      </c>
      <c r="D110" s="30">
        <v>51</v>
      </c>
      <c r="E110" s="29">
        <v>19.8</v>
      </c>
      <c r="F110" s="29">
        <v>2.8</v>
      </c>
    </row>
    <row r="111" spans="1:6" x14ac:dyDescent="0.2">
      <c r="A111" s="31" t="s">
        <v>23</v>
      </c>
      <c r="B111" s="30">
        <v>5615</v>
      </c>
      <c r="C111" s="30">
        <v>756</v>
      </c>
      <c r="D111" s="30">
        <v>104</v>
      </c>
      <c r="E111" s="29">
        <v>13.5</v>
      </c>
      <c r="F111" s="29">
        <v>1.9</v>
      </c>
    </row>
    <row r="112" spans="1:6" x14ac:dyDescent="0.2">
      <c r="A112" s="31" t="s">
        <v>21</v>
      </c>
      <c r="B112" s="30">
        <v>592</v>
      </c>
      <c r="C112" s="30">
        <v>68</v>
      </c>
      <c r="D112" s="30">
        <v>11</v>
      </c>
      <c r="E112" s="29">
        <v>11.4</v>
      </c>
      <c r="F112" s="29">
        <v>1.9</v>
      </c>
    </row>
    <row r="113" spans="1:6" s="33" customFormat="1" ht="15" customHeight="1" x14ac:dyDescent="0.15">
      <c r="A113" s="105" t="s">
        <v>296</v>
      </c>
      <c r="B113" s="105"/>
      <c r="C113" s="105"/>
      <c r="D113" s="105"/>
      <c r="E113" s="105"/>
      <c r="F113" s="105"/>
    </row>
    <row r="114" spans="1:6" ht="30" customHeight="1" x14ac:dyDescent="0.2">
      <c r="A114" s="32" t="s">
        <v>151</v>
      </c>
      <c r="B114" s="32" t="s">
        <v>239</v>
      </c>
      <c r="C114" s="32" t="s">
        <v>291</v>
      </c>
      <c r="D114" s="32" t="s">
        <v>289</v>
      </c>
      <c r="E114" s="32" t="s">
        <v>290</v>
      </c>
      <c r="F114" s="32" t="s">
        <v>289</v>
      </c>
    </row>
    <row r="115" spans="1:6" x14ac:dyDescent="0.2">
      <c r="A115" s="31" t="s">
        <v>121</v>
      </c>
      <c r="B115" s="30">
        <v>4751</v>
      </c>
      <c r="C115" s="30">
        <v>796</v>
      </c>
      <c r="D115" s="30">
        <v>67</v>
      </c>
      <c r="E115" s="29">
        <v>16.7</v>
      </c>
      <c r="F115" s="29">
        <v>1.4</v>
      </c>
    </row>
    <row r="116" spans="1:6" x14ac:dyDescent="0.2">
      <c r="A116" s="31" t="s">
        <v>182</v>
      </c>
      <c r="B116" s="30">
        <v>696</v>
      </c>
      <c r="C116" s="30">
        <v>76</v>
      </c>
      <c r="D116" s="30">
        <v>12</v>
      </c>
      <c r="E116" s="29">
        <v>10.9</v>
      </c>
      <c r="F116" s="29">
        <v>1.7</v>
      </c>
    </row>
    <row r="117" spans="1:6" x14ac:dyDescent="0.2">
      <c r="A117" s="31" t="s">
        <v>117</v>
      </c>
      <c r="B117" s="30">
        <v>6645</v>
      </c>
      <c r="C117" s="30">
        <v>1345</v>
      </c>
      <c r="D117" s="30">
        <v>93</v>
      </c>
      <c r="E117" s="29">
        <v>20.2</v>
      </c>
      <c r="F117" s="29">
        <v>1.4</v>
      </c>
    </row>
    <row r="118" spans="1:6" x14ac:dyDescent="0.2">
      <c r="A118" s="31" t="s">
        <v>115</v>
      </c>
      <c r="B118" s="30">
        <v>2940</v>
      </c>
      <c r="C118" s="30">
        <v>504</v>
      </c>
      <c r="D118" s="30">
        <v>69</v>
      </c>
      <c r="E118" s="29">
        <v>17.100000000000001</v>
      </c>
      <c r="F118" s="29">
        <v>2.4</v>
      </c>
    </row>
    <row r="119" spans="1:6" x14ac:dyDescent="0.2">
      <c r="A119" s="31" t="s">
        <v>113</v>
      </c>
      <c r="B119" s="30">
        <v>38054</v>
      </c>
      <c r="C119" s="30">
        <v>5675</v>
      </c>
      <c r="D119" s="30">
        <v>214</v>
      </c>
      <c r="E119" s="29">
        <v>14.9</v>
      </c>
      <c r="F119" s="29">
        <v>0.6</v>
      </c>
    </row>
    <row r="120" spans="1:6" x14ac:dyDescent="0.2">
      <c r="A120" s="31" t="s">
        <v>111</v>
      </c>
      <c r="B120" s="30">
        <v>5289</v>
      </c>
      <c r="C120" s="30">
        <v>560</v>
      </c>
      <c r="D120" s="30">
        <v>54</v>
      </c>
      <c r="E120" s="29">
        <v>10.6</v>
      </c>
      <c r="F120" s="29">
        <v>1</v>
      </c>
    </row>
    <row r="121" spans="1:6" x14ac:dyDescent="0.2">
      <c r="A121" s="31" t="s">
        <v>109</v>
      </c>
      <c r="B121" s="30">
        <v>3545</v>
      </c>
      <c r="C121" s="30">
        <v>400</v>
      </c>
      <c r="D121" s="30">
        <v>36</v>
      </c>
      <c r="E121" s="29">
        <v>11.3</v>
      </c>
      <c r="F121" s="29">
        <v>1</v>
      </c>
    </row>
    <row r="122" spans="1:6" x14ac:dyDescent="0.2">
      <c r="A122" s="31" t="s">
        <v>107</v>
      </c>
      <c r="B122" s="30">
        <v>907</v>
      </c>
      <c r="C122" s="30">
        <v>127</v>
      </c>
      <c r="D122" s="30">
        <v>14</v>
      </c>
      <c r="E122" s="29">
        <v>14</v>
      </c>
      <c r="F122" s="29">
        <v>1.5</v>
      </c>
    </row>
    <row r="123" spans="1:6" x14ac:dyDescent="0.2">
      <c r="A123" s="31" t="s">
        <v>105</v>
      </c>
      <c r="B123" s="30">
        <v>650</v>
      </c>
      <c r="C123" s="30">
        <v>139</v>
      </c>
      <c r="D123" s="30">
        <v>11</v>
      </c>
      <c r="E123" s="29">
        <v>21.3</v>
      </c>
      <c r="F123" s="29">
        <v>1.6</v>
      </c>
    </row>
    <row r="124" spans="1:6" x14ac:dyDescent="0.2">
      <c r="A124" s="31" t="s">
        <v>103</v>
      </c>
      <c r="B124" s="30">
        <v>19371</v>
      </c>
      <c r="C124" s="30">
        <v>2888</v>
      </c>
      <c r="D124" s="30">
        <v>177</v>
      </c>
      <c r="E124" s="29">
        <v>14.9</v>
      </c>
      <c r="F124" s="29">
        <v>0.9</v>
      </c>
    </row>
    <row r="125" spans="1:6" x14ac:dyDescent="0.2">
      <c r="A125" s="31" t="s">
        <v>101</v>
      </c>
      <c r="B125" s="30">
        <v>9787</v>
      </c>
      <c r="C125" s="30">
        <v>1592</v>
      </c>
      <c r="D125" s="30">
        <v>121</v>
      </c>
      <c r="E125" s="29">
        <v>16.3</v>
      </c>
      <c r="F125" s="29">
        <v>1.2</v>
      </c>
    </row>
    <row r="126" spans="1:6" x14ac:dyDescent="0.2">
      <c r="A126" s="31" t="s">
        <v>183</v>
      </c>
      <c r="B126" s="30">
        <v>1368</v>
      </c>
      <c r="C126" s="30">
        <v>152</v>
      </c>
      <c r="D126" s="30">
        <v>16</v>
      </c>
      <c r="E126" s="29">
        <v>11.1</v>
      </c>
      <c r="F126" s="29">
        <v>1.2</v>
      </c>
    </row>
    <row r="127" spans="1:6" x14ac:dyDescent="0.2">
      <c r="A127" s="31" t="s">
        <v>97</v>
      </c>
      <c r="B127" s="30">
        <v>1592</v>
      </c>
      <c r="C127" s="30">
        <v>205</v>
      </c>
      <c r="D127" s="30">
        <v>30</v>
      </c>
      <c r="E127" s="29">
        <v>12.9</v>
      </c>
      <c r="F127" s="29">
        <v>1.9</v>
      </c>
    </row>
    <row r="128" spans="1:6" x14ac:dyDescent="0.2">
      <c r="A128" s="31" t="s">
        <v>95</v>
      </c>
      <c r="B128" s="30">
        <v>12779</v>
      </c>
      <c r="C128" s="30">
        <v>1695</v>
      </c>
      <c r="D128" s="30">
        <v>117</v>
      </c>
      <c r="E128" s="29">
        <v>13.3</v>
      </c>
      <c r="F128" s="29">
        <v>0.9</v>
      </c>
    </row>
    <row r="129" spans="1:6" x14ac:dyDescent="0.2">
      <c r="A129" s="31" t="s">
        <v>93</v>
      </c>
      <c r="B129" s="30">
        <v>6398</v>
      </c>
      <c r="C129" s="30">
        <v>743</v>
      </c>
      <c r="D129" s="30">
        <v>76</v>
      </c>
      <c r="E129" s="29">
        <v>11.6</v>
      </c>
      <c r="F129" s="29">
        <v>1.2</v>
      </c>
    </row>
    <row r="130" spans="1:6" x14ac:dyDescent="0.2">
      <c r="A130" s="31" t="s">
        <v>91</v>
      </c>
      <c r="B130" s="30">
        <v>3066</v>
      </c>
      <c r="C130" s="30">
        <v>330</v>
      </c>
      <c r="D130" s="30">
        <v>31</v>
      </c>
      <c r="E130" s="29">
        <v>10.8</v>
      </c>
      <c r="F130" s="29">
        <v>1</v>
      </c>
    </row>
    <row r="131" spans="1:6" x14ac:dyDescent="0.2">
      <c r="A131" s="31" t="s">
        <v>89</v>
      </c>
      <c r="B131" s="30">
        <v>2830</v>
      </c>
      <c r="C131" s="30">
        <v>373</v>
      </c>
      <c r="D131" s="30">
        <v>32</v>
      </c>
      <c r="E131" s="29">
        <v>13.2</v>
      </c>
      <c r="F131" s="29">
        <v>1.1000000000000001</v>
      </c>
    </row>
    <row r="132" spans="1:6" x14ac:dyDescent="0.2">
      <c r="A132" s="31" t="s">
        <v>87</v>
      </c>
      <c r="B132" s="30">
        <v>4360</v>
      </c>
      <c r="C132" s="30">
        <v>871</v>
      </c>
      <c r="D132" s="30">
        <v>63</v>
      </c>
      <c r="E132" s="29">
        <v>20</v>
      </c>
      <c r="F132" s="29">
        <v>1.4</v>
      </c>
    </row>
    <row r="133" spans="1:6" x14ac:dyDescent="0.2">
      <c r="A133" s="31" t="s">
        <v>85</v>
      </c>
      <c r="B133" s="30">
        <v>4504</v>
      </c>
      <c r="C133" s="30">
        <v>863</v>
      </c>
      <c r="D133" s="30">
        <v>95</v>
      </c>
      <c r="E133" s="29">
        <v>19.2</v>
      </c>
      <c r="F133" s="29">
        <v>2.1</v>
      </c>
    </row>
    <row r="134" spans="1:6" x14ac:dyDescent="0.2">
      <c r="A134" s="31" t="s">
        <v>83</v>
      </c>
      <c r="B134" s="30">
        <v>1310</v>
      </c>
      <c r="C134" s="30">
        <v>161</v>
      </c>
      <c r="D134" s="30">
        <v>17</v>
      </c>
      <c r="E134" s="29">
        <v>12.3</v>
      </c>
      <c r="F134" s="29">
        <v>1.3</v>
      </c>
    </row>
    <row r="135" spans="1:6" x14ac:dyDescent="0.2">
      <c r="A135" s="31" t="s">
        <v>81</v>
      </c>
      <c r="B135" s="30">
        <v>5933</v>
      </c>
      <c r="C135" s="30">
        <v>611</v>
      </c>
      <c r="D135" s="30">
        <v>51</v>
      </c>
      <c r="E135" s="29">
        <v>10.3</v>
      </c>
      <c r="F135" s="29">
        <v>0.9</v>
      </c>
    </row>
    <row r="136" spans="1:6" x14ac:dyDescent="0.2">
      <c r="A136" s="31" t="s">
        <v>79</v>
      </c>
      <c r="B136" s="30">
        <v>6570</v>
      </c>
      <c r="C136" s="30">
        <v>784</v>
      </c>
      <c r="D136" s="30">
        <v>93</v>
      </c>
      <c r="E136" s="29">
        <v>11.9</v>
      </c>
      <c r="F136" s="29">
        <v>1.4</v>
      </c>
    </row>
    <row r="137" spans="1:6" x14ac:dyDescent="0.2">
      <c r="A137" s="31" t="s">
        <v>77</v>
      </c>
      <c r="B137" s="30">
        <v>9840</v>
      </c>
      <c r="C137" s="30">
        <v>1428</v>
      </c>
      <c r="D137" s="30">
        <v>118</v>
      </c>
      <c r="E137" s="29">
        <v>14.5</v>
      </c>
      <c r="F137" s="29">
        <v>1.2</v>
      </c>
    </row>
    <row r="138" spans="1:6" x14ac:dyDescent="0.2">
      <c r="A138" s="31" t="s">
        <v>75</v>
      </c>
      <c r="B138" s="30">
        <v>5398</v>
      </c>
      <c r="C138" s="30">
        <v>649</v>
      </c>
      <c r="D138" s="30">
        <v>60</v>
      </c>
      <c r="E138" s="29">
        <v>12</v>
      </c>
      <c r="F138" s="29">
        <v>1.1000000000000001</v>
      </c>
    </row>
    <row r="139" spans="1:6" x14ac:dyDescent="0.2">
      <c r="A139" s="31" t="s">
        <v>73</v>
      </c>
      <c r="B139" s="30">
        <v>2918</v>
      </c>
      <c r="C139" s="30">
        <v>657</v>
      </c>
      <c r="D139" s="30">
        <v>57</v>
      </c>
      <c r="E139" s="29">
        <v>22.5</v>
      </c>
      <c r="F139" s="29">
        <v>2</v>
      </c>
    </row>
    <row r="140" spans="1:6" x14ac:dyDescent="0.2">
      <c r="A140" s="31" t="s">
        <v>71</v>
      </c>
      <c r="B140" s="30">
        <v>5997</v>
      </c>
      <c r="C140" s="30">
        <v>824</v>
      </c>
      <c r="D140" s="30">
        <v>90</v>
      </c>
      <c r="E140" s="29">
        <v>13.7</v>
      </c>
      <c r="F140" s="29">
        <v>1.5</v>
      </c>
    </row>
    <row r="141" spans="1:6" x14ac:dyDescent="0.2">
      <c r="A141" s="31" t="s">
        <v>69</v>
      </c>
      <c r="B141" s="30">
        <v>998</v>
      </c>
      <c r="C141" s="30">
        <v>145</v>
      </c>
      <c r="D141" s="30">
        <v>20</v>
      </c>
      <c r="E141" s="29">
        <v>14.5</v>
      </c>
      <c r="F141" s="29">
        <v>2</v>
      </c>
    </row>
    <row r="142" spans="1:6" x14ac:dyDescent="0.2">
      <c r="A142" s="31" t="s">
        <v>67</v>
      </c>
      <c r="B142" s="30">
        <v>1838</v>
      </c>
      <c r="C142" s="30">
        <v>202</v>
      </c>
      <c r="D142" s="30">
        <v>23</v>
      </c>
      <c r="E142" s="29">
        <v>11</v>
      </c>
      <c r="F142" s="29">
        <v>1.3</v>
      </c>
    </row>
    <row r="143" spans="1:6" x14ac:dyDescent="0.2">
      <c r="A143" s="31" t="s">
        <v>65</v>
      </c>
      <c r="B143" s="30">
        <v>2760</v>
      </c>
      <c r="C143" s="30">
        <v>480</v>
      </c>
      <c r="D143" s="30">
        <v>52</v>
      </c>
      <c r="E143" s="29">
        <v>17.399999999999999</v>
      </c>
      <c r="F143" s="29">
        <v>1.9</v>
      </c>
    </row>
    <row r="144" spans="1:6" x14ac:dyDescent="0.2">
      <c r="A144" s="31" t="s">
        <v>63</v>
      </c>
      <c r="B144" s="30">
        <v>1317</v>
      </c>
      <c r="C144" s="30">
        <v>119</v>
      </c>
      <c r="D144" s="30">
        <v>12</v>
      </c>
      <c r="E144" s="29">
        <v>9</v>
      </c>
      <c r="F144" s="29">
        <v>0.9</v>
      </c>
    </row>
    <row r="145" spans="1:6" x14ac:dyDescent="0.2">
      <c r="A145" s="31" t="s">
        <v>61</v>
      </c>
      <c r="B145" s="30">
        <v>8842</v>
      </c>
      <c r="C145" s="30">
        <v>984</v>
      </c>
      <c r="D145" s="30">
        <v>120</v>
      </c>
      <c r="E145" s="29">
        <v>11.1</v>
      </c>
      <c r="F145" s="29">
        <v>1.4</v>
      </c>
    </row>
    <row r="146" spans="1:6" x14ac:dyDescent="0.2">
      <c r="A146" s="31" t="s">
        <v>59</v>
      </c>
      <c r="B146" s="30">
        <v>2099</v>
      </c>
      <c r="C146" s="30">
        <v>454</v>
      </c>
      <c r="D146" s="30">
        <v>46</v>
      </c>
      <c r="E146" s="29">
        <v>21.7</v>
      </c>
      <c r="F146" s="29">
        <v>2.2000000000000002</v>
      </c>
    </row>
    <row r="147" spans="1:6" x14ac:dyDescent="0.2">
      <c r="A147" s="31" t="s">
        <v>57</v>
      </c>
      <c r="B147" s="30">
        <v>19488</v>
      </c>
      <c r="C147" s="30">
        <v>2825</v>
      </c>
      <c r="D147" s="30">
        <v>164</v>
      </c>
      <c r="E147" s="29">
        <v>14.5</v>
      </c>
      <c r="F147" s="29">
        <v>0.8</v>
      </c>
    </row>
    <row r="148" spans="1:6" x14ac:dyDescent="0.2">
      <c r="A148" s="31" t="s">
        <v>55</v>
      </c>
      <c r="B148" s="30">
        <v>9619</v>
      </c>
      <c r="C148" s="30">
        <v>1793</v>
      </c>
      <c r="D148" s="30">
        <v>161</v>
      </c>
      <c r="E148" s="29">
        <v>18.600000000000001</v>
      </c>
      <c r="F148" s="29">
        <v>1.7</v>
      </c>
    </row>
    <row r="149" spans="1:6" x14ac:dyDescent="0.2">
      <c r="A149" s="31" t="s">
        <v>53</v>
      </c>
      <c r="B149" s="30">
        <v>711</v>
      </c>
      <c r="C149" s="30">
        <v>71</v>
      </c>
      <c r="D149" s="30">
        <v>10</v>
      </c>
      <c r="E149" s="29">
        <v>9.9</v>
      </c>
      <c r="F149" s="29">
        <v>1.4</v>
      </c>
    </row>
    <row r="150" spans="1:6" x14ac:dyDescent="0.2">
      <c r="A150" s="31" t="s">
        <v>51</v>
      </c>
      <c r="B150" s="30">
        <v>11468</v>
      </c>
      <c r="C150" s="30">
        <v>1571</v>
      </c>
      <c r="D150" s="30">
        <v>138</v>
      </c>
      <c r="E150" s="29">
        <v>13.7</v>
      </c>
      <c r="F150" s="29">
        <v>1.2</v>
      </c>
    </row>
    <row r="151" spans="1:6" x14ac:dyDescent="0.2">
      <c r="A151" s="31" t="s">
        <v>49</v>
      </c>
      <c r="B151" s="30">
        <v>3708</v>
      </c>
      <c r="C151" s="30">
        <v>518</v>
      </c>
      <c r="D151" s="30">
        <v>79</v>
      </c>
      <c r="E151" s="29">
        <v>14</v>
      </c>
      <c r="F151" s="29">
        <v>2.1</v>
      </c>
    </row>
    <row r="152" spans="1:6" x14ac:dyDescent="0.2">
      <c r="A152" s="31" t="s">
        <v>47</v>
      </c>
      <c r="B152" s="30">
        <v>3934</v>
      </c>
      <c r="C152" s="30">
        <v>593</v>
      </c>
      <c r="D152" s="30">
        <v>56</v>
      </c>
      <c r="E152" s="29">
        <v>15.1</v>
      </c>
      <c r="F152" s="29">
        <v>1.4</v>
      </c>
    </row>
    <row r="153" spans="1:6" x14ac:dyDescent="0.2">
      <c r="A153" s="31" t="s">
        <v>45</v>
      </c>
      <c r="B153" s="30">
        <v>12738</v>
      </c>
      <c r="C153" s="30">
        <v>1576</v>
      </c>
      <c r="D153" s="30">
        <v>133</v>
      </c>
      <c r="E153" s="29">
        <v>12.4</v>
      </c>
      <c r="F153" s="29">
        <v>1</v>
      </c>
    </row>
    <row r="154" spans="1:6" x14ac:dyDescent="0.2">
      <c r="A154" s="31" t="s">
        <v>43</v>
      </c>
      <c r="B154" s="30">
        <v>1048</v>
      </c>
      <c r="C154" s="30">
        <v>142</v>
      </c>
      <c r="D154" s="30">
        <v>13</v>
      </c>
      <c r="E154" s="29">
        <v>13.5</v>
      </c>
      <c r="F154" s="29">
        <v>1.2</v>
      </c>
    </row>
    <row r="155" spans="1:6" x14ac:dyDescent="0.2">
      <c r="A155" s="31" t="s">
        <v>41</v>
      </c>
      <c r="B155" s="30">
        <v>4679</v>
      </c>
      <c r="C155" s="30">
        <v>745</v>
      </c>
      <c r="D155" s="30">
        <v>95</v>
      </c>
      <c r="E155" s="29">
        <v>15.9</v>
      </c>
      <c r="F155" s="29">
        <v>2</v>
      </c>
    </row>
    <row r="156" spans="1:6" x14ac:dyDescent="0.2">
      <c r="A156" s="31" t="s">
        <v>39</v>
      </c>
      <c r="B156" s="30">
        <v>833</v>
      </c>
      <c r="C156" s="30">
        <v>85</v>
      </c>
      <c r="D156" s="30">
        <v>12</v>
      </c>
      <c r="E156" s="29">
        <v>10.3</v>
      </c>
      <c r="F156" s="29">
        <v>1.5</v>
      </c>
    </row>
    <row r="157" spans="1:6" x14ac:dyDescent="0.2">
      <c r="A157" s="31" t="s">
        <v>37</v>
      </c>
      <c r="B157" s="30">
        <v>6453</v>
      </c>
      <c r="C157" s="30">
        <v>1170</v>
      </c>
      <c r="D157" s="30">
        <v>114</v>
      </c>
      <c r="E157" s="29">
        <v>18.100000000000001</v>
      </c>
      <c r="F157" s="29">
        <v>1.8</v>
      </c>
    </row>
    <row r="158" spans="1:6" x14ac:dyDescent="0.2">
      <c r="A158" s="31" t="s">
        <v>35</v>
      </c>
      <c r="B158" s="30">
        <v>26383</v>
      </c>
      <c r="C158" s="30">
        <v>4425</v>
      </c>
      <c r="D158" s="30">
        <v>232</v>
      </c>
      <c r="E158" s="29">
        <v>16.8</v>
      </c>
      <c r="F158" s="29">
        <v>0.9</v>
      </c>
    </row>
    <row r="159" spans="1:6" x14ac:dyDescent="0.2">
      <c r="A159" s="31" t="s">
        <v>33</v>
      </c>
      <c r="B159" s="30">
        <v>2877</v>
      </c>
      <c r="C159" s="30">
        <v>239</v>
      </c>
      <c r="D159" s="30">
        <v>32</v>
      </c>
      <c r="E159" s="29">
        <v>8.3000000000000007</v>
      </c>
      <c r="F159" s="29">
        <v>1.1000000000000001</v>
      </c>
    </row>
    <row r="160" spans="1:6" x14ac:dyDescent="0.2">
      <c r="A160" s="31" t="s">
        <v>31</v>
      </c>
      <c r="B160" s="30">
        <v>619</v>
      </c>
      <c r="C160" s="30">
        <v>54</v>
      </c>
      <c r="D160" s="30">
        <v>6</v>
      </c>
      <c r="E160" s="29">
        <v>8.6999999999999993</v>
      </c>
      <c r="F160" s="29">
        <v>1</v>
      </c>
    </row>
    <row r="161" spans="1:6" x14ac:dyDescent="0.2">
      <c r="A161" s="31" t="s">
        <v>29</v>
      </c>
      <c r="B161" s="30">
        <v>8174</v>
      </c>
      <c r="C161" s="30">
        <v>854</v>
      </c>
      <c r="D161" s="30">
        <v>100</v>
      </c>
      <c r="E161" s="29">
        <v>10.4</v>
      </c>
      <c r="F161" s="29">
        <v>1.2</v>
      </c>
    </row>
    <row r="162" spans="1:6" x14ac:dyDescent="0.2">
      <c r="A162" s="31" t="s">
        <v>27</v>
      </c>
      <c r="B162" s="30">
        <v>6854</v>
      </c>
      <c r="C162" s="30">
        <v>819</v>
      </c>
      <c r="D162" s="30">
        <v>81</v>
      </c>
      <c r="E162" s="29">
        <v>12</v>
      </c>
      <c r="F162" s="29">
        <v>1.2</v>
      </c>
    </row>
    <row r="163" spans="1:6" x14ac:dyDescent="0.2">
      <c r="A163" s="31" t="s">
        <v>25</v>
      </c>
      <c r="B163" s="30">
        <v>1823</v>
      </c>
      <c r="C163" s="30">
        <v>315</v>
      </c>
      <c r="D163" s="30">
        <v>35</v>
      </c>
      <c r="E163" s="29">
        <v>17.3</v>
      </c>
      <c r="F163" s="29">
        <v>1.9</v>
      </c>
    </row>
    <row r="164" spans="1:6" x14ac:dyDescent="0.2">
      <c r="A164" s="31" t="s">
        <v>23</v>
      </c>
      <c r="B164" s="30">
        <v>5625</v>
      </c>
      <c r="C164" s="30">
        <v>618</v>
      </c>
      <c r="D164" s="30">
        <v>70</v>
      </c>
      <c r="E164" s="29">
        <v>11</v>
      </c>
      <c r="F164" s="29">
        <v>1.2</v>
      </c>
    </row>
    <row r="165" spans="1:6" x14ac:dyDescent="0.2">
      <c r="A165" s="31" t="s">
        <v>21</v>
      </c>
      <c r="B165" s="30">
        <v>578</v>
      </c>
      <c r="C165" s="30">
        <v>68</v>
      </c>
      <c r="D165" s="30">
        <v>6</v>
      </c>
      <c r="E165" s="29">
        <v>11.8</v>
      </c>
      <c r="F165" s="29">
        <v>1.1000000000000001</v>
      </c>
    </row>
    <row r="166" spans="1:6" s="33" customFormat="1" ht="15" customHeight="1" x14ac:dyDescent="0.15">
      <c r="A166" s="105" t="s">
        <v>127</v>
      </c>
      <c r="B166" s="105"/>
      <c r="C166" s="105"/>
      <c r="D166" s="105"/>
      <c r="E166" s="105"/>
      <c r="F166" s="105"/>
    </row>
    <row r="167" spans="1:6" ht="30" customHeight="1" x14ac:dyDescent="0.2">
      <c r="A167" s="32" t="s">
        <v>151</v>
      </c>
      <c r="B167" s="32" t="s">
        <v>239</v>
      </c>
      <c r="C167" s="32" t="s">
        <v>291</v>
      </c>
      <c r="D167" s="32" t="s">
        <v>289</v>
      </c>
      <c r="E167" s="32" t="s">
        <v>290</v>
      </c>
      <c r="F167" s="32" t="s">
        <v>289</v>
      </c>
    </row>
    <row r="168" spans="1:6" x14ac:dyDescent="0.2">
      <c r="A168" s="31" t="s">
        <v>121</v>
      </c>
      <c r="B168" s="30">
        <v>4808</v>
      </c>
      <c r="C168" s="30">
        <v>777</v>
      </c>
      <c r="D168" s="30">
        <v>91</v>
      </c>
      <c r="E168" s="29">
        <v>16.2</v>
      </c>
      <c r="F168" s="29">
        <v>1.9</v>
      </c>
    </row>
    <row r="169" spans="1:6" x14ac:dyDescent="0.2">
      <c r="A169" s="31" t="s">
        <v>182</v>
      </c>
      <c r="B169" s="30">
        <v>702</v>
      </c>
      <c r="C169" s="30">
        <v>70</v>
      </c>
      <c r="D169" s="30">
        <v>8</v>
      </c>
      <c r="E169" s="29">
        <v>10</v>
      </c>
      <c r="F169" s="29">
        <v>1.1000000000000001</v>
      </c>
    </row>
    <row r="170" spans="1:6" x14ac:dyDescent="0.2">
      <c r="A170" s="31" t="s">
        <v>117</v>
      </c>
      <c r="B170" s="30">
        <v>6642</v>
      </c>
      <c r="C170" s="30">
        <v>1260</v>
      </c>
      <c r="D170" s="30">
        <v>111</v>
      </c>
      <c r="E170" s="29">
        <v>19</v>
      </c>
      <c r="F170" s="29">
        <v>1.7</v>
      </c>
    </row>
    <row r="171" spans="1:6" x14ac:dyDescent="0.2">
      <c r="A171" s="31" t="s">
        <v>115</v>
      </c>
      <c r="B171" s="30">
        <v>2909</v>
      </c>
      <c r="C171" s="30">
        <v>584</v>
      </c>
      <c r="D171" s="30">
        <v>51</v>
      </c>
      <c r="E171" s="29">
        <v>20.100000000000001</v>
      </c>
      <c r="F171" s="29">
        <v>1.8</v>
      </c>
    </row>
    <row r="172" spans="1:6" x14ac:dyDescent="0.2">
      <c r="A172" s="31" t="s">
        <v>113</v>
      </c>
      <c r="B172" s="30">
        <v>37912</v>
      </c>
      <c r="C172" s="30">
        <v>6015</v>
      </c>
      <c r="D172" s="30">
        <v>192</v>
      </c>
      <c r="E172" s="29">
        <v>15.9</v>
      </c>
      <c r="F172" s="29">
        <v>0.5</v>
      </c>
    </row>
    <row r="173" spans="1:6" x14ac:dyDescent="0.2">
      <c r="A173" s="31" t="s">
        <v>111</v>
      </c>
      <c r="B173" s="30">
        <v>5153</v>
      </c>
      <c r="C173" s="30">
        <v>613</v>
      </c>
      <c r="D173" s="30">
        <v>61</v>
      </c>
      <c r="E173" s="29">
        <v>11.9</v>
      </c>
      <c r="F173" s="29">
        <v>1.2</v>
      </c>
    </row>
    <row r="174" spans="1:6" x14ac:dyDescent="0.2">
      <c r="A174" s="31" t="s">
        <v>109</v>
      </c>
      <c r="B174" s="30">
        <v>3517</v>
      </c>
      <c r="C174" s="30">
        <v>363</v>
      </c>
      <c r="D174" s="30">
        <v>30</v>
      </c>
      <c r="E174" s="29">
        <v>10.3</v>
      </c>
      <c r="F174" s="29">
        <v>0.9</v>
      </c>
    </row>
    <row r="175" spans="1:6" x14ac:dyDescent="0.2">
      <c r="A175" s="31" t="s">
        <v>107</v>
      </c>
      <c r="B175" s="30">
        <v>900</v>
      </c>
      <c r="C175" s="30">
        <v>121</v>
      </c>
      <c r="D175" s="30">
        <v>11</v>
      </c>
      <c r="E175" s="29">
        <v>13.5</v>
      </c>
      <c r="F175" s="29">
        <v>1.2</v>
      </c>
    </row>
    <row r="176" spans="1:6" x14ac:dyDescent="0.2">
      <c r="A176" s="31" t="s">
        <v>288</v>
      </c>
      <c r="B176" s="30">
        <v>632</v>
      </c>
      <c r="C176" s="30">
        <v>116</v>
      </c>
      <c r="D176" s="30">
        <v>9</v>
      </c>
      <c r="E176" s="29">
        <v>18.399999999999999</v>
      </c>
      <c r="F176" s="29">
        <v>1.3</v>
      </c>
    </row>
    <row r="177" spans="1:6" x14ac:dyDescent="0.2">
      <c r="A177" s="31" t="s">
        <v>103</v>
      </c>
      <c r="B177" s="30">
        <v>19166</v>
      </c>
      <c r="C177" s="30">
        <v>2926</v>
      </c>
      <c r="D177" s="30">
        <v>128</v>
      </c>
      <c r="E177" s="29">
        <v>15.3</v>
      </c>
      <c r="F177" s="29">
        <v>0.7</v>
      </c>
    </row>
    <row r="178" spans="1:6" x14ac:dyDescent="0.2">
      <c r="A178" s="31" t="s">
        <v>101</v>
      </c>
      <c r="B178" s="30">
        <v>9665</v>
      </c>
      <c r="C178" s="30">
        <v>1752</v>
      </c>
      <c r="D178" s="30">
        <v>134</v>
      </c>
      <c r="E178" s="29">
        <v>18.100000000000001</v>
      </c>
      <c r="F178" s="29">
        <v>1.4</v>
      </c>
    </row>
    <row r="179" spans="1:6" x14ac:dyDescent="0.2">
      <c r="A179" s="31" t="s">
        <v>183</v>
      </c>
      <c r="B179" s="30">
        <v>1356</v>
      </c>
      <c r="C179" s="30">
        <v>188</v>
      </c>
      <c r="D179" s="30">
        <v>21</v>
      </c>
      <c r="E179" s="29">
        <v>13.8</v>
      </c>
      <c r="F179" s="29">
        <v>1.6</v>
      </c>
    </row>
    <row r="180" spans="1:6" x14ac:dyDescent="0.2">
      <c r="A180" s="31" t="s">
        <v>97</v>
      </c>
      <c r="B180" s="30">
        <v>1588</v>
      </c>
      <c r="C180" s="30">
        <v>229</v>
      </c>
      <c r="D180" s="30">
        <v>22</v>
      </c>
      <c r="E180" s="29">
        <v>14.4</v>
      </c>
      <c r="F180" s="29">
        <v>1.4</v>
      </c>
    </row>
    <row r="181" spans="1:6" x14ac:dyDescent="0.2">
      <c r="A181" s="31" t="s">
        <v>95</v>
      </c>
      <c r="B181" s="30">
        <v>12727</v>
      </c>
      <c r="C181" s="30">
        <v>1608</v>
      </c>
      <c r="D181" s="30">
        <v>98</v>
      </c>
      <c r="E181" s="29">
        <v>12.6</v>
      </c>
      <c r="F181" s="29">
        <v>0.8</v>
      </c>
    </row>
    <row r="182" spans="1:6" x14ac:dyDescent="0.2">
      <c r="A182" s="31" t="s">
        <v>93</v>
      </c>
      <c r="B182" s="30">
        <v>6343</v>
      </c>
      <c r="C182" s="30">
        <v>964</v>
      </c>
      <c r="D182" s="30">
        <v>70</v>
      </c>
      <c r="E182" s="29">
        <v>15.2</v>
      </c>
      <c r="F182" s="29">
        <v>1.1000000000000001</v>
      </c>
    </row>
    <row r="183" spans="1:6" x14ac:dyDescent="0.2">
      <c r="A183" s="31" t="s">
        <v>91</v>
      </c>
      <c r="B183" s="30">
        <v>3010</v>
      </c>
      <c r="C183" s="30">
        <v>310</v>
      </c>
      <c r="D183" s="30">
        <v>22</v>
      </c>
      <c r="E183" s="29">
        <v>10.3</v>
      </c>
      <c r="F183" s="29">
        <v>0.8</v>
      </c>
    </row>
    <row r="184" spans="1:6" x14ac:dyDescent="0.2">
      <c r="A184" s="31" t="s">
        <v>89</v>
      </c>
      <c r="B184" s="30">
        <v>2828</v>
      </c>
      <c r="C184" s="30">
        <v>397</v>
      </c>
      <c r="D184" s="30">
        <v>34</v>
      </c>
      <c r="E184" s="29">
        <v>14</v>
      </c>
      <c r="F184" s="29">
        <v>1.3</v>
      </c>
    </row>
    <row r="185" spans="1:6" x14ac:dyDescent="0.2">
      <c r="A185" s="31" t="s">
        <v>87</v>
      </c>
      <c r="B185" s="30">
        <v>4342</v>
      </c>
      <c r="C185" s="30">
        <v>776</v>
      </c>
      <c r="D185" s="30">
        <v>66</v>
      </c>
      <c r="E185" s="29">
        <v>17.899999999999999</v>
      </c>
      <c r="F185" s="29">
        <v>1.5</v>
      </c>
    </row>
    <row r="186" spans="1:6" x14ac:dyDescent="0.2">
      <c r="A186" s="31" t="s">
        <v>85</v>
      </c>
      <c r="B186" s="30">
        <v>4465</v>
      </c>
      <c r="C186" s="30">
        <v>944</v>
      </c>
      <c r="D186" s="30">
        <v>99</v>
      </c>
      <c r="E186" s="29">
        <v>21.1</v>
      </c>
      <c r="F186" s="29">
        <v>2.2999999999999998</v>
      </c>
    </row>
    <row r="187" spans="1:6" x14ac:dyDescent="0.2">
      <c r="A187" s="31" t="s">
        <v>83</v>
      </c>
      <c r="B187" s="30">
        <v>1330</v>
      </c>
      <c r="C187" s="30">
        <v>170</v>
      </c>
      <c r="D187" s="30">
        <v>14</v>
      </c>
      <c r="E187" s="29">
        <v>12.8</v>
      </c>
      <c r="F187" s="29">
        <v>1.1000000000000001</v>
      </c>
    </row>
    <row r="188" spans="1:6" x14ac:dyDescent="0.2">
      <c r="A188" s="31" t="s">
        <v>81</v>
      </c>
      <c r="B188" s="30">
        <v>5892</v>
      </c>
      <c r="C188" s="30">
        <v>585</v>
      </c>
      <c r="D188" s="30">
        <v>47</v>
      </c>
      <c r="E188" s="29">
        <v>9.9</v>
      </c>
      <c r="F188" s="29">
        <v>0.8</v>
      </c>
    </row>
    <row r="189" spans="1:6" x14ac:dyDescent="0.2">
      <c r="A189" s="31" t="s">
        <v>79</v>
      </c>
      <c r="B189" s="30">
        <v>6566</v>
      </c>
      <c r="C189" s="30">
        <v>743</v>
      </c>
      <c r="D189" s="30">
        <v>59</v>
      </c>
      <c r="E189" s="29">
        <v>11.3</v>
      </c>
      <c r="F189" s="29">
        <v>0.9</v>
      </c>
    </row>
    <row r="190" spans="1:6" x14ac:dyDescent="0.2">
      <c r="A190" s="31" t="s">
        <v>77</v>
      </c>
      <c r="B190" s="30">
        <v>9731</v>
      </c>
      <c r="C190" s="30">
        <v>1331</v>
      </c>
      <c r="D190" s="30">
        <v>95</v>
      </c>
      <c r="E190" s="29">
        <v>13.7</v>
      </c>
      <c r="F190" s="29">
        <v>1</v>
      </c>
    </row>
    <row r="191" spans="1:6" x14ac:dyDescent="0.2">
      <c r="A191" s="31" t="s">
        <v>75</v>
      </c>
      <c r="B191" s="30">
        <v>5353</v>
      </c>
      <c r="C191" s="30">
        <v>534</v>
      </c>
      <c r="D191" s="30">
        <v>47</v>
      </c>
      <c r="E191" s="29">
        <v>10</v>
      </c>
      <c r="F191" s="29">
        <v>0.9</v>
      </c>
    </row>
    <row r="192" spans="1:6" x14ac:dyDescent="0.2">
      <c r="A192" s="31" t="s">
        <v>73</v>
      </c>
      <c r="B192" s="30">
        <v>2893</v>
      </c>
      <c r="C192" s="30">
        <v>636</v>
      </c>
      <c r="D192" s="30">
        <v>55</v>
      </c>
      <c r="E192" s="29">
        <v>22</v>
      </c>
      <c r="F192" s="29">
        <v>1.9</v>
      </c>
    </row>
    <row r="193" spans="1:6" x14ac:dyDescent="0.2">
      <c r="A193" s="31" t="s">
        <v>71</v>
      </c>
      <c r="B193" s="30">
        <v>5956</v>
      </c>
      <c r="C193" s="30">
        <v>905</v>
      </c>
      <c r="D193" s="30">
        <v>86</v>
      </c>
      <c r="E193" s="29">
        <v>15.2</v>
      </c>
      <c r="F193" s="29">
        <v>1.5</v>
      </c>
    </row>
    <row r="194" spans="1:6" x14ac:dyDescent="0.2">
      <c r="A194" s="31" t="s">
        <v>69</v>
      </c>
      <c r="B194" s="30">
        <v>999</v>
      </c>
      <c r="C194" s="30">
        <v>134</v>
      </c>
      <c r="D194" s="30">
        <v>15</v>
      </c>
      <c r="E194" s="29">
        <v>13.4</v>
      </c>
      <c r="F194" s="29">
        <v>1.5</v>
      </c>
    </row>
    <row r="195" spans="1:6" x14ac:dyDescent="0.2">
      <c r="A195" s="31" t="s">
        <v>67</v>
      </c>
      <c r="B195" s="30">
        <v>1849</v>
      </c>
      <c r="C195" s="30">
        <v>226</v>
      </c>
      <c r="D195" s="30">
        <v>25</v>
      </c>
      <c r="E195" s="29">
        <v>12.2</v>
      </c>
      <c r="F195" s="29">
        <v>1.3</v>
      </c>
    </row>
    <row r="196" spans="1:6" x14ac:dyDescent="0.2">
      <c r="A196" s="31" t="s">
        <v>65</v>
      </c>
      <c r="B196" s="30">
        <v>2735</v>
      </c>
      <c r="C196" s="30">
        <v>433</v>
      </c>
      <c r="D196" s="30">
        <v>32</v>
      </c>
      <c r="E196" s="29">
        <v>15.8</v>
      </c>
      <c r="F196" s="29">
        <v>1.2</v>
      </c>
    </row>
    <row r="197" spans="1:6" x14ac:dyDescent="0.2">
      <c r="A197" s="31" t="s">
        <v>63</v>
      </c>
      <c r="B197" s="30">
        <v>1308</v>
      </c>
      <c r="C197" s="30">
        <v>106</v>
      </c>
      <c r="D197" s="30">
        <v>11</v>
      </c>
      <c r="E197" s="29">
        <v>8.1</v>
      </c>
      <c r="F197" s="29">
        <v>0.8</v>
      </c>
    </row>
    <row r="198" spans="1:6" x14ac:dyDescent="0.2">
      <c r="A198" s="31" t="s">
        <v>61</v>
      </c>
      <c r="B198" s="30">
        <v>8720</v>
      </c>
      <c r="C198" s="30">
        <v>814</v>
      </c>
      <c r="D198" s="30">
        <v>73</v>
      </c>
      <c r="E198" s="29">
        <v>9.3000000000000007</v>
      </c>
      <c r="F198" s="29">
        <v>0.8</v>
      </c>
    </row>
    <row r="199" spans="1:6" x14ac:dyDescent="0.2">
      <c r="A199" s="31" t="s">
        <v>59</v>
      </c>
      <c r="B199" s="30">
        <v>2064</v>
      </c>
      <c r="C199" s="30">
        <v>420</v>
      </c>
      <c r="D199" s="30">
        <v>44</v>
      </c>
      <c r="E199" s="29">
        <v>20.399999999999999</v>
      </c>
      <c r="F199" s="29">
        <v>2.1</v>
      </c>
    </row>
    <row r="200" spans="1:6" x14ac:dyDescent="0.2">
      <c r="A200" s="31" t="s">
        <v>57</v>
      </c>
      <c r="B200" s="30">
        <v>19298</v>
      </c>
      <c r="C200" s="30">
        <v>3328</v>
      </c>
      <c r="D200" s="30">
        <v>131</v>
      </c>
      <c r="E200" s="29">
        <v>17.2</v>
      </c>
      <c r="F200" s="29">
        <v>0.7</v>
      </c>
    </row>
    <row r="201" spans="1:6" x14ac:dyDescent="0.2">
      <c r="A201" s="31" t="s">
        <v>55</v>
      </c>
      <c r="B201" s="30">
        <v>9634</v>
      </c>
      <c r="C201" s="30">
        <v>1652</v>
      </c>
      <c r="D201" s="30">
        <v>126</v>
      </c>
      <c r="E201" s="29">
        <v>17.2</v>
      </c>
      <c r="F201" s="29">
        <v>1.3</v>
      </c>
    </row>
    <row r="202" spans="1:6" x14ac:dyDescent="0.2">
      <c r="A202" s="31" t="s">
        <v>53</v>
      </c>
      <c r="B202" s="30">
        <v>692</v>
      </c>
      <c r="C202" s="30">
        <v>79</v>
      </c>
      <c r="D202" s="30">
        <v>7</v>
      </c>
      <c r="E202" s="29">
        <v>11.4</v>
      </c>
      <c r="F202" s="29">
        <v>1.1000000000000001</v>
      </c>
    </row>
    <row r="203" spans="1:6" x14ac:dyDescent="0.2">
      <c r="A203" s="31" t="s">
        <v>51</v>
      </c>
      <c r="B203" s="30">
        <v>11398</v>
      </c>
      <c r="C203" s="30">
        <v>1751</v>
      </c>
      <c r="D203" s="30">
        <v>119</v>
      </c>
      <c r="E203" s="29">
        <v>15.4</v>
      </c>
      <c r="F203" s="29">
        <v>1.1000000000000001</v>
      </c>
    </row>
    <row r="204" spans="1:6" x14ac:dyDescent="0.2">
      <c r="A204" s="31" t="s">
        <v>49</v>
      </c>
      <c r="B204" s="30">
        <v>3700</v>
      </c>
      <c r="C204" s="30">
        <v>668</v>
      </c>
      <c r="D204" s="30">
        <v>46</v>
      </c>
      <c r="E204" s="29">
        <v>18</v>
      </c>
      <c r="F204" s="29">
        <v>1.3</v>
      </c>
    </row>
    <row r="205" spans="1:6" x14ac:dyDescent="0.2">
      <c r="A205" s="31" t="s">
        <v>47</v>
      </c>
      <c r="B205" s="30">
        <v>3872</v>
      </c>
      <c r="C205" s="30">
        <v>523</v>
      </c>
      <c r="D205" s="30">
        <v>40</v>
      </c>
      <c r="E205" s="29">
        <v>13.5</v>
      </c>
      <c r="F205" s="29">
        <v>1</v>
      </c>
    </row>
    <row r="206" spans="1:6" x14ac:dyDescent="0.2">
      <c r="A206" s="31" t="s">
        <v>45</v>
      </c>
      <c r="B206" s="30">
        <v>12664</v>
      </c>
      <c r="C206" s="30">
        <v>1756</v>
      </c>
      <c r="D206" s="30">
        <v>111</v>
      </c>
      <c r="E206" s="29">
        <v>13.9</v>
      </c>
      <c r="F206" s="29">
        <v>0.9</v>
      </c>
    </row>
    <row r="207" spans="1:6" x14ac:dyDescent="0.2">
      <c r="A207" s="31" t="s">
        <v>43</v>
      </c>
      <c r="B207" s="30">
        <v>1034</v>
      </c>
      <c r="C207" s="30">
        <v>141</v>
      </c>
      <c r="D207" s="30">
        <v>12</v>
      </c>
      <c r="E207" s="29">
        <v>13.6</v>
      </c>
      <c r="F207" s="29">
        <v>1.1000000000000001</v>
      </c>
    </row>
    <row r="208" spans="1:6" x14ac:dyDescent="0.2">
      <c r="A208" s="31" t="s">
        <v>41</v>
      </c>
      <c r="B208" s="30">
        <v>4667</v>
      </c>
      <c r="C208" s="30">
        <v>779</v>
      </c>
      <c r="D208" s="30">
        <v>63</v>
      </c>
      <c r="E208" s="29">
        <v>16.7</v>
      </c>
      <c r="F208" s="29">
        <v>1.4</v>
      </c>
    </row>
    <row r="209" spans="1:6" x14ac:dyDescent="0.2">
      <c r="A209" s="31" t="s">
        <v>39</v>
      </c>
      <c r="B209" s="30">
        <v>822</v>
      </c>
      <c r="C209" s="30">
        <v>106</v>
      </c>
      <c r="D209" s="30">
        <v>11</v>
      </c>
      <c r="E209" s="29">
        <v>12.8</v>
      </c>
      <c r="F209" s="29">
        <v>1.3</v>
      </c>
    </row>
    <row r="210" spans="1:6" x14ac:dyDescent="0.2">
      <c r="A210" s="31" t="s">
        <v>37</v>
      </c>
      <c r="B210" s="30">
        <v>6422</v>
      </c>
      <c r="C210" s="30">
        <v>1194</v>
      </c>
      <c r="D210" s="30">
        <v>118</v>
      </c>
      <c r="E210" s="29">
        <v>18.600000000000001</v>
      </c>
      <c r="F210" s="29">
        <v>1.9</v>
      </c>
    </row>
    <row r="211" spans="1:6" x14ac:dyDescent="0.2">
      <c r="A211" s="31" t="s">
        <v>35</v>
      </c>
      <c r="B211" s="30">
        <v>26063</v>
      </c>
      <c r="C211" s="30">
        <v>4444</v>
      </c>
      <c r="D211" s="30">
        <v>192</v>
      </c>
      <c r="E211" s="29">
        <v>17</v>
      </c>
      <c r="F211" s="29">
        <v>0.7</v>
      </c>
    </row>
    <row r="212" spans="1:6" x14ac:dyDescent="0.2">
      <c r="A212" s="31" t="s">
        <v>33</v>
      </c>
      <c r="B212" s="30">
        <v>2849</v>
      </c>
      <c r="C212" s="30">
        <v>312</v>
      </c>
      <c r="D212" s="30">
        <v>45</v>
      </c>
      <c r="E212" s="29">
        <v>11</v>
      </c>
      <c r="F212" s="29">
        <v>1.6</v>
      </c>
    </row>
    <row r="213" spans="1:6" x14ac:dyDescent="0.2">
      <c r="A213" s="31" t="s">
        <v>31</v>
      </c>
      <c r="B213" s="30">
        <v>615</v>
      </c>
      <c r="C213" s="30">
        <v>69</v>
      </c>
      <c r="D213" s="30">
        <v>7</v>
      </c>
      <c r="E213" s="29">
        <v>11.2</v>
      </c>
      <c r="F213" s="29">
        <v>1.1000000000000001</v>
      </c>
    </row>
    <row r="214" spans="1:6" x14ac:dyDescent="0.2">
      <c r="A214" s="31" t="s">
        <v>29</v>
      </c>
      <c r="B214" s="30">
        <v>7994</v>
      </c>
      <c r="C214" s="30">
        <v>850</v>
      </c>
      <c r="D214" s="30">
        <v>89</v>
      </c>
      <c r="E214" s="29">
        <v>10.6</v>
      </c>
      <c r="F214" s="29">
        <v>1.1000000000000001</v>
      </c>
    </row>
    <row r="215" spans="1:6" x14ac:dyDescent="0.2">
      <c r="A215" s="31" t="s">
        <v>27</v>
      </c>
      <c r="B215" s="30">
        <v>6856</v>
      </c>
      <c r="C215" s="30">
        <v>796</v>
      </c>
      <c r="D215" s="30">
        <v>58</v>
      </c>
      <c r="E215" s="29">
        <v>11.6</v>
      </c>
      <c r="F215" s="29">
        <v>0.9</v>
      </c>
    </row>
    <row r="216" spans="1:6" x14ac:dyDescent="0.2">
      <c r="A216" s="31" t="s">
        <v>25</v>
      </c>
      <c r="B216" s="30">
        <v>1803</v>
      </c>
      <c r="C216" s="30">
        <v>301</v>
      </c>
      <c r="D216" s="30">
        <v>40</v>
      </c>
      <c r="E216" s="29">
        <v>16.7</v>
      </c>
      <c r="F216" s="29">
        <v>2.2000000000000002</v>
      </c>
    </row>
    <row r="217" spans="1:6" x14ac:dyDescent="0.2">
      <c r="A217" s="31" t="s">
        <v>23</v>
      </c>
      <c r="B217" s="30">
        <v>5628</v>
      </c>
      <c r="C217" s="30">
        <v>640</v>
      </c>
      <c r="D217" s="30">
        <v>49</v>
      </c>
      <c r="E217" s="29">
        <v>11.4</v>
      </c>
      <c r="F217" s="29">
        <v>0.9</v>
      </c>
    </row>
    <row r="218" spans="1:6" x14ac:dyDescent="0.2">
      <c r="A218" s="31" t="s">
        <v>21</v>
      </c>
      <c r="B218" s="30">
        <v>577</v>
      </c>
      <c r="C218" s="30">
        <v>56</v>
      </c>
      <c r="D218" s="30">
        <v>7</v>
      </c>
      <c r="E218" s="29">
        <v>9.6</v>
      </c>
      <c r="F218" s="29">
        <v>1.2</v>
      </c>
    </row>
    <row r="219" spans="1:6" s="33" customFormat="1" ht="15" customHeight="1" x14ac:dyDescent="0.15">
      <c r="A219" s="105" t="s">
        <v>128</v>
      </c>
      <c r="B219" s="105"/>
      <c r="C219" s="105"/>
      <c r="D219" s="105"/>
      <c r="E219" s="105"/>
      <c r="F219" s="105"/>
    </row>
    <row r="220" spans="1:6" ht="30" customHeight="1" x14ac:dyDescent="0.2">
      <c r="A220" s="32" t="s">
        <v>151</v>
      </c>
      <c r="B220" s="32" t="s">
        <v>239</v>
      </c>
      <c r="C220" s="32" t="s">
        <v>291</v>
      </c>
      <c r="D220" s="32" t="s">
        <v>289</v>
      </c>
      <c r="E220" s="32" t="s">
        <v>290</v>
      </c>
      <c r="F220" s="32" t="s">
        <v>289</v>
      </c>
    </row>
    <row r="221" spans="1:6" x14ac:dyDescent="0.2">
      <c r="A221" s="31" t="s">
        <v>121</v>
      </c>
      <c r="B221" s="30">
        <v>4765</v>
      </c>
      <c r="C221" s="30">
        <v>732</v>
      </c>
      <c r="D221" s="30">
        <v>74</v>
      </c>
      <c r="E221" s="29">
        <v>15.4</v>
      </c>
      <c r="F221" s="29">
        <v>1.5</v>
      </c>
    </row>
    <row r="222" spans="1:6" x14ac:dyDescent="0.2">
      <c r="A222" s="31" t="s">
        <v>182</v>
      </c>
      <c r="B222" s="30">
        <v>712</v>
      </c>
      <c r="C222" s="30">
        <v>83</v>
      </c>
      <c r="D222" s="30">
        <v>9</v>
      </c>
      <c r="E222" s="29">
        <v>11.7</v>
      </c>
      <c r="F222" s="29">
        <v>1.3</v>
      </c>
    </row>
    <row r="223" spans="1:6" x14ac:dyDescent="0.2">
      <c r="A223" s="31" t="s">
        <v>117</v>
      </c>
      <c r="B223" s="30">
        <v>6547</v>
      </c>
      <c r="C223" s="30">
        <v>1128</v>
      </c>
      <c r="D223" s="30">
        <v>107</v>
      </c>
      <c r="E223" s="29">
        <v>17.2</v>
      </c>
      <c r="F223" s="29">
        <v>1.7</v>
      </c>
    </row>
    <row r="224" spans="1:6" x14ac:dyDescent="0.2">
      <c r="A224" s="31" t="s">
        <v>115</v>
      </c>
      <c r="B224" s="30">
        <v>2909</v>
      </c>
      <c r="C224" s="30">
        <v>545</v>
      </c>
      <c r="D224" s="30">
        <v>46</v>
      </c>
      <c r="E224" s="29">
        <v>18.7</v>
      </c>
      <c r="F224" s="29">
        <v>1.6</v>
      </c>
    </row>
    <row r="225" spans="1:6" x14ac:dyDescent="0.2">
      <c r="A225" s="31" t="s">
        <v>113</v>
      </c>
      <c r="B225" s="30">
        <v>37592</v>
      </c>
      <c r="C225" s="30">
        <v>6352</v>
      </c>
      <c r="D225" s="30">
        <v>202</v>
      </c>
      <c r="E225" s="29">
        <v>16.899999999999999</v>
      </c>
      <c r="F225" s="29">
        <v>0.6</v>
      </c>
    </row>
    <row r="226" spans="1:6" x14ac:dyDescent="0.2">
      <c r="A226" s="31" t="s">
        <v>111</v>
      </c>
      <c r="B226" s="30">
        <v>5016</v>
      </c>
      <c r="C226" s="30">
        <v>661</v>
      </c>
      <c r="D226" s="30">
        <v>54</v>
      </c>
      <c r="E226" s="29">
        <v>13.2</v>
      </c>
      <c r="F226" s="29">
        <v>1.1000000000000001</v>
      </c>
    </row>
    <row r="227" spans="1:6" x14ac:dyDescent="0.2">
      <c r="A227" s="31" t="s">
        <v>109</v>
      </c>
      <c r="B227" s="30">
        <v>3514</v>
      </c>
      <c r="C227" s="30">
        <v>356</v>
      </c>
      <c r="D227" s="30">
        <v>33</v>
      </c>
      <c r="E227" s="29">
        <v>10.1</v>
      </c>
      <c r="F227" s="29">
        <v>0.9</v>
      </c>
    </row>
    <row r="228" spans="1:6" x14ac:dyDescent="0.2">
      <c r="A228" s="31" t="s">
        <v>107</v>
      </c>
      <c r="B228" s="30">
        <v>902</v>
      </c>
      <c r="C228" s="30">
        <v>123</v>
      </c>
      <c r="D228" s="30">
        <v>9</v>
      </c>
      <c r="E228" s="29">
        <v>13.7</v>
      </c>
      <c r="F228" s="29">
        <v>1</v>
      </c>
    </row>
    <row r="229" spans="1:6" x14ac:dyDescent="0.2">
      <c r="A229" s="31" t="s">
        <v>288</v>
      </c>
      <c r="B229" s="30">
        <v>619</v>
      </c>
      <c r="C229" s="30">
        <v>123</v>
      </c>
      <c r="D229" s="30">
        <v>9</v>
      </c>
      <c r="E229" s="29">
        <v>19.899999999999999</v>
      </c>
      <c r="F229" s="29">
        <v>1.4</v>
      </c>
    </row>
    <row r="230" spans="1:6" x14ac:dyDescent="0.2">
      <c r="A230" s="31" t="s">
        <v>103</v>
      </c>
      <c r="B230" s="30">
        <v>18986</v>
      </c>
      <c r="C230" s="30">
        <v>2822</v>
      </c>
      <c r="D230" s="30">
        <v>136</v>
      </c>
      <c r="E230" s="29">
        <v>14.9</v>
      </c>
      <c r="F230" s="29">
        <v>0.7</v>
      </c>
    </row>
    <row r="231" spans="1:6" x14ac:dyDescent="0.2">
      <c r="A231" s="31" t="s">
        <v>101</v>
      </c>
      <c r="B231" s="30">
        <v>9681</v>
      </c>
      <c r="C231" s="30">
        <v>1783</v>
      </c>
      <c r="D231" s="30">
        <v>122</v>
      </c>
      <c r="E231" s="29">
        <v>18.399999999999999</v>
      </c>
      <c r="F231" s="29">
        <v>1.3</v>
      </c>
    </row>
    <row r="232" spans="1:6" x14ac:dyDescent="0.2">
      <c r="A232" s="31" t="s">
        <v>183</v>
      </c>
      <c r="B232" s="30">
        <v>1337</v>
      </c>
      <c r="C232" s="30">
        <v>162</v>
      </c>
      <c r="D232" s="30">
        <v>18</v>
      </c>
      <c r="E232" s="29">
        <v>12.1</v>
      </c>
      <c r="F232" s="29">
        <v>1.4</v>
      </c>
    </row>
    <row r="233" spans="1:6" x14ac:dyDescent="0.2">
      <c r="A233" s="31" t="s">
        <v>97</v>
      </c>
      <c r="B233" s="30">
        <v>1574</v>
      </c>
      <c r="C233" s="30">
        <v>248</v>
      </c>
      <c r="D233" s="30">
        <v>26</v>
      </c>
      <c r="E233" s="29">
        <v>15.7</v>
      </c>
      <c r="F233" s="29">
        <v>1.7</v>
      </c>
    </row>
    <row r="234" spans="1:6" x14ac:dyDescent="0.2">
      <c r="A234" s="31" t="s">
        <v>95</v>
      </c>
      <c r="B234" s="30">
        <v>12697</v>
      </c>
      <c r="C234" s="30">
        <v>1807</v>
      </c>
      <c r="D234" s="30">
        <v>109</v>
      </c>
      <c r="E234" s="29">
        <v>14.2</v>
      </c>
      <c r="F234" s="29">
        <v>0.9</v>
      </c>
    </row>
    <row r="235" spans="1:6" x14ac:dyDescent="0.2">
      <c r="A235" s="31" t="s">
        <v>93</v>
      </c>
      <c r="B235" s="30">
        <v>6344</v>
      </c>
      <c r="C235" s="30">
        <v>989</v>
      </c>
      <c r="D235" s="30">
        <v>83</v>
      </c>
      <c r="E235" s="29">
        <v>15.6</v>
      </c>
      <c r="F235" s="29">
        <v>1.3</v>
      </c>
    </row>
    <row r="236" spans="1:6" x14ac:dyDescent="0.2">
      <c r="A236" s="31" t="s">
        <v>91</v>
      </c>
      <c r="B236" s="30">
        <v>3027</v>
      </c>
      <c r="C236" s="30">
        <v>315</v>
      </c>
      <c r="D236" s="30">
        <v>24</v>
      </c>
      <c r="E236" s="29">
        <v>10.4</v>
      </c>
      <c r="F236" s="29">
        <v>0.8</v>
      </c>
    </row>
    <row r="237" spans="1:6" x14ac:dyDescent="0.2">
      <c r="A237" s="31" t="s">
        <v>89</v>
      </c>
      <c r="B237" s="30">
        <v>2807</v>
      </c>
      <c r="C237" s="30">
        <v>402</v>
      </c>
      <c r="D237" s="30">
        <v>32</v>
      </c>
      <c r="E237" s="29">
        <v>14.3</v>
      </c>
      <c r="F237" s="29">
        <v>1.2</v>
      </c>
    </row>
    <row r="238" spans="1:6" x14ac:dyDescent="0.2">
      <c r="A238" s="31" t="s">
        <v>87</v>
      </c>
      <c r="B238" s="30">
        <v>4302</v>
      </c>
      <c r="C238" s="30">
        <v>689</v>
      </c>
      <c r="D238" s="30">
        <v>60</v>
      </c>
      <c r="E238" s="29">
        <v>16</v>
      </c>
      <c r="F238" s="29">
        <v>1.4</v>
      </c>
    </row>
    <row r="239" spans="1:6" x14ac:dyDescent="0.2">
      <c r="A239" s="31" t="s">
        <v>85</v>
      </c>
      <c r="B239" s="30">
        <v>4494</v>
      </c>
      <c r="C239" s="30">
        <v>947</v>
      </c>
      <c r="D239" s="30">
        <v>75</v>
      </c>
      <c r="E239" s="29">
        <v>21.1</v>
      </c>
      <c r="F239" s="29">
        <v>1.6</v>
      </c>
    </row>
    <row r="240" spans="1:6" x14ac:dyDescent="0.2">
      <c r="A240" s="31" t="s">
        <v>83</v>
      </c>
      <c r="B240" s="30">
        <v>1328</v>
      </c>
      <c r="C240" s="30">
        <v>178</v>
      </c>
      <c r="D240" s="30">
        <v>14</v>
      </c>
      <c r="E240" s="29">
        <v>13.4</v>
      </c>
      <c r="F240" s="29">
        <v>1.1000000000000001</v>
      </c>
    </row>
    <row r="241" spans="1:6" x14ac:dyDescent="0.2">
      <c r="A241" s="31" t="s">
        <v>81</v>
      </c>
      <c r="B241" s="30">
        <v>5806</v>
      </c>
      <c r="C241" s="30">
        <v>537</v>
      </c>
      <c r="D241" s="30">
        <v>43</v>
      </c>
      <c r="E241" s="29">
        <v>9.3000000000000007</v>
      </c>
      <c r="F241" s="29">
        <v>0.8</v>
      </c>
    </row>
    <row r="242" spans="1:6" x14ac:dyDescent="0.2">
      <c r="A242" s="31" t="s">
        <v>79</v>
      </c>
      <c r="B242" s="30">
        <v>6514</v>
      </c>
      <c r="C242" s="30">
        <v>688</v>
      </c>
      <c r="D242" s="30">
        <v>55</v>
      </c>
      <c r="E242" s="29">
        <v>10.6</v>
      </c>
      <c r="F242" s="29">
        <v>0.9</v>
      </c>
    </row>
    <row r="243" spans="1:6" x14ac:dyDescent="0.2">
      <c r="A243" s="31" t="s">
        <v>77</v>
      </c>
      <c r="B243" s="30">
        <v>9689</v>
      </c>
      <c r="C243" s="30">
        <v>1449</v>
      </c>
      <c r="D243" s="30">
        <v>100</v>
      </c>
      <c r="E243" s="29">
        <v>15</v>
      </c>
      <c r="F243" s="29">
        <v>1</v>
      </c>
    </row>
    <row r="244" spans="1:6" x14ac:dyDescent="0.2">
      <c r="A244" s="31" t="s">
        <v>75</v>
      </c>
      <c r="B244" s="30">
        <v>5276</v>
      </c>
      <c r="C244" s="30">
        <v>528</v>
      </c>
      <c r="D244" s="30">
        <v>46</v>
      </c>
      <c r="E244" s="29">
        <v>10</v>
      </c>
      <c r="F244" s="29">
        <v>0.9</v>
      </c>
    </row>
    <row r="245" spans="1:6" x14ac:dyDescent="0.2">
      <c r="A245" s="31" t="s">
        <v>73</v>
      </c>
      <c r="B245" s="30">
        <v>2932</v>
      </c>
      <c r="C245" s="30">
        <v>510</v>
      </c>
      <c r="D245" s="30">
        <v>40</v>
      </c>
      <c r="E245" s="29">
        <v>17.399999999999999</v>
      </c>
      <c r="F245" s="29">
        <v>1.4</v>
      </c>
    </row>
    <row r="246" spans="1:6" x14ac:dyDescent="0.2">
      <c r="A246" s="31" t="s">
        <v>71</v>
      </c>
      <c r="B246" s="30">
        <v>5892</v>
      </c>
      <c r="C246" s="30">
        <v>910</v>
      </c>
      <c r="D246" s="30">
        <v>98</v>
      </c>
      <c r="E246" s="29">
        <v>15.4</v>
      </c>
      <c r="F246" s="29">
        <v>1.7</v>
      </c>
    </row>
    <row r="247" spans="1:6" x14ac:dyDescent="0.2">
      <c r="A247" s="31" t="s">
        <v>69</v>
      </c>
      <c r="B247" s="30">
        <v>986</v>
      </c>
      <c r="C247" s="30">
        <v>163</v>
      </c>
      <c r="D247" s="30">
        <v>16</v>
      </c>
      <c r="E247" s="29">
        <v>16.5</v>
      </c>
      <c r="F247" s="29">
        <v>1.6</v>
      </c>
    </row>
    <row r="248" spans="1:6" x14ac:dyDescent="0.2">
      <c r="A248" s="31" t="s">
        <v>67</v>
      </c>
      <c r="B248" s="30">
        <v>1823</v>
      </c>
      <c r="C248" s="30">
        <v>187</v>
      </c>
      <c r="D248" s="30">
        <v>22</v>
      </c>
      <c r="E248" s="29">
        <v>10.199999999999999</v>
      </c>
      <c r="F248" s="29">
        <v>1.3</v>
      </c>
    </row>
    <row r="249" spans="1:6" x14ac:dyDescent="0.2">
      <c r="A249" s="31" t="s">
        <v>65</v>
      </c>
      <c r="B249" s="30">
        <v>2682</v>
      </c>
      <c r="C249" s="30">
        <v>414</v>
      </c>
      <c r="D249" s="30">
        <v>34</v>
      </c>
      <c r="E249" s="29">
        <v>15.5</v>
      </c>
      <c r="F249" s="29">
        <v>1.3</v>
      </c>
    </row>
    <row r="250" spans="1:6" x14ac:dyDescent="0.2">
      <c r="A250" s="31" t="s">
        <v>63</v>
      </c>
      <c r="B250" s="30">
        <v>1300</v>
      </c>
      <c r="C250" s="30">
        <v>99</v>
      </c>
      <c r="D250" s="30">
        <v>12</v>
      </c>
      <c r="E250" s="29">
        <v>7.6</v>
      </c>
      <c r="F250" s="29">
        <v>0.9</v>
      </c>
    </row>
    <row r="251" spans="1:6" x14ac:dyDescent="0.2">
      <c r="A251" s="31" t="s">
        <v>61</v>
      </c>
      <c r="B251" s="30">
        <v>8642</v>
      </c>
      <c r="C251" s="30">
        <v>988</v>
      </c>
      <c r="D251" s="30">
        <v>76</v>
      </c>
      <c r="E251" s="29">
        <v>11.4</v>
      </c>
      <c r="F251" s="29">
        <v>0.9</v>
      </c>
    </row>
    <row r="252" spans="1:6" x14ac:dyDescent="0.2">
      <c r="A252" s="31" t="s">
        <v>59</v>
      </c>
      <c r="B252" s="30">
        <v>2037</v>
      </c>
      <c r="C252" s="30">
        <v>451</v>
      </c>
      <c r="D252" s="30">
        <v>36</v>
      </c>
      <c r="E252" s="29">
        <v>22.2</v>
      </c>
      <c r="F252" s="29">
        <v>1.8</v>
      </c>
    </row>
    <row r="253" spans="1:6" x14ac:dyDescent="0.2">
      <c r="A253" s="31" t="s">
        <v>57</v>
      </c>
      <c r="B253" s="30">
        <v>19329</v>
      </c>
      <c r="C253" s="30">
        <v>3085</v>
      </c>
      <c r="D253" s="30">
        <v>144</v>
      </c>
      <c r="E253" s="29">
        <v>16</v>
      </c>
      <c r="F253" s="29">
        <v>0.7</v>
      </c>
    </row>
    <row r="254" spans="1:6" x14ac:dyDescent="0.2">
      <c r="A254" s="31" t="s">
        <v>55</v>
      </c>
      <c r="B254" s="30">
        <v>9504</v>
      </c>
      <c r="C254" s="30">
        <v>1459</v>
      </c>
      <c r="D254" s="30">
        <v>130</v>
      </c>
      <c r="E254" s="29">
        <v>15.4</v>
      </c>
      <c r="F254" s="29">
        <v>1.4</v>
      </c>
    </row>
    <row r="255" spans="1:6" x14ac:dyDescent="0.2">
      <c r="A255" s="31" t="s">
        <v>53</v>
      </c>
      <c r="B255" s="30">
        <v>675</v>
      </c>
      <c r="C255" s="30">
        <v>67</v>
      </c>
      <c r="D255" s="30">
        <v>10</v>
      </c>
      <c r="E255" s="29">
        <v>9.9</v>
      </c>
      <c r="F255" s="29">
        <v>1.4</v>
      </c>
    </row>
    <row r="256" spans="1:6" x14ac:dyDescent="0.2">
      <c r="A256" s="31" t="s">
        <v>51</v>
      </c>
      <c r="B256" s="30">
        <v>11309</v>
      </c>
      <c r="C256" s="30">
        <v>1708</v>
      </c>
      <c r="D256" s="30">
        <v>129</v>
      </c>
      <c r="E256" s="29">
        <v>15.1</v>
      </c>
      <c r="F256" s="29">
        <v>1.2</v>
      </c>
    </row>
    <row r="257" spans="1:6" x14ac:dyDescent="0.2">
      <c r="A257" s="31" t="s">
        <v>49</v>
      </c>
      <c r="B257" s="30">
        <v>3763</v>
      </c>
      <c r="C257" s="30">
        <v>522</v>
      </c>
      <c r="D257" s="30">
        <v>47</v>
      </c>
      <c r="E257" s="29">
        <v>13.9</v>
      </c>
      <c r="F257" s="29">
        <v>1.2</v>
      </c>
    </row>
    <row r="258" spans="1:6" x14ac:dyDescent="0.2">
      <c r="A258" s="31" t="s">
        <v>47</v>
      </c>
      <c r="B258" s="30">
        <v>3850</v>
      </c>
      <c r="C258" s="30">
        <v>553</v>
      </c>
      <c r="D258" s="30">
        <v>51</v>
      </c>
      <c r="E258" s="29">
        <v>14.4</v>
      </c>
      <c r="F258" s="29">
        <v>1.3</v>
      </c>
    </row>
    <row r="259" spans="1:6" x14ac:dyDescent="0.2">
      <c r="A259" s="31" t="s">
        <v>45</v>
      </c>
      <c r="B259" s="30">
        <v>12697</v>
      </c>
      <c r="C259" s="30">
        <v>1604</v>
      </c>
      <c r="D259" s="30">
        <v>106</v>
      </c>
      <c r="E259" s="29">
        <v>12.6</v>
      </c>
      <c r="F259" s="29">
        <v>0.8</v>
      </c>
    </row>
    <row r="260" spans="1:6" x14ac:dyDescent="0.2">
      <c r="A260" s="31" t="s">
        <v>43</v>
      </c>
      <c r="B260" s="30">
        <v>1038</v>
      </c>
      <c r="C260" s="30">
        <v>139</v>
      </c>
      <c r="D260" s="30">
        <v>10</v>
      </c>
      <c r="E260" s="29">
        <v>13.4</v>
      </c>
      <c r="F260" s="29">
        <v>1</v>
      </c>
    </row>
    <row r="261" spans="1:6" x14ac:dyDescent="0.2">
      <c r="A261" s="31" t="s">
        <v>41</v>
      </c>
      <c r="B261" s="30">
        <v>4605</v>
      </c>
      <c r="C261" s="30">
        <v>874</v>
      </c>
      <c r="D261" s="30">
        <v>64</v>
      </c>
      <c r="E261" s="29">
        <v>19</v>
      </c>
      <c r="F261" s="29">
        <v>1.4</v>
      </c>
    </row>
    <row r="262" spans="1:6" x14ac:dyDescent="0.2">
      <c r="A262" s="31" t="s">
        <v>39</v>
      </c>
      <c r="B262" s="30">
        <v>808</v>
      </c>
      <c r="C262" s="30">
        <v>117</v>
      </c>
      <c r="D262" s="30">
        <v>20</v>
      </c>
      <c r="E262" s="29">
        <v>14.5</v>
      </c>
      <c r="F262" s="29">
        <v>2.5</v>
      </c>
    </row>
    <row r="263" spans="1:6" x14ac:dyDescent="0.2">
      <c r="A263" s="31" t="s">
        <v>37</v>
      </c>
      <c r="B263" s="30">
        <v>6324</v>
      </c>
      <c r="C263" s="30">
        <v>1030</v>
      </c>
      <c r="D263" s="30">
        <v>104</v>
      </c>
      <c r="E263" s="29">
        <v>16.3</v>
      </c>
      <c r="F263" s="29">
        <v>1.7</v>
      </c>
    </row>
    <row r="264" spans="1:6" x14ac:dyDescent="0.2">
      <c r="A264" s="31" t="s">
        <v>35</v>
      </c>
      <c r="B264" s="30">
        <v>25554</v>
      </c>
      <c r="C264" s="30">
        <v>4458</v>
      </c>
      <c r="D264" s="30">
        <v>196</v>
      </c>
      <c r="E264" s="29">
        <v>17.399999999999999</v>
      </c>
      <c r="F264" s="29">
        <v>0.8</v>
      </c>
    </row>
    <row r="265" spans="1:6" x14ac:dyDescent="0.2">
      <c r="A265" s="31" t="s">
        <v>33</v>
      </c>
      <c r="B265" s="30">
        <v>2812</v>
      </c>
      <c r="C265" s="30">
        <v>309</v>
      </c>
      <c r="D265" s="30">
        <v>29</v>
      </c>
      <c r="E265" s="29">
        <v>11</v>
      </c>
      <c r="F265" s="29">
        <v>1</v>
      </c>
    </row>
    <row r="266" spans="1:6" x14ac:dyDescent="0.2">
      <c r="A266" s="31" t="s">
        <v>31</v>
      </c>
      <c r="B266" s="30">
        <v>615</v>
      </c>
      <c r="C266" s="30">
        <v>71</v>
      </c>
      <c r="D266" s="30">
        <v>6</v>
      </c>
      <c r="E266" s="29">
        <v>11.6</v>
      </c>
      <c r="F266" s="29">
        <v>1</v>
      </c>
    </row>
    <row r="267" spans="1:6" x14ac:dyDescent="0.2">
      <c r="A267" s="31" t="s">
        <v>29</v>
      </c>
      <c r="B267" s="30">
        <v>7971</v>
      </c>
      <c r="C267" s="30">
        <v>907</v>
      </c>
      <c r="D267" s="30">
        <v>70</v>
      </c>
      <c r="E267" s="29">
        <v>11.4</v>
      </c>
      <c r="F267" s="29">
        <v>0.9</v>
      </c>
    </row>
    <row r="268" spans="1:6" x14ac:dyDescent="0.2">
      <c r="A268" s="31" t="s">
        <v>27</v>
      </c>
      <c r="B268" s="30">
        <v>6812</v>
      </c>
      <c r="C268" s="30">
        <v>854</v>
      </c>
      <c r="D268" s="30">
        <v>74</v>
      </c>
      <c r="E268" s="29">
        <v>12.5</v>
      </c>
      <c r="F268" s="29">
        <v>1.1000000000000001</v>
      </c>
    </row>
    <row r="269" spans="1:6" x14ac:dyDescent="0.2">
      <c r="A269" s="31" t="s">
        <v>25</v>
      </c>
      <c r="B269" s="30">
        <v>1820</v>
      </c>
      <c r="C269" s="30">
        <v>318</v>
      </c>
      <c r="D269" s="30">
        <v>34</v>
      </c>
      <c r="E269" s="29">
        <v>17.5</v>
      </c>
      <c r="F269" s="29">
        <v>1.8</v>
      </c>
    </row>
    <row r="270" spans="1:6" x14ac:dyDescent="0.2">
      <c r="A270" s="31" t="s">
        <v>23</v>
      </c>
      <c r="B270" s="30">
        <v>5676</v>
      </c>
      <c r="C270" s="30">
        <v>743</v>
      </c>
      <c r="D270" s="30">
        <v>60</v>
      </c>
      <c r="E270" s="29">
        <v>13.1</v>
      </c>
      <c r="F270" s="29">
        <v>1.1000000000000001</v>
      </c>
    </row>
    <row r="271" spans="1:6" x14ac:dyDescent="0.2">
      <c r="A271" s="31" t="s">
        <v>21</v>
      </c>
      <c r="B271" s="30">
        <v>562</v>
      </c>
      <c r="C271" s="30">
        <v>60</v>
      </c>
      <c r="D271" s="30">
        <v>8</v>
      </c>
      <c r="E271" s="29">
        <v>10.7</v>
      </c>
      <c r="F271" s="29">
        <v>1.4</v>
      </c>
    </row>
    <row r="272" spans="1:6" s="33" customFormat="1" ht="15" customHeight="1" x14ac:dyDescent="0.15">
      <c r="A272" s="105" t="s">
        <v>295</v>
      </c>
      <c r="B272" s="105"/>
      <c r="C272" s="105"/>
      <c r="D272" s="105"/>
      <c r="E272" s="105"/>
      <c r="F272" s="105"/>
    </row>
    <row r="273" spans="1:6" ht="30" customHeight="1" x14ac:dyDescent="0.2">
      <c r="A273" s="32" t="s">
        <v>151</v>
      </c>
      <c r="B273" s="32" t="s">
        <v>239</v>
      </c>
      <c r="C273" s="32" t="s">
        <v>291</v>
      </c>
      <c r="D273" s="32" t="s">
        <v>289</v>
      </c>
      <c r="E273" s="32" t="s">
        <v>290</v>
      </c>
      <c r="F273" s="32" t="s">
        <v>289</v>
      </c>
    </row>
    <row r="274" spans="1:6" x14ac:dyDescent="0.2">
      <c r="A274" s="31" t="s">
        <v>121</v>
      </c>
      <c r="B274" s="30">
        <v>4717</v>
      </c>
      <c r="C274" s="30">
        <v>812</v>
      </c>
      <c r="D274" s="30">
        <v>83</v>
      </c>
      <c r="E274" s="29">
        <v>17.2</v>
      </c>
      <c r="F274" s="29">
        <v>1.8</v>
      </c>
    </row>
    <row r="275" spans="1:6" x14ac:dyDescent="0.2">
      <c r="A275" s="31" t="s">
        <v>182</v>
      </c>
      <c r="B275" s="30">
        <v>695</v>
      </c>
      <c r="C275" s="30">
        <v>87</v>
      </c>
      <c r="D275" s="30">
        <v>10</v>
      </c>
      <c r="E275" s="29">
        <v>12.5</v>
      </c>
      <c r="F275" s="29">
        <v>1.5</v>
      </c>
    </row>
    <row r="276" spans="1:6" x14ac:dyDescent="0.2">
      <c r="A276" s="31" t="s">
        <v>117</v>
      </c>
      <c r="B276" s="30">
        <v>6426</v>
      </c>
      <c r="C276" s="30">
        <v>1208</v>
      </c>
      <c r="D276" s="30">
        <v>108</v>
      </c>
      <c r="E276" s="29">
        <v>18.8</v>
      </c>
      <c r="F276" s="29">
        <v>1.7</v>
      </c>
    </row>
    <row r="277" spans="1:6" x14ac:dyDescent="0.2">
      <c r="A277" s="31" t="s">
        <v>115</v>
      </c>
      <c r="B277" s="30">
        <v>2879</v>
      </c>
      <c r="C277" s="30">
        <v>440</v>
      </c>
      <c r="D277" s="30">
        <v>45</v>
      </c>
      <c r="E277" s="29">
        <v>15.3</v>
      </c>
      <c r="F277" s="29">
        <v>1.6</v>
      </c>
    </row>
    <row r="278" spans="1:6" x14ac:dyDescent="0.2">
      <c r="A278" s="31" t="s">
        <v>113</v>
      </c>
      <c r="B278" s="30">
        <v>37240</v>
      </c>
      <c r="C278" s="30">
        <v>6073</v>
      </c>
      <c r="D278" s="30">
        <v>212</v>
      </c>
      <c r="E278" s="29">
        <v>16.3</v>
      </c>
      <c r="F278" s="29">
        <v>0.6</v>
      </c>
    </row>
    <row r="279" spans="1:6" x14ac:dyDescent="0.2">
      <c r="A279" s="31" t="s">
        <v>111</v>
      </c>
      <c r="B279" s="30">
        <v>4995</v>
      </c>
      <c r="C279" s="30">
        <v>615</v>
      </c>
      <c r="D279" s="30">
        <v>54</v>
      </c>
      <c r="E279" s="29">
        <v>12.3</v>
      </c>
      <c r="F279" s="29">
        <v>1.1000000000000001</v>
      </c>
    </row>
    <row r="280" spans="1:6" x14ac:dyDescent="0.2">
      <c r="A280" s="31" t="s">
        <v>109</v>
      </c>
      <c r="B280" s="30">
        <v>3541</v>
      </c>
      <c r="C280" s="30">
        <v>303</v>
      </c>
      <c r="D280" s="30">
        <v>27</v>
      </c>
      <c r="E280" s="29">
        <v>8.6</v>
      </c>
      <c r="F280" s="29">
        <v>0.8</v>
      </c>
    </row>
    <row r="281" spans="1:6" x14ac:dyDescent="0.2">
      <c r="A281" s="31" t="s">
        <v>107</v>
      </c>
      <c r="B281" s="30">
        <v>890</v>
      </c>
      <c r="C281" s="30">
        <v>109</v>
      </c>
      <c r="D281" s="30">
        <v>10</v>
      </c>
      <c r="E281" s="29">
        <v>12.2</v>
      </c>
      <c r="F281" s="29">
        <v>1.1000000000000001</v>
      </c>
    </row>
    <row r="282" spans="1:6" x14ac:dyDescent="0.2">
      <c r="A282" s="31" t="s">
        <v>288</v>
      </c>
      <c r="B282" s="30">
        <v>604</v>
      </c>
      <c r="C282" s="30">
        <v>118</v>
      </c>
      <c r="D282" s="30">
        <v>8</v>
      </c>
      <c r="E282" s="29">
        <v>19.5</v>
      </c>
      <c r="F282" s="29">
        <v>1.3</v>
      </c>
    </row>
    <row r="283" spans="1:6" x14ac:dyDescent="0.2">
      <c r="A283" s="31" t="s">
        <v>103</v>
      </c>
      <c r="B283" s="30">
        <v>18759</v>
      </c>
      <c r="C283" s="30">
        <v>3006</v>
      </c>
      <c r="D283" s="30">
        <v>127</v>
      </c>
      <c r="E283" s="29">
        <v>16</v>
      </c>
      <c r="F283" s="29">
        <v>0.7</v>
      </c>
    </row>
    <row r="284" spans="1:6" x14ac:dyDescent="0.2">
      <c r="A284" s="31" t="s">
        <v>101</v>
      </c>
      <c r="B284" s="30">
        <v>9650</v>
      </c>
      <c r="C284" s="30">
        <v>1814</v>
      </c>
      <c r="D284" s="30">
        <v>104</v>
      </c>
      <c r="E284" s="29">
        <v>18.8</v>
      </c>
      <c r="F284" s="29">
        <v>1.1000000000000001</v>
      </c>
    </row>
    <row r="285" spans="1:6" x14ac:dyDescent="0.2">
      <c r="A285" s="31" t="s">
        <v>183</v>
      </c>
      <c r="B285" s="30">
        <v>1311</v>
      </c>
      <c r="C285" s="30">
        <v>162</v>
      </c>
      <c r="D285" s="30">
        <v>15</v>
      </c>
      <c r="E285" s="29">
        <v>12.4</v>
      </c>
      <c r="F285" s="29">
        <v>1.2</v>
      </c>
    </row>
    <row r="286" spans="1:6" x14ac:dyDescent="0.2">
      <c r="A286" s="31" t="s">
        <v>97</v>
      </c>
      <c r="B286" s="30">
        <v>1543</v>
      </c>
      <c r="C286" s="30">
        <v>213</v>
      </c>
      <c r="D286" s="30">
        <v>23</v>
      </c>
      <c r="E286" s="29">
        <v>13.8</v>
      </c>
      <c r="F286" s="29">
        <v>1.5</v>
      </c>
    </row>
    <row r="287" spans="1:6" x14ac:dyDescent="0.2">
      <c r="A287" s="31" t="s">
        <v>95</v>
      </c>
      <c r="B287" s="30">
        <v>12784</v>
      </c>
      <c r="C287" s="30">
        <v>1798</v>
      </c>
      <c r="D287" s="30">
        <v>101</v>
      </c>
      <c r="E287" s="29">
        <v>14.1</v>
      </c>
      <c r="F287" s="29">
        <v>0.8</v>
      </c>
    </row>
    <row r="288" spans="1:6" x14ac:dyDescent="0.2">
      <c r="A288" s="31" t="s">
        <v>93</v>
      </c>
      <c r="B288" s="30">
        <v>6390</v>
      </c>
      <c r="C288" s="30">
        <v>1041</v>
      </c>
      <c r="D288" s="30">
        <v>95</v>
      </c>
      <c r="E288" s="29">
        <v>16.3</v>
      </c>
      <c r="F288" s="29">
        <v>1.5</v>
      </c>
    </row>
    <row r="289" spans="1:6" x14ac:dyDescent="0.2">
      <c r="A289" s="31" t="s">
        <v>91</v>
      </c>
      <c r="B289" s="30">
        <v>2977</v>
      </c>
      <c r="C289" s="30">
        <v>307</v>
      </c>
      <c r="D289" s="30">
        <v>30</v>
      </c>
      <c r="E289" s="29">
        <v>10.3</v>
      </c>
      <c r="F289" s="29">
        <v>1</v>
      </c>
    </row>
    <row r="290" spans="1:6" x14ac:dyDescent="0.2">
      <c r="A290" s="31" t="s">
        <v>89</v>
      </c>
      <c r="B290" s="30">
        <v>2766</v>
      </c>
      <c r="C290" s="30">
        <v>400</v>
      </c>
      <c r="D290" s="30">
        <v>39</v>
      </c>
      <c r="E290" s="29">
        <v>14.5</v>
      </c>
      <c r="F290" s="29">
        <v>1.4</v>
      </c>
    </row>
    <row r="291" spans="1:6" x14ac:dyDescent="0.2">
      <c r="A291" s="31" t="s">
        <v>87</v>
      </c>
      <c r="B291" s="30">
        <v>4270</v>
      </c>
      <c r="C291" s="30">
        <v>754</v>
      </c>
      <c r="D291" s="30">
        <v>65</v>
      </c>
      <c r="E291" s="29">
        <v>17.7</v>
      </c>
      <c r="F291" s="29">
        <v>1.6</v>
      </c>
    </row>
    <row r="292" spans="1:6" x14ac:dyDescent="0.2">
      <c r="A292" s="31" t="s">
        <v>85</v>
      </c>
      <c r="B292" s="30">
        <v>4418</v>
      </c>
      <c r="C292" s="30">
        <v>949</v>
      </c>
      <c r="D292" s="30">
        <v>69</v>
      </c>
      <c r="E292" s="29">
        <v>21.5</v>
      </c>
      <c r="F292" s="29">
        <v>1.6</v>
      </c>
    </row>
    <row r="293" spans="1:6" x14ac:dyDescent="0.2">
      <c r="A293" s="31" t="s">
        <v>83</v>
      </c>
      <c r="B293" s="30">
        <v>1298</v>
      </c>
      <c r="C293" s="30">
        <v>164</v>
      </c>
      <c r="D293" s="30">
        <v>15</v>
      </c>
      <c r="E293" s="29">
        <v>12.6</v>
      </c>
      <c r="F293" s="29">
        <v>1.2</v>
      </c>
    </row>
    <row r="294" spans="1:6" x14ac:dyDescent="0.2">
      <c r="A294" s="31" t="s">
        <v>81</v>
      </c>
      <c r="B294" s="30">
        <v>5786</v>
      </c>
      <c r="C294" s="30">
        <v>628</v>
      </c>
      <c r="D294" s="30">
        <v>50</v>
      </c>
      <c r="E294" s="29">
        <v>10.9</v>
      </c>
      <c r="F294" s="29">
        <v>0.9</v>
      </c>
    </row>
    <row r="295" spans="1:6" x14ac:dyDescent="0.2">
      <c r="A295" s="31" t="s">
        <v>79</v>
      </c>
      <c r="B295" s="30">
        <v>6532</v>
      </c>
      <c r="C295" s="30">
        <v>711</v>
      </c>
      <c r="D295" s="30">
        <v>68</v>
      </c>
      <c r="E295" s="29">
        <v>10.9</v>
      </c>
      <c r="F295" s="29">
        <v>1.1000000000000001</v>
      </c>
    </row>
    <row r="296" spans="1:6" x14ac:dyDescent="0.2">
      <c r="A296" s="31" t="s">
        <v>77</v>
      </c>
      <c r="B296" s="30">
        <v>9751</v>
      </c>
      <c r="C296" s="30">
        <v>1530</v>
      </c>
      <c r="D296" s="30">
        <v>110</v>
      </c>
      <c r="E296" s="29">
        <v>15.7</v>
      </c>
      <c r="F296" s="29">
        <v>1.1000000000000001</v>
      </c>
    </row>
    <row r="297" spans="1:6" x14ac:dyDescent="0.2">
      <c r="A297" s="31" t="s">
        <v>75</v>
      </c>
      <c r="B297" s="30">
        <v>5217</v>
      </c>
      <c r="C297" s="30">
        <v>563</v>
      </c>
      <c r="D297" s="30">
        <v>43</v>
      </c>
      <c r="E297" s="29">
        <v>10.8</v>
      </c>
      <c r="F297" s="29">
        <v>0.8</v>
      </c>
    </row>
    <row r="298" spans="1:6" x14ac:dyDescent="0.2">
      <c r="A298" s="31" t="s">
        <v>73</v>
      </c>
      <c r="B298" s="30">
        <v>2920</v>
      </c>
      <c r="C298" s="30">
        <v>658</v>
      </c>
      <c r="D298" s="30">
        <v>44</v>
      </c>
      <c r="E298" s="29">
        <v>22.5</v>
      </c>
      <c r="F298" s="29">
        <v>1.5</v>
      </c>
    </row>
    <row r="299" spans="1:6" x14ac:dyDescent="0.2">
      <c r="A299" s="31" t="s">
        <v>71</v>
      </c>
      <c r="B299" s="30">
        <v>5929</v>
      </c>
      <c r="C299" s="30">
        <v>890</v>
      </c>
      <c r="D299" s="30">
        <v>79</v>
      </c>
      <c r="E299" s="29">
        <v>15</v>
      </c>
      <c r="F299" s="29">
        <v>1.4</v>
      </c>
    </row>
    <row r="300" spans="1:6" x14ac:dyDescent="0.2">
      <c r="A300" s="31" t="s">
        <v>69</v>
      </c>
      <c r="B300" s="30">
        <v>979</v>
      </c>
      <c r="C300" s="30">
        <v>142</v>
      </c>
      <c r="D300" s="30">
        <v>17</v>
      </c>
      <c r="E300" s="29">
        <v>14.5</v>
      </c>
      <c r="F300" s="29">
        <v>1.8</v>
      </c>
    </row>
    <row r="301" spans="1:6" x14ac:dyDescent="0.2">
      <c r="A301" s="31" t="s">
        <v>67</v>
      </c>
      <c r="B301" s="30">
        <v>1804</v>
      </c>
      <c r="C301" s="30">
        <v>184</v>
      </c>
      <c r="D301" s="30">
        <v>20</v>
      </c>
      <c r="E301" s="29">
        <v>10.199999999999999</v>
      </c>
      <c r="F301" s="29">
        <v>1.2</v>
      </c>
    </row>
    <row r="302" spans="1:6" x14ac:dyDescent="0.2">
      <c r="A302" s="31" t="s">
        <v>65</v>
      </c>
      <c r="B302" s="30">
        <v>2696</v>
      </c>
      <c r="C302" s="30">
        <v>446</v>
      </c>
      <c r="D302" s="30">
        <v>35</v>
      </c>
      <c r="E302" s="29">
        <v>16.600000000000001</v>
      </c>
      <c r="F302" s="29">
        <v>1.3</v>
      </c>
    </row>
    <row r="303" spans="1:6" x14ac:dyDescent="0.2">
      <c r="A303" s="31" t="s">
        <v>63</v>
      </c>
      <c r="B303" s="30">
        <v>1294</v>
      </c>
      <c r="C303" s="30">
        <v>84</v>
      </c>
      <c r="D303" s="30">
        <v>8</v>
      </c>
      <c r="E303" s="29">
        <v>6.5</v>
      </c>
      <c r="F303" s="29">
        <v>0.7</v>
      </c>
    </row>
    <row r="304" spans="1:6" x14ac:dyDescent="0.2">
      <c r="A304" s="31" t="s">
        <v>61</v>
      </c>
      <c r="B304" s="30">
        <v>8733</v>
      </c>
      <c r="C304" s="30">
        <v>966</v>
      </c>
      <c r="D304" s="30">
        <v>89</v>
      </c>
      <c r="E304" s="29">
        <v>11.1</v>
      </c>
      <c r="F304" s="29">
        <v>1</v>
      </c>
    </row>
    <row r="305" spans="1:6" x14ac:dyDescent="0.2">
      <c r="A305" s="31" t="s">
        <v>59</v>
      </c>
      <c r="B305" s="30">
        <v>2033</v>
      </c>
      <c r="C305" s="30">
        <v>372</v>
      </c>
      <c r="D305" s="30">
        <v>30</v>
      </c>
      <c r="E305" s="29">
        <v>18.3</v>
      </c>
      <c r="F305" s="29">
        <v>1.5</v>
      </c>
    </row>
    <row r="306" spans="1:6" x14ac:dyDescent="0.2">
      <c r="A306" s="31" t="s">
        <v>57</v>
      </c>
      <c r="B306" s="30">
        <v>19116</v>
      </c>
      <c r="C306" s="30">
        <v>3062</v>
      </c>
      <c r="D306" s="30">
        <v>147</v>
      </c>
      <c r="E306" s="29">
        <v>16</v>
      </c>
      <c r="F306" s="29">
        <v>0.8</v>
      </c>
    </row>
    <row r="307" spans="1:6" x14ac:dyDescent="0.2">
      <c r="A307" s="31" t="s">
        <v>55</v>
      </c>
      <c r="B307" s="30">
        <v>9359</v>
      </c>
      <c r="C307" s="30">
        <v>1633</v>
      </c>
      <c r="D307" s="30">
        <v>90</v>
      </c>
      <c r="E307" s="29">
        <v>17.399999999999999</v>
      </c>
      <c r="F307" s="29">
        <v>1</v>
      </c>
    </row>
    <row r="308" spans="1:6" x14ac:dyDescent="0.2">
      <c r="A308" s="31" t="s">
        <v>53</v>
      </c>
      <c r="B308" s="30">
        <v>653</v>
      </c>
      <c r="C308" s="30">
        <v>82</v>
      </c>
      <c r="D308" s="30">
        <v>6</v>
      </c>
      <c r="E308" s="29">
        <v>12.6</v>
      </c>
      <c r="F308" s="29">
        <v>0.9</v>
      </c>
    </row>
    <row r="309" spans="1:6" x14ac:dyDescent="0.2">
      <c r="A309" s="31" t="s">
        <v>51</v>
      </c>
      <c r="B309" s="30">
        <v>11341</v>
      </c>
      <c r="C309" s="30">
        <v>1746</v>
      </c>
      <c r="D309" s="30">
        <v>118</v>
      </c>
      <c r="E309" s="29">
        <v>15.4</v>
      </c>
      <c r="F309" s="29">
        <v>1.1000000000000001</v>
      </c>
    </row>
    <row r="310" spans="1:6" x14ac:dyDescent="0.2">
      <c r="A310" s="31" t="s">
        <v>49</v>
      </c>
      <c r="B310" s="30">
        <v>3697</v>
      </c>
      <c r="C310" s="30">
        <v>603</v>
      </c>
      <c r="D310" s="30">
        <v>62</v>
      </c>
      <c r="E310" s="29">
        <v>16.3</v>
      </c>
      <c r="F310" s="29">
        <v>1.7</v>
      </c>
    </row>
    <row r="311" spans="1:6" x14ac:dyDescent="0.2">
      <c r="A311" s="31" t="s">
        <v>47</v>
      </c>
      <c r="B311" s="30">
        <v>3752</v>
      </c>
      <c r="C311" s="30">
        <v>537</v>
      </c>
      <c r="D311" s="30">
        <v>44</v>
      </c>
      <c r="E311" s="29">
        <v>14.3</v>
      </c>
      <c r="F311" s="29">
        <v>1.2</v>
      </c>
    </row>
    <row r="312" spans="1:6" x14ac:dyDescent="0.2">
      <c r="A312" s="31" t="s">
        <v>45</v>
      </c>
      <c r="B312" s="30">
        <v>12530</v>
      </c>
      <c r="C312" s="30">
        <v>1535</v>
      </c>
      <c r="D312" s="30">
        <v>84</v>
      </c>
      <c r="E312" s="29">
        <v>12.2</v>
      </c>
      <c r="F312" s="29">
        <v>0.7</v>
      </c>
    </row>
    <row r="313" spans="1:6" x14ac:dyDescent="0.2">
      <c r="A313" s="31" t="s">
        <v>43</v>
      </c>
      <c r="B313" s="30">
        <v>1042</v>
      </c>
      <c r="C313" s="30">
        <v>146</v>
      </c>
      <c r="D313" s="30">
        <v>11</v>
      </c>
      <c r="E313" s="29">
        <v>14</v>
      </c>
      <c r="F313" s="29">
        <v>1</v>
      </c>
    </row>
    <row r="314" spans="1:6" x14ac:dyDescent="0.2">
      <c r="A314" s="31" t="s">
        <v>41</v>
      </c>
      <c r="B314" s="30">
        <v>4563</v>
      </c>
      <c r="C314" s="30">
        <v>773</v>
      </c>
      <c r="D314" s="30">
        <v>53</v>
      </c>
      <c r="E314" s="29">
        <v>16.899999999999999</v>
      </c>
      <c r="F314" s="29">
        <v>1.2</v>
      </c>
    </row>
    <row r="315" spans="1:6" x14ac:dyDescent="0.2">
      <c r="A315" s="31" t="s">
        <v>39</v>
      </c>
      <c r="B315" s="30">
        <v>799</v>
      </c>
      <c r="C315" s="30">
        <v>109</v>
      </c>
      <c r="D315" s="30">
        <v>9</v>
      </c>
      <c r="E315" s="29">
        <v>13.6</v>
      </c>
      <c r="F315" s="29">
        <v>1.1000000000000001</v>
      </c>
    </row>
    <row r="316" spans="1:6" x14ac:dyDescent="0.2">
      <c r="A316" s="31" t="s">
        <v>37</v>
      </c>
      <c r="B316" s="30">
        <v>6315</v>
      </c>
      <c r="C316" s="30">
        <v>1052</v>
      </c>
      <c r="D316" s="30">
        <v>85</v>
      </c>
      <c r="E316" s="29">
        <v>16.7</v>
      </c>
      <c r="F316" s="29">
        <v>1.3</v>
      </c>
    </row>
    <row r="317" spans="1:6" x14ac:dyDescent="0.2">
      <c r="A317" s="31" t="s">
        <v>35</v>
      </c>
      <c r="B317" s="30">
        <v>25200</v>
      </c>
      <c r="C317" s="30">
        <v>4633</v>
      </c>
      <c r="D317" s="30">
        <v>196</v>
      </c>
      <c r="E317" s="29">
        <v>18.399999999999999</v>
      </c>
      <c r="F317" s="29">
        <v>0.8</v>
      </c>
    </row>
    <row r="318" spans="1:6" x14ac:dyDescent="0.2">
      <c r="A318" s="31" t="s">
        <v>33</v>
      </c>
      <c r="B318" s="30">
        <v>2768</v>
      </c>
      <c r="C318" s="30">
        <v>278</v>
      </c>
      <c r="D318" s="30">
        <v>30</v>
      </c>
      <c r="E318" s="29">
        <v>10</v>
      </c>
      <c r="F318" s="29">
        <v>1.1000000000000001</v>
      </c>
    </row>
    <row r="319" spans="1:6" x14ac:dyDescent="0.2">
      <c r="A319" s="31" t="s">
        <v>31</v>
      </c>
      <c r="B319" s="30">
        <v>624</v>
      </c>
      <c r="C319" s="30">
        <v>67</v>
      </c>
      <c r="D319" s="30">
        <v>7</v>
      </c>
      <c r="E319" s="29">
        <v>10.8</v>
      </c>
      <c r="F319" s="29">
        <v>1.1000000000000001</v>
      </c>
    </row>
    <row r="320" spans="1:6" x14ac:dyDescent="0.2">
      <c r="A320" s="31" t="s">
        <v>29</v>
      </c>
      <c r="B320" s="30">
        <v>7837</v>
      </c>
      <c r="C320" s="30">
        <v>835</v>
      </c>
      <c r="D320" s="30">
        <v>73</v>
      </c>
      <c r="E320" s="29">
        <v>10.7</v>
      </c>
      <c r="F320" s="29">
        <v>0.9</v>
      </c>
    </row>
    <row r="321" spans="1:6" x14ac:dyDescent="0.2">
      <c r="A321" s="31" t="s">
        <v>27</v>
      </c>
      <c r="B321" s="30">
        <v>6713</v>
      </c>
      <c r="C321" s="30">
        <v>779</v>
      </c>
      <c r="D321" s="30">
        <v>73</v>
      </c>
      <c r="E321" s="29">
        <v>11.6</v>
      </c>
      <c r="F321" s="29">
        <v>1.1000000000000001</v>
      </c>
    </row>
    <row r="322" spans="1:6" x14ac:dyDescent="0.2">
      <c r="A322" s="31" t="s">
        <v>25</v>
      </c>
      <c r="B322" s="30">
        <v>1816</v>
      </c>
      <c r="C322" s="30">
        <v>306</v>
      </c>
      <c r="D322" s="30">
        <v>23</v>
      </c>
      <c r="E322" s="29">
        <v>16.8</v>
      </c>
      <c r="F322" s="29">
        <v>1.3</v>
      </c>
    </row>
    <row r="323" spans="1:6" x14ac:dyDescent="0.2">
      <c r="A323" s="31" t="s">
        <v>23</v>
      </c>
      <c r="B323" s="30">
        <v>5626</v>
      </c>
      <c r="C323" s="30">
        <v>567</v>
      </c>
      <c r="D323" s="30">
        <v>52</v>
      </c>
      <c r="E323" s="29">
        <v>10.1</v>
      </c>
      <c r="F323" s="29">
        <v>0.9</v>
      </c>
    </row>
    <row r="324" spans="1:6" x14ac:dyDescent="0.2">
      <c r="A324" s="31" t="s">
        <v>21</v>
      </c>
      <c r="B324" s="30">
        <v>550</v>
      </c>
      <c r="C324" s="30">
        <v>53</v>
      </c>
      <c r="D324" s="30">
        <v>5</v>
      </c>
      <c r="E324" s="29">
        <v>9.6</v>
      </c>
      <c r="F324" s="29">
        <v>0.9</v>
      </c>
    </row>
    <row r="325" spans="1:6" s="33" customFormat="1" ht="15" customHeight="1" x14ac:dyDescent="0.15">
      <c r="A325" s="105" t="s">
        <v>130</v>
      </c>
      <c r="B325" s="105"/>
      <c r="C325" s="105"/>
      <c r="D325" s="105"/>
      <c r="E325" s="105"/>
      <c r="F325" s="105"/>
    </row>
    <row r="326" spans="1:6" ht="30" customHeight="1" x14ac:dyDescent="0.2">
      <c r="A326" s="32" t="s">
        <v>151</v>
      </c>
      <c r="B326" s="32" t="s">
        <v>239</v>
      </c>
      <c r="C326" s="32" t="s">
        <v>291</v>
      </c>
      <c r="D326" s="32" t="s">
        <v>289</v>
      </c>
      <c r="E326" s="32" t="s">
        <v>290</v>
      </c>
      <c r="F326" s="32" t="s">
        <v>289</v>
      </c>
    </row>
    <row r="327" spans="1:6" x14ac:dyDescent="0.2">
      <c r="A327" s="31" t="s">
        <v>121</v>
      </c>
      <c r="B327" s="30">
        <v>4655</v>
      </c>
      <c r="C327" s="30">
        <v>770</v>
      </c>
      <c r="D327" s="30">
        <v>60</v>
      </c>
      <c r="E327" s="29">
        <v>16.600000000000001</v>
      </c>
      <c r="F327" s="29">
        <v>1.3</v>
      </c>
    </row>
    <row r="328" spans="1:6" x14ac:dyDescent="0.2">
      <c r="A328" s="31" t="s">
        <v>182</v>
      </c>
      <c r="B328" s="30">
        <v>688</v>
      </c>
      <c r="C328" s="30">
        <v>81</v>
      </c>
      <c r="D328" s="30">
        <v>8</v>
      </c>
      <c r="E328" s="29">
        <v>11.7</v>
      </c>
      <c r="F328" s="29">
        <v>1.2</v>
      </c>
    </row>
    <row r="329" spans="1:6" x14ac:dyDescent="0.2">
      <c r="A329" s="31" t="s">
        <v>117</v>
      </c>
      <c r="B329" s="30">
        <v>6508</v>
      </c>
      <c r="C329" s="30">
        <v>1381</v>
      </c>
      <c r="D329" s="30">
        <v>84</v>
      </c>
      <c r="E329" s="29">
        <v>21.2</v>
      </c>
      <c r="F329" s="29">
        <v>1.3</v>
      </c>
    </row>
    <row r="330" spans="1:6" x14ac:dyDescent="0.2">
      <c r="A330" s="31" t="s">
        <v>115</v>
      </c>
      <c r="B330" s="30">
        <v>2846</v>
      </c>
      <c r="C330" s="30">
        <v>538</v>
      </c>
      <c r="D330" s="30">
        <v>40</v>
      </c>
      <c r="E330" s="29">
        <v>18.899999999999999</v>
      </c>
      <c r="F330" s="29">
        <v>1.4</v>
      </c>
    </row>
    <row r="331" spans="1:6" x14ac:dyDescent="0.2">
      <c r="A331" s="31" t="s">
        <v>113</v>
      </c>
      <c r="B331" s="30">
        <v>36742</v>
      </c>
      <c r="C331" s="30">
        <v>5638</v>
      </c>
      <c r="D331" s="30">
        <v>177</v>
      </c>
      <c r="E331" s="29">
        <v>15.3</v>
      </c>
      <c r="F331" s="29">
        <v>0.5</v>
      </c>
    </row>
    <row r="332" spans="1:6" x14ac:dyDescent="0.2">
      <c r="A332" s="31" t="s">
        <v>111</v>
      </c>
      <c r="B332" s="30">
        <v>4969</v>
      </c>
      <c r="C332" s="30">
        <v>613</v>
      </c>
      <c r="D332" s="30">
        <v>58</v>
      </c>
      <c r="E332" s="29">
        <v>12.3</v>
      </c>
      <c r="F332" s="29">
        <v>1.2</v>
      </c>
    </row>
    <row r="333" spans="1:6" x14ac:dyDescent="0.2">
      <c r="A333" s="31" t="s">
        <v>109</v>
      </c>
      <c r="B333" s="30">
        <v>3472</v>
      </c>
      <c r="C333" s="30">
        <v>292</v>
      </c>
      <c r="D333" s="30">
        <v>35</v>
      </c>
      <c r="E333" s="29">
        <v>8.4</v>
      </c>
      <c r="F333" s="29">
        <v>1</v>
      </c>
    </row>
    <row r="334" spans="1:6" x14ac:dyDescent="0.2">
      <c r="A334" s="31" t="s">
        <v>107</v>
      </c>
      <c r="B334" s="30">
        <v>883</v>
      </c>
      <c r="C334" s="30">
        <v>109</v>
      </c>
      <c r="D334" s="30">
        <v>11</v>
      </c>
      <c r="E334" s="29">
        <v>12.3</v>
      </c>
      <c r="F334" s="29">
        <v>1.2</v>
      </c>
    </row>
    <row r="335" spans="1:6" x14ac:dyDescent="0.2">
      <c r="A335" s="31" t="s">
        <v>288</v>
      </c>
      <c r="B335" s="30">
        <v>595</v>
      </c>
      <c r="C335" s="30">
        <v>107</v>
      </c>
      <c r="D335" s="30">
        <v>9</v>
      </c>
      <c r="E335" s="29">
        <v>17.899999999999999</v>
      </c>
      <c r="F335" s="29">
        <v>1.5</v>
      </c>
    </row>
    <row r="336" spans="1:6" x14ac:dyDescent="0.2">
      <c r="A336" s="31" t="s">
        <v>103</v>
      </c>
      <c r="B336" s="30">
        <v>18385</v>
      </c>
      <c r="C336" s="30">
        <v>2676</v>
      </c>
      <c r="D336" s="30">
        <v>116</v>
      </c>
      <c r="E336" s="29">
        <v>14.6</v>
      </c>
      <c r="F336" s="29">
        <v>0.6</v>
      </c>
    </row>
    <row r="337" spans="1:6" x14ac:dyDescent="0.2">
      <c r="A337" s="31" t="s">
        <v>101</v>
      </c>
      <c r="B337" s="30">
        <v>9657</v>
      </c>
      <c r="C337" s="30">
        <v>1775</v>
      </c>
      <c r="D337" s="30">
        <v>91</v>
      </c>
      <c r="E337" s="29">
        <v>18.399999999999999</v>
      </c>
      <c r="F337" s="29">
        <v>0.9</v>
      </c>
    </row>
    <row r="338" spans="1:6" x14ac:dyDescent="0.2">
      <c r="A338" s="31" t="s">
        <v>183</v>
      </c>
      <c r="B338" s="30">
        <v>1250</v>
      </c>
      <c r="C338" s="30">
        <v>156</v>
      </c>
      <c r="D338" s="30">
        <v>14</v>
      </c>
      <c r="E338" s="29">
        <v>12.5</v>
      </c>
      <c r="F338" s="29">
        <v>1.2</v>
      </c>
    </row>
    <row r="339" spans="1:6" x14ac:dyDescent="0.2">
      <c r="A339" s="31" t="s">
        <v>97</v>
      </c>
      <c r="B339" s="30">
        <v>1524</v>
      </c>
      <c r="C339" s="30">
        <v>209</v>
      </c>
      <c r="D339" s="30">
        <v>19</v>
      </c>
      <c r="E339" s="29">
        <v>13.7</v>
      </c>
      <c r="F339" s="29">
        <v>1.2</v>
      </c>
    </row>
    <row r="340" spans="1:6" x14ac:dyDescent="0.2">
      <c r="A340" s="31" t="s">
        <v>95</v>
      </c>
      <c r="B340" s="30">
        <v>12759</v>
      </c>
      <c r="C340" s="30">
        <v>1690</v>
      </c>
      <c r="D340" s="30">
        <v>94</v>
      </c>
      <c r="E340" s="29">
        <v>13.2</v>
      </c>
      <c r="F340" s="29">
        <v>0.7</v>
      </c>
    </row>
    <row r="341" spans="1:6" x14ac:dyDescent="0.2">
      <c r="A341" s="31" t="s">
        <v>93</v>
      </c>
      <c r="B341" s="30">
        <v>6342</v>
      </c>
      <c r="C341" s="30">
        <v>1023</v>
      </c>
      <c r="D341" s="30">
        <v>70</v>
      </c>
      <c r="E341" s="29">
        <v>16.100000000000001</v>
      </c>
      <c r="F341" s="29">
        <v>1.1000000000000001</v>
      </c>
    </row>
    <row r="342" spans="1:6" x14ac:dyDescent="0.2">
      <c r="A342" s="31" t="s">
        <v>91</v>
      </c>
      <c r="B342" s="30">
        <v>2987</v>
      </c>
      <c r="C342" s="30">
        <v>319</v>
      </c>
      <c r="D342" s="30">
        <v>34</v>
      </c>
      <c r="E342" s="29">
        <v>10.7</v>
      </c>
      <c r="F342" s="29">
        <v>1.1000000000000001</v>
      </c>
    </row>
    <row r="343" spans="1:6" x14ac:dyDescent="0.2">
      <c r="A343" s="31" t="s">
        <v>89</v>
      </c>
      <c r="B343" s="30">
        <v>2737</v>
      </c>
      <c r="C343" s="30">
        <v>374</v>
      </c>
      <c r="D343" s="30">
        <v>35</v>
      </c>
      <c r="E343" s="29">
        <v>13.7</v>
      </c>
      <c r="F343" s="29">
        <v>1.3</v>
      </c>
    </row>
    <row r="344" spans="1:6" x14ac:dyDescent="0.2">
      <c r="A344" s="31" t="s">
        <v>87</v>
      </c>
      <c r="B344" s="30">
        <v>4276</v>
      </c>
      <c r="C344" s="30">
        <v>727</v>
      </c>
      <c r="D344" s="30">
        <v>58</v>
      </c>
      <c r="E344" s="29">
        <v>17</v>
      </c>
      <c r="F344" s="29">
        <v>1.4</v>
      </c>
    </row>
    <row r="345" spans="1:6" x14ac:dyDescent="0.2">
      <c r="A345" s="31" t="s">
        <v>85</v>
      </c>
      <c r="B345" s="30">
        <v>4450</v>
      </c>
      <c r="C345" s="30">
        <v>636</v>
      </c>
      <c r="D345" s="30">
        <v>55</v>
      </c>
      <c r="E345" s="29">
        <v>14.3</v>
      </c>
      <c r="F345" s="29">
        <v>1.2</v>
      </c>
    </row>
    <row r="346" spans="1:6" x14ac:dyDescent="0.2">
      <c r="A346" s="31" t="s">
        <v>83</v>
      </c>
      <c r="B346" s="30">
        <v>1297</v>
      </c>
      <c r="C346" s="30">
        <v>148</v>
      </c>
      <c r="D346" s="30">
        <v>16</v>
      </c>
      <c r="E346" s="29">
        <v>11.4</v>
      </c>
      <c r="F346" s="29">
        <v>1.3</v>
      </c>
    </row>
    <row r="347" spans="1:6" x14ac:dyDescent="0.2">
      <c r="A347" s="31" t="s">
        <v>81</v>
      </c>
      <c r="B347" s="30">
        <v>5662</v>
      </c>
      <c r="C347" s="30">
        <v>543</v>
      </c>
      <c r="D347" s="30">
        <v>54</v>
      </c>
      <c r="E347" s="29">
        <v>9.6</v>
      </c>
      <c r="F347" s="29">
        <v>1</v>
      </c>
    </row>
    <row r="348" spans="1:6" x14ac:dyDescent="0.2">
      <c r="A348" s="31" t="s">
        <v>79</v>
      </c>
      <c r="B348" s="30">
        <v>6623</v>
      </c>
      <c r="C348" s="30">
        <v>717</v>
      </c>
      <c r="D348" s="30">
        <v>60</v>
      </c>
      <c r="E348" s="29">
        <v>10.8</v>
      </c>
      <c r="F348" s="29">
        <v>0.9</v>
      </c>
    </row>
    <row r="349" spans="1:6" x14ac:dyDescent="0.2">
      <c r="A349" s="31" t="s">
        <v>77</v>
      </c>
      <c r="B349" s="30">
        <v>9797</v>
      </c>
      <c r="C349" s="30">
        <v>1376</v>
      </c>
      <c r="D349" s="30">
        <v>83</v>
      </c>
      <c r="E349" s="29">
        <v>14</v>
      </c>
      <c r="F349" s="29">
        <v>0.8</v>
      </c>
    </row>
    <row r="350" spans="1:6" x14ac:dyDescent="0.2">
      <c r="A350" s="31" t="s">
        <v>75</v>
      </c>
      <c r="B350" s="30">
        <v>5200</v>
      </c>
      <c r="C350" s="30">
        <v>576</v>
      </c>
      <c r="D350" s="30">
        <v>54</v>
      </c>
      <c r="E350" s="29">
        <v>11.1</v>
      </c>
      <c r="F350" s="29">
        <v>1</v>
      </c>
    </row>
    <row r="351" spans="1:6" x14ac:dyDescent="0.2">
      <c r="A351" s="31" t="s">
        <v>73</v>
      </c>
      <c r="B351" s="30">
        <v>2847</v>
      </c>
      <c r="C351" s="30">
        <v>658</v>
      </c>
      <c r="D351" s="30">
        <v>44</v>
      </c>
      <c r="E351" s="29">
        <v>23.1</v>
      </c>
      <c r="F351" s="29">
        <v>1.5</v>
      </c>
    </row>
    <row r="352" spans="1:6" x14ac:dyDescent="0.2">
      <c r="A352" s="31" t="s">
        <v>71</v>
      </c>
      <c r="B352" s="30">
        <v>5963</v>
      </c>
      <c r="C352" s="30">
        <v>926</v>
      </c>
      <c r="D352" s="30">
        <v>68</v>
      </c>
      <c r="E352" s="29">
        <v>15.5</v>
      </c>
      <c r="F352" s="29">
        <v>1.1000000000000001</v>
      </c>
    </row>
    <row r="353" spans="1:6" x14ac:dyDescent="0.2">
      <c r="A353" s="31" t="s">
        <v>69</v>
      </c>
      <c r="B353" s="30">
        <v>971</v>
      </c>
      <c r="C353" s="30">
        <v>131</v>
      </c>
      <c r="D353" s="30">
        <v>12</v>
      </c>
      <c r="E353" s="29">
        <v>13.5</v>
      </c>
      <c r="F353" s="29">
        <v>1.2</v>
      </c>
    </row>
    <row r="354" spans="1:6" x14ac:dyDescent="0.2">
      <c r="A354" s="31" t="s">
        <v>67</v>
      </c>
      <c r="B354" s="30">
        <v>1778</v>
      </c>
      <c r="C354" s="30">
        <v>176</v>
      </c>
      <c r="D354" s="30">
        <v>20</v>
      </c>
      <c r="E354" s="29">
        <v>9.9</v>
      </c>
      <c r="F354" s="29">
        <v>1.1000000000000001</v>
      </c>
    </row>
    <row r="355" spans="1:6" x14ac:dyDescent="0.2">
      <c r="A355" s="31" t="s">
        <v>65</v>
      </c>
      <c r="B355" s="30">
        <v>2629</v>
      </c>
      <c r="C355" s="30">
        <v>343</v>
      </c>
      <c r="D355" s="30">
        <v>32</v>
      </c>
      <c r="E355" s="29">
        <v>13</v>
      </c>
      <c r="F355" s="29">
        <v>1.2</v>
      </c>
    </row>
    <row r="356" spans="1:6" x14ac:dyDescent="0.2">
      <c r="A356" s="31" t="s">
        <v>63</v>
      </c>
      <c r="B356" s="30">
        <v>1313</v>
      </c>
      <c r="C356" s="30">
        <v>103</v>
      </c>
      <c r="D356" s="30">
        <v>13</v>
      </c>
      <c r="E356" s="29">
        <v>7.8</v>
      </c>
      <c r="F356" s="29">
        <v>1</v>
      </c>
    </row>
    <row r="357" spans="1:6" x14ac:dyDescent="0.2">
      <c r="A357" s="31" t="s">
        <v>61</v>
      </c>
      <c r="B357" s="30">
        <v>8660</v>
      </c>
      <c r="C357" s="30">
        <v>806</v>
      </c>
      <c r="D357" s="30">
        <v>66</v>
      </c>
      <c r="E357" s="29">
        <v>9.3000000000000007</v>
      </c>
      <c r="F357" s="29">
        <v>0.8</v>
      </c>
    </row>
    <row r="358" spans="1:6" x14ac:dyDescent="0.2">
      <c r="A358" s="31" t="s">
        <v>59</v>
      </c>
      <c r="B358" s="30">
        <v>1971</v>
      </c>
      <c r="C358" s="30">
        <v>381</v>
      </c>
      <c r="D358" s="30">
        <v>31</v>
      </c>
      <c r="E358" s="29">
        <v>19.3</v>
      </c>
      <c r="F358" s="29">
        <v>1.6</v>
      </c>
    </row>
    <row r="359" spans="1:6" x14ac:dyDescent="0.2">
      <c r="A359" s="31" t="s">
        <v>57</v>
      </c>
      <c r="B359" s="30">
        <v>19158</v>
      </c>
      <c r="C359" s="30">
        <v>3018</v>
      </c>
      <c r="D359" s="30">
        <v>125</v>
      </c>
      <c r="E359" s="29">
        <v>15.8</v>
      </c>
      <c r="F359" s="29">
        <v>0.7</v>
      </c>
    </row>
    <row r="360" spans="1:6" x14ac:dyDescent="0.2">
      <c r="A360" s="31" t="s">
        <v>55</v>
      </c>
      <c r="B360" s="30">
        <v>9336</v>
      </c>
      <c r="C360" s="30">
        <v>1576</v>
      </c>
      <c r="D360" s="30">
        <v>88</v>
      </c>
      <c r="E360" s="29">
        <v>16.899999999999999</v>
      </c>
      <c r="F360" s="29">
        <v>0.9</v>
      </c>
    </row>
    <row r="361" spans="1:6" x14ac:dyDescent="0.2">
      <c r="A361" s="31" t="s">
        <v>53</v>
      </c>
      <c r="B361" s="30">
        <v>632</v>
      </c>
      <c r="C361" s="30">
        <v>69</v>
      </c>
      <c r="D361" s="30">
        <v>7</v>
      </c>
      <c r="E361" s="29">
        <v>10.9</v>
      </c>
      <c r="F361" s="29">
        <v>1.1000000000000001</v>
      </c>
    </row>
    <row r="362" spans="1:6" x14ac:dyDescent="0.2">
      <c r="A362" s="31" t="s">
        <v>51</v>
      </c>
      <c r="B362" s="30">
        <v>11441</v>
      </c>
      <c r="C362" s="30">
        <v>1526</v>
      </c>
      <c r="D362" s="30">
        <v>87</v>
      </c>
      <c r="E362" s="29">
        <v>13.3</v>
      </c>
      <c r="F362" s="29">
        <v>0.8</v>
      </c>
    </row>
    <row r="363" spans="1:6" x14ac:dyDescent="0.2">
      <c r="A363" s="31" t="s">
        <v>49</v>
      </c>
      <c r="B363" s="30">
        <v>3632</v>
      </c>
      <c r="C363" s="30">
        <v>468</v>
      </c>
      <c r="D363" s="30">
        <v>44</v>
      </c>
      <c r="E363" s="29">
        <v>12.9</v>
      </c>
      <c r="F363" s="29">
        <v>1.2</v>
      </c>
    </row>
    <row r="364" spans="1:6" x14ac:dyDescent="0.2">
      <c r="A364" s="31" t="s">
        <v>47</v>
      </c>
      <c r="B364" s="30">
        <v>3821</v>
      </c>
      <c r="C364" s="30">
        <v>510</v>
      </c>
      <c r="D364" s="30">
        <v>49</v>
      </c>
      <c r="E364" s="29">
        <v>13.4</v>
      </c>
      <c r="F364" s="29">
        <v>1.3</v>
      </c>
    </row>
    <row r="365" spans="1:6" x14ac:dyDescent="0.2">
      <c r="A365" s="31" t="s">
        <v>45</v>
      </c>
      <c r="B365" s="30">
        <v>12401</v>
      </c>
      <c r="C365" s="30">
        <v>1376</v>
      </c>
      <c r="D365" s="30">
        <v>84</v>
      </c>
      <c r="E365" s="29">
        <v>11.1</v>
      </c>
      <c r="F365" s="29">
        <v>0.7</v>
      </c>
    </row>
    <row r="366" spans="1:6" x14ac:dyDescent="0.2">
      <c r="A366" s="31" t="s">
        <v>43</v>
      </c>
      <c r="B366" s="30">
        <v>1030</v>
      </c>
      <c r="C366" s="30">
        <v>134</v>
      </c>
      <c r="D366" s="30">
        <v>14</v>
      </c>
      <c r="E366" s="29">
        <v>13</v>
      </c>
      <c r="F366" s="29">
        <v>1.3</v>
      </c>
    </row>
    <row r="367" spans="1:6" x14ac:dyDescent="0.2">
      <c r="A367" s="31" t="s">
        <v>41</v>
      </c>
      <c r="B367" s="30">
        <v>4501</v>
      </c>
      <c r="C367" s="30">
        <v>618</v>
      </c>
      <c r="D367" s="30">
        <v>55</v>
      </c>
      <c r="E367" s="29">
        <v>13.7</v>
      </c>
      <c r="F367" s="29">
        <v>1.2</v>
      </c>
    </row>
    <row r="368" spans="1:6" x14ac:dyDescent="0.2">
      <c r="A368" s="31" t="s">
        <v>39</v>
      </c>
      <c r="B368" s="30">
        <v>799</v>
      </c>
      <c r="C368" s="30">
        <v>113</v>
      </c>
      <c r="D368" s="30">
        <v>9</v>
      </c>
      <c r="E368" s="29">
        <v>14.1</v>
      </c>
      <c r="F368" s="29">
        <v>1.2</v>
      </c>
    </row>
    <row r="369" spans="1:6" x14ac:dyDescent="0.2">
      <c r="A369" s="31" t="s">
        <v>37</v>
      </c>
      <c r="B369" s="30">
        <v>6240</v>
      </c>
      <c r="C369" s="30">
        <v>1031</v>
      </c>
      <c r="D369" s="30">
        <v>70</v>
      </c>
      <c r="E369" s="29">
        <v>16.5</v>
      </c>
      <c r="F369" s="29">
        <v>1.1000000000000001</v>
      </c>
    </row>
    <row r="370" spans="1:6" x14ac:dyDescent="0.2">
      <c r="A370" s="31" t="s">
        <v>35</v>
      </c>
      <c r="B370" s="30">
        <v>24632</v>
      </c>
      <c r="C370" s="30">
        <v>4262</v>
      </c>
      <c r="D370" s="30">
        <v>154</v>
      </c>
      <c r="E370" s="29">
        <v>17.3</v>
      </c>
      <c r="F370" s="29">
        <v>0.6</v>
      </c>
    </row>
    <row r="371" spans="1:6" x14ac:dyDescent="0.2">
      <c r="A371" s="31" t="s">
        <v>33</v>
      </c>
      <c r="B371" s="30">
        <v>2794</v>
      </c>
      <c r="C371" s="30">
        <v>270</v>
      </c>
      <c r="D371" s="30">
        <v>26</v>
      </c>
      <c r="E371" s="29">
        <v>9.6999999999999993</v>
      </c>
      <c r="F371" s="29">
        <v>0.9</v>
      </c>
    </row>
    <row r="372" spans="1:6" x14ac:dyDescent="0.2">
      <c r="A372" s="31" t="s">
        <v>31</v>
      </c>
      <c r="B372" s="30">
        <v>617</v>
      </c>
      <c r="C372" s="30">
        <v>58</v>
      </c>
      <c r="D372" s="30">
        <v>7</v>
      </c>
      <c r="E372" s="29">
        <v>9.4</v>
      </c>
      <c r="F372" s="29">
        <v>1.1000000000000001</v>
      </c>
    </row>
    <row r="373" spans="1:6" x14ac:dyDescent="0.2">
      <c r="A373" s="31" t="s">
        <v>29</v>
      </c>
      <c r="B373" s="30">
        <v>7767</v>
      </c>
      <c r="C373" s="30">
        <v>831</v>
      </c>
      <c r="D373" s="30">
        <v>65</v>
      </c>
      <c r="E373" s="29">
        <v>10.7</v>
      </c>
      <c r="F373" s="29">
        <v>0.8</v>
      </c>
    </row>
    <row r="374" spans="1:6" x14ac:dyDescent="0.2">
      <c r="A374" s="31" t="s">
        <v>27</v>
      </c>
      <c r="B374" s="30">
        <v>6697</v>
      </c>
      <c r="C374" s="30">
        <v>781</v>
      </c>
      <c r="D374" s="30">
        <v>65</v>
      </c>
      <c r="E374" s="29">
        <v>11.7</v>
      </c>
      <c r="F374" s="29">
        <v>1</v>
      </c>
    </row>
    <row r="375" spans="1:6" x14ac:dyDescent="0.2">
      <c r="A375" s="31" t="s">
        <v>25</v>
      </c>
      <c r="B375" s="30">
        <v>1801</v>
      </c>
      <c r="C375" s="30">
        <v>285</v>
      </c>
      <c r="D375" s="30">
        <v>22</v>
      </c>
      <c r="E375" s="29">
        <v>15.8</v>
      </c>
      <c r="F375" s="29">
        <v>1.2</v>
      </c>
    </row>
    <row r="376" spans="1:6" x14ac:dyDescent="0.2">
      <c r="A376" s="31" t="s">
        <v>23</v>
      </c>
      <c r="B376" s="30">
        <v>5545</v>
      </c>
      <c r="C376" s="30">
        <v>599</v>
      </c>
      <c r="D376" s="30">
        <v>56</v>
      </c>
      <c r="E376" s="29">
        <v>10.8</v>
      </c>
      <c r="F376" s="29">
        <v>1</v>
      </c>
    </row>
    <row r="377" spans="1:6" x14ac:dyDescent="0.2">
      <c r="A377" s="31" t="s">
        <v>21</v>
      </c>
      <c r="B377" s="30">
        <v>540</v>
      </c>
      <c r="C377" s="30">
        <v>50</v>
      </c>
      <c r="D377" s="30">
        <v>6</v>
      </c>
      <c r="E377" s="29">
        <v>9.1999999999999993</v>
      </c>
      <c r="F377" s="29">
        <v>1.1000000000000001</v>
      </c>
    </row>
    <row r="378" spans="1:6" s="33" customFormat="1" ht="15" customHeight="1" x14ac:dyDescent="0.15">
      <c r="A378" s="105" t="s">
        <v>131</v>
      </c>
      <c r="B378" s="105"/>
      <c r="C378" s="105"/>
      <c r="D378" s="105"/>
      <c r="E378" s="105"/>
      <c r="F378" s="105"/>
    </row>
    <row r="379" spans="1:6" ht="30" customHeight="1" x14ac:dyDescent="0.2">
      <c r="A379" s="32" t="s">
        <v>151</v>
      </c>
      <c r="B379" s="32" t="s">
        <v>239</v>
      </c>
      <c r="C379" s="32" t="s">
        <v>291</v>
      </c>
      <c r="D379" s="32" t="s">
        <v>289</v>
      </c>
      <c r="E379" s="32" t="s">
        <v>290</v>
      </c>
      <c r="F379" s="32" t="s">
        <v>289</v>
      </c>
    </row>
    <row r="380" spans="1:6" x14ac:dyDescent="0.2">
      <c r="A380" s="31" t="s">
        <v>121</v>
      </c>
      <c r="B380" s="30">
        <v>4716</v>
      </c>
      <c r="C380" s="30">
        <v>675</v>
      </c>
      <c r="D380" s="30">
        <v>57</v>
      </c>
      <c r="E380" s="29">
        <v>14.3</v>
      </c>
      <c r="F380" s="29">
        <v>1.2</v>
      </c>
    </row>
    <row r="381" spans="1:6" x14ac:dyDescent="0.2">
      <c r="A381" s="31" t="s">
        <v>182</v>
      </c>
      <c r="B381" s="30">
        <v>672</v>
      </c>
      <c r="C381" s="30">
        <v>55</v>
      </c>
      <c r="D381" s="30">
        <v>7</v>
      </c>
      <c r="E381" s="29">
        <v>8.1999999999999993</v>
      </c>
      <c r="F381" s="29">
        <v>1</v>
      </c>
    </row>
    <row r="382" spans="1:6" x14ac:dyDescent="0.2">
      <c r="A382" s="31" t="s">
        <v>117</v>
      </c>
      <c r="B382" s="30">
        <v>6529</v>
      </c>
      <c r="C382" s="30">
        <v>1172</v>
      </c>
      <c r="D382" s="30">
        <v>79</v>
      </c>
      <c r="E382" s="29">
        <v>18</v>
      </c>
      <c r="F382" s="29">
        <v>1.2</v>
      </c>
    </row>
    <row r="383" spans="1:6" x14ac:dyDescent="0.2">
      <c r="A383" s="31" t="s">
        <v>115</v>
      </c>
      <c r="B383" s="30">
        <v>2822</v>
      </c>
      <c r="C383" s="30">
        <v>431</v>
      </c>
      <c r="D383" s="30">
        <v>36</v>
      </c>
      <c r="E383" s="29">
        <v>15.3</v>
      </c>
      <c r="F383" s="29">
        <v>1.3</v>
      </c>
    </row>
    <row r="384" spans="1:6" x14ac:dyDescent="0.2">
      <c r="A384" s="31" t="s">
        <v>113</v>
      </c>
      <c r="B384" s="30">
        <v>36637</v>
      </c>
      <c r="C384" s="30">
        <v>5344</v>
      </c>
      <c r="D384" s="30">
        <v>174</v>
      </c>
      <c r="E384" s="29">
        <v>14.6</v>
      </c>
      <c r="F384" s="29">
        <v>0.5</v>
      </c>
    </row>
    <row r="385" spans="1:6" x14ac:dyDescent="0.2">
      <c r="A385" s="31" t="s">
        <v>111</v>
      </c>
      <c r="B385" s="30">
        <v>4908</v>
      </c>
      <c r="C385" s="30">
        <v>541</v>
      </c>
      <c r="D385" s="30">
        <v>55</v>
      </c>
      <c r="E385" s="29">
        <v>11</v>
      </c>
      <c r="F385" s="29">
        <v>1.1000000000000001</v>
      </c>
    </row>
    <row r="386" spans="1:6" x14ac:dyDescent="0.2">
      <c r="A386" s="31" t="s">
        <v>109</v>
      </c>
      <c r="B386" s="30">
        <v>3433</v>
      </c>
      <c r="C386" s="30">
        <v>276</v>
      </c>
      <c r="D386" s="30">
        <v>34</v>
      </c>
      <c r="E386" s="29">
        <v>8.1</v>
      </c>
      <c r="F386" s="29">
        <v>1</v>
      </c>
    </row>
    <row r="387" spans="1:6" x14ac:dyDescent="0.2">
      <c r="A387" s="31" t="s">
        <v>107</v>
      </c>
      <c r="B387" s="30">
        <v>861</v>
      </c>
      <c r="C387" s="30">
        <v>82</v>
      </c>
      <c r="D387" s="30">
        <v>9</v>
      </c>
      <c r="E387" s="29">
        <v>9.6</v>
      </c>
      <c r="F387" s="29">
        <v>1.1000000000000001</v>
      </c>
    </row>
    <row r="388" spans="1:6" x14ac:dyDescent="0.2">
      <c r="A388" s="31" t="s">
        <v>288</v>
      </c>
      <c r="B388" s="30">
        <v>590</v>
      </c>
      <c r="C388" s="30">
        <v>98</v>
      </c>
      <c r="D388" s="30">
        <v>9</v>
      </c>
      <c r="E388" s="29">
        <v>16.5</v>
      </c>
      <c r="F388" s="29">
        <v>1.5</v>
      </c>
    </row>
    <row r="389" spans="1:6" x14ac:dyDescent="0.2">
      <c r="A389" s="31" t="s">
        <v>103</v>
      </c>
      <c r="B389" s="30">
        <v>18022</v>
      </c>
      <c r="C389" s="30">
        <v>2370</v>
      </c>
      <c r="D389" s="30">
        <v>110</v>
      </c>
      <c r="E389" s="29">
        <v>13.1</v>
      </c>
      <c r="F389" s="29">
        <v>0.6</v>
      </c>
    </row>
    <row r="390" spans="1:6" x14ac:dyDescent="0.2">
      <c r="A390" s="31" t="s">
        <v>101</v>
      </c>
      <c r="B390" s="30">
        <v>9541</v>
      </c>
      <c r="C390" s="30">
        <v>1477</v>
      </c>
      <c r="D390" s="30">
        <v>84</v>
      </c>
      <c r="E390" s="29">
        <v>15.5</v>
      </c>
      <c r="F390" s="29">
        <v>0.9</v>
      </c>
    </row>
    <row r="391" spans="1:6" x14ac:dyDescent="0.2">
      <c r="A391" s="31" t="s">
        <v>183</v>
      </c>
      <c r="B391" s="30">
        <v>1255</v>
      </c>
      <c r="C391" s="30">
        <v>125</v>
      </c>
      <c r="D391" s="30">
        <v>13</v>
      </c>
      <c r="E391" s="29">
        <v>9.9</v>
      </c>
      <c r="F391" s="29">
        <v>1.1000000000000001</v>
      </c>
    </row>
    <row r="392" spans="1:6" x14ac:dyDescent="0.2">
      <c r="A392" s="31" t="s">
        <v>97</v>
      </c>
      <c r="B392" s="30">
        <v>1515</v>
      </c>
      <c r="C392" s="30">
        <v>185</v>
      </c>
      <c r="D392" s="30">
        <v>18</v>
      </c>
      <c r="E392" s="29">
        <v>12.2</v>
      </c>
      <c r="F392" s="29">
        <v>1.2</v>
      </c>
    </row>
    <row r="393" spans="1:6" x14ac:dyDescent="0.2">
      <c r="A393" s="31" t="s">
        <v>95</v>
      </c>
      <c r="B393" s="30">
        <v>12687</v>
      </c>
      <c r="C393" s="30">
        <v>1564</v>
      </c>
      <c r="D393" s="30">
        <v>90</v>
      </c>
      <c r="E393" s="29">
        <v>12.3</v>
      </c>
      <c r="F393" s="29">
        <v>0.7</v>
      </c>
    </row>
    <row r="394" spans="1:6" x14ac:dyDescent="0.2">
      <c r="A394" s="31" t="s">
        <v>93</v>
      </c>
      <c r="B394" s="30">
        <v>6288</v>
      </c>
      <c r="C394" s="30">
        <v>901</v>
      </c>
      <c r="D394" s="30">
        <v>66</v>
      </c>
      <c r="E394" s="29">
        <v>14.3</v>
      </c>
      <c r="F394" s="29">
        <v>1.1000000000000001</v>
      </c>
    </row>
    <row r="395" spans="1:6" x14ac:dyDescent="0.2">
      <c r="A395" s="31" t="s">
        <v>91</v>
      </c>
      <c r="B395" s="30">
        <v>2986</v>
      </c>
      <c r="C395" s="30">
        <v>285</v>
      </c>
      <c r="D395" s="30">
        <v>32</v>
      </c>
      <c r="E395" s="29">
        <v>9.5</v>
      </c>
      <c r="F395" s="29">
        <v>1.1000000000000001</v>
      </c>
    </row>
    <row r="396" spans="1:6" x14ac:dyDescent="0.2">
      <c r="A396" s="31" t="s">
        <v>89</v>
      </c>
      <c r="B396" s="30">
        <v>2716</v>
      </c>
      <c r="C396" s="30">
        <v>346</v>
      </c>
      <c r="D396" s="30">
        <v>34</v>
      </c>
      <c r="E396" s="29">
        <v>12.7</v>
      </c>
      <c r="F396" s="29">
        <v>1.3</v>
      </c>
    </row>
    <row r="397" spans="1:6" x14ac:dyDescent="0.2">
      <c r="A397" s="31" t="s">
        <v>87</v>
      </c>
      <c r="B397" s="30">
        <v>4246</v>
      </c>
      <c r="C397" s="30">
        <v>724</v>
      </c>
      <c r="D397" s="30">
        <v>58</v>
      </c>
      <c r="E397" s="29">
        <v>17.100000000000001</v>
      </c>
      <c r="F397" s="29">
        <v>1.4</v>
      </c>
    </row>
    <row r="398" spans="1:6" x14ac:dyDescent="0.2">
      <c r="A398" s="31" t="s">
        <v>85</v>
      </c>
      <c r="B398" s="30">
        <v>4326</v>
      </c>
      <c r="C398" s="30">
        <v>788</v>
      </c>
      <c r="D398" s="30">
        <v>60</v>
      </c>
      <c r="E398" s="29">
        <v>18.2</v>
      </c>
      <c r="F398" s="29">
        <v>1.4</v>
      </c>
    </row>
    <row r="399" spans="1:6" x14ac:dyDescent="0.2">
      <c r="A399" s="31" t="s">
        <v>83</v>
      </c>
      <c r="B399" s="30">
        <v>1317</v>
      </c>
      <c r="C399" s="30">
        <v>158</v>
      </c>
      <c r="D399" s="30">
        <v>17</v>
      </c>
      <c r="E399" s="29">
        <v>12</v>
      </c>
      <c r="F399" s="29">
        <v>1.3</v>
      </c>
    </row>
    <row r="400" spans="1:6" x14ac:dyDescent="0.2">
      <c r="A400" s="31" t="s">
        <v>81</v>
      </c>
      <c r="B400" s="30">
        <v>5528</v>
      </c>
      <c r="C400" s="30">
        <v>481</v>
      </c>
      <c r="D400" s="30">
        <v>51</v>
      </c>
      <c r="E400" s="29">
        <v>8.6999999999999993</v>
      </c>
      <c r="F400" s="29">
        <v>0.9</v>
      </c>
    </row>
    <row r="401" spans="1:6" x14ac:dyDescent="0.2">
      <c r="A401" s="31" t="s">
        <v>79</v>
      </c>
      <c r="B401" s="30">
        <v>6420</v>
      </c>
      <c r="C401" s="30">
        <v>727</v>
      </c>
      <c r="D401" s="30">
        <v>60</v>
      </c>
      <c r="E401" s="29">
        <v>11.3</v>
      </c>
      <c r="F401" s="29">
        <v>0.9</v>
      </c>
    </row>
    <row r="402" spans="1:6" x14ac:dyDescent="0.2">
      <c r="A402" s="31" t="s">
        <v>77</v>
      </c>
      <c r="B402" s="30">
        <v>9806</v>
      </c>
      <c r="C402" s="30">
        <v>1273</v>
      </c>
      <c r="D402" s="30">
        <v>80</v>
      </c>
      <c r="E402" s="29">
        <v>13</v>
      </c>
      <c r="F402" s="29">
        <v>0.8</v>
      </c>
    </row>
    <row r="403" spans="1:6" x14ac:dyDescent="0.2">
      <c r="A403" s="31" t="s">
        <v>75</v>
      </c>
      <c r="B403" s="30">
        <v>5120</v>
      </c>
      <c r="C403" s="30">
        <v>506</v>
      </c>
      <c r="D403" s="30">
        <v>51</v>
      </c>
      <c r="E403" s="29">
        <v>9.9</v>
      </c>
      <c r="F403" s="29">
        <v>1</v>
      </c>
    </row>
    <row r="404" spans="1:6" x14ac:dyDescent="0.2">
      <c r="A404" s="31" t="s">
        <v>73</v>
      </c>
      <c r="B404" s="30">
        <v>2900</v>
      </c>
      <c r="C404" s="30">
        <v>525</v>
      </c>
      <c r="D404" s="30">
        <v>40</v>
      </c>
      <c r="E404" s="29">
        <v>18.100000000000001</v>
      </c>
      <c r="F404" s="29">
        <v>1.4</v>
      </c>
    </row>
    <row r="405" spans="1:6" x14ac:dyDescent="0.2">
      <c r="A405" s="31" t="s">
        <v>71</v>
      </c>
      <c r="B405" s="30">
        <v>5861</v>
      </c>
      <c r="C405" s="30">
        <v>780</v>
      </c>
      <c r="D405" s="30">
        <v>63</v>
      </c>
      <c r="E405" s="29">
        <v>13.3</v>
      </c>
      <c r="F405" s="29">
        <v>1.1000000000000001</v>
      </c>
    </row>
    <row r="406" spans="1:6" x14ac:dyDescent="0.2">
      <c r="A406" s="31" t="s">
        <v>69</v>
      </c>
      <c r="B406" s="30">
        <v>973</v>
      </c>
      <c r="C406" s="30">
        <v>125</v>
      </c>
      <c r="D406" s="30">
        <v>12</v>
      </c>
      <c r="E406" s="29">
        <v>12.9</v>
      </c>
      <c r="F406" s="29">
        <v>1.2</v>
      </c>
    </row>
    <row r="407" spans="1:6" x14ac:dyDescent="0.2">
      <c r="A407" s="31" t="s">
        <v>67</v>
      </c>
      <c r="B407" s="30">
        <v>1774</v>
      </c>
      <c r="C407" s="30">
        <v>188</v>
      </c>
      <c r="D407" s="30">
        <v>20</v>
      </c>
      <c r="E407" s="29">
        <v>10.6</v>
      </c>
      <c r="F407" s="29">
        <v>1.1000000000000001</v>
      </c>
    </row>
    <row r="408" spans="1:6" x14ac:dyDescent="0.2">
      <c r="A408" s="31" t="s">
        <v>65</v>
      </c>
      <c r="B408" s="30">
        <v>2581</v>
      </c>
      <c r="C408" s="30">
        <v>278</v>
      </c>
      <c r="D408" s="30">
        <v>30</v>
      </c>
      <c r="E408" s="29">
        <v>10.8</v>
      </c>
      <c r="F408" s="29">
        <v>1.2</v>
      </c>
    </row>
    <row r="409" spans="1:6" x14ac:dyDescent="0.2">
      <c r="A409" s="31" t="s">
        <v>63</v>
      </c>
      <c r="B409" s="30">
        <v>1300</v>
      </c>
      <c r="C409" s="30">
        <v>91</v>
      </c>
      <c r="D409" s="30">
        <v>12</v>
      </c>
      <c r="E409" s="29">
        <v>7</v>
      </c>
      <c r="F409" s="29">
        <v>1</v>
      </c>
    </row>
    <row r="410" spans="1:6" x14ac:dyDescent="0.2">
      <c r="A410" s="31" t="s">
        <v>61</v>
      </c>
      <c r="B410" s="30">
        <v>8515</v>
      </c>
      <c r="C410" s="30">
        <v>787</v>
      </c>
      <c r="D410" s="30">
        <v>65</v>
      </c>
      <c r="E410" s="29">
        <v>9.1999999999999993</v>
      </c>
      <c r="F410" s="29">
        <v>0.8</v>
      </c>
    </row>
    <row r="411" spans="1:6" x14ac:dyDescent="0.2">
      <c r="A411" s="31" t="s">
        <v>59</v>
      </c>
      <c r="B411" s="30">
        <v>1977</v>
      </c>
      <c r="C411" s="30">
        <v>381</v>
      </c>
      <c r="D411" s="30">
        <v>31</v>
      </c>
      <c r="E411" s="29">
        <v>19.3</v>
      </c>
      <c r="F411" s="29">
        <v>1.6</v>
      </c>
    </row>
    <row r="412" spans="1:6" x14ac:dyDescent="0.2">
      <c r="A412" s="31" t="s">
        <v>57</v>
      </c>
      <c r="B412" s="30">
        <v>19309</v>
      </c>
      <c r="C412" s="30">
        <v>2734</v>
      </c>
      <c r="D412" s="30">
        <v>120</v>
      </c>
      <c r="E412" s="29">
        <v>14.2</v>
      </c>
      <c r="F412" s="29">
        <v>0.6</v>
      </c>
    </row>
    <row r="413" spans="1:6" x14ac:dyDescent="0.2">
      <c r="A413" s="31" t="s">
        <v>55</v>
      </c>
      <c r="B413" s="30">
        <v>9234</v>
      </c>
      <c r="C413" s="30">
        <v>1285</v>
      </c>
      <c r="D413" s="30">
        <v>80</v>
      </c>
      <c r="E413" s="29">
        <v>13.9</v>
      </c>
      <c r="F413" s="29">
        <v>0.9</v>
      </c>
    </row>
    <row r="414" spans="1:6" x14ac:dyDescent="0.2">
      <c r="A414" s="31" t="s">
        <v>53</v>
      </c>
      <c r="B414" s="30">
        <v>625</v>
      </c>
      <c r="C414" s="30">
        <v>74</v>
      </c>
      <c r="D414" s="30">
        <v>7</v>
      </c>
      <c r="E414" s="29">
        <v>11.8</v>
      </c>
      <c r="F414" s="29">
        <v>1.2</v>
      </c>
    </row>
    <row r="415" spans="1:6" x14ac:dyDescent="0.2">
      <c r="A415" s="31" t="s">
        <v>51</v>
      </c>
      <c r="B415" s="30">
        <v>11386</v>
      </c>
      <c r="C415" s="30">
        <v>1557</v>
      </c>
      <c r="D415" s="30">
        <v>88</v>
      </c>
      <c r="E415" s="29">
        <v>13.7</v>
      </c>
      <c r="F415" s="29">
        <v>0.8</v>
      </c>
    </row>
    <row r="416" spans="1:6" x14ac:dyDescent="0.2">
      <c r="A416" s="31" t="s">
        <v>49</v>
      </c>
      <c r="B416" s="30">
        <v>3550</v>
      </c>
      <c r="C416" s="30">
        <v>484</v>
      </c>
      <c r="D416" s="30">
        <v>45</v>
      </c>
      <c r="E416" s="29">
        <v>13.6</v>
      </c>
      <c r="F416" s="29">
        <v>1.3</v>
      </c>
    </row>
    <row r="417" spans="1:6" x14ac:dyDescent="0.2">
      <c r="A417" s="31" t="s">
        <v>47</v>
      </c>
      <c r="B417" s="30">
        <v>3806</v>
      </c>
      <c r="C417" s="30">
        <v>403</v>
      </c>
      <c r="D417" s="30">
        <v>44</v>
      </c>
      <c r="E417" s="29">
        <v>10.6</v>
      </c>
      <c r="F417" s="29">
        <v>1.2</v>
      </c>
    </row>
    <row r="418" spans="1:6" x14ac:dyDescent="0.2">
      <c r="A418" s="31" t="s">
        <v>45</v>
      </c>
      <c r="B418" s="30">
        <v>12178</v>
      </c>
      <c r="C418" s="30">
        <v>1335</v>
      </c>
      <c r="D418" s="30">
        <v>83</v>
      </c>
      <c r="E418" s="29">
        <v>11</v>
      </c>
      <c r="F418" s="29">
        <v>0.7</v>
      </c>
    </row>
    <row r="419" spans="1:6" x14ac:dyDescent="0.2">
      <c r="A419" s="31" t="s">
        <v>43</v>
      </c>
      <c r="B419" s="30">
        <v>1042</v>
      </c>
      <c r="C419" s="30">
        <v>132</v>
      </c>
      <c r="D419" s="30">
        <v>14</v>
      </c>
      <c r="E419" s="29">
        <v>12.7</v>
      </c>
      <c r="F419" s="29">
        <v>1.3</v>
      </c>
    </row>
    <row r="420" spans="1:6" x14ac:dyDescent="0.2">
      <c r="A420" s="31" t="s">
        <v>41</v>
      </c>
      <c r="B420" s="30">
        <v>4462</v>
      </c>
      <c r="C420" s="30">
        <v>624</v>
      </c>
      <c r="D420" s="30">
        <v>55</v>
      </c>
      <c r="E420" s="29">
        <v>14</v>
      </c>
      <c r="F420" s="29">
        <v>1.2</v>
      </c>
    </row>
    <row r="421" spans="1:6" x14ac:dyDescent="0.2">
      <c r="A421" s="31" t="s">
        <v>39</v>
      </c>
      <c r="B421" s="30">
        <v>794</v>
      </c>
      <c r="C421" s="30">
        <v>104</v>
      </c>
      <c r="D421" s="30">
        <v>9</v>
      </c>
      <c r="E421" s="29">
        <v>13.1</v>
      </c>
      <c r="F421" s="29">
        <v>1.1000000000000001</v>
      </c>
    </row>
    <row r="422" spans="1:6" x14ac:dyDescent="0.2">
      <c r="A422" s="31" t="s">
        <v>37</v>
      </c>
      <c r="B422" s="30">
        <v>6163</v>
      </c>
      <c r="C422" s="30">
        <v>924</v>
      </c>
      <c r="D422" s="30">
        <v>67</v>
      </c>
      <c r="E422" s="29">
        <v>15</v>
      </c>
      <c r="F422" s="29">
        <v>1.1000000000000001</v>
      </c>
    </row>
    <row r="423" spans="1:6" x14ac:dyDescent="0.2">
      <c r="A423" s="31" t="s">
        <v>35</v>
      </c>
      <c r="B423" s="30">
        <v>24174</v>
      </c>
      <c r="C423" s="30">
        <v>3834</v>
      </c>
      <c r="D423" s="30">
        <v>148</v>
      </c>
      <c r="E423" s="29">
        <v>15.9</v>
      </c>
      <c r="F423" s="29">
        <v>0.6</v>
      </c>
    </row>
    <row r="424" spans="1:6" x14ac:dyDescent="0.2">
      <c r="A424" s="31" t="s">
        <v>33</v>
      </c>
      <c r="B424" s="30">
        <v>2754</v>
      </c>
      <c r="C424" s="30">
        <v>209</v>
      </c>
      <c r="D424" s="30">
        <v>23</v>
      </c>
      <c r="E424" s="29">
        <v>7.6</v>
      </c>
      <c r="F424" s="29">
        <v>0.9</v>
      </c>
    </row>
    <row r="425" spans="1:6" x14ac:dyDescent="0.2">
      <c r="A425" s="31" t="s">
        <v>31</v>
      </c>
      <c r="B425" s="30">
        <v>610</v>
      </c>
      <c r="C425" s="30">
        <v>55</v>
      </c>
      <c r="D425" s="30">
        <v>7</v>
      </c>
      <c r="E425" s="29">
        <v>9</v>
      </c>
      <c r="F425" s="29">
        <v>1.1000000000000001</v>
      </c>
    </row>
    <row r="426" spans="1:6" x14ac:dyDescent="0.2">
      <c r="A426" s="31" t="s">
        <v>29</v>
      </c>
      <c r="B426" s="30">
        <v>7735</v>
      </c>
      <c r="C426" s="30">
        <v>799</v>
      </c>
      <c r="D426" s="30">
        <v>64</v>
      </c>
      <c r="E426" s="29">
        <v>10.3</v>
      </c>
      <c r="F426" s="29">
        <v>0.8</v>
      </c>
    </row>
    <row r="427" spans="1:6" x14ac:dyDescent="0.2">
      <c r="A427" s="31" t="s">
        <v>27</v>
      </c>
      <c r="B427" s="30">
        <v>6526</v>
      </c>
      <c r="C427" s="30">
        <v>680</v>
      </c>
      <c r="D427" s="30">
        <v>61</v>
      </c>
      <c r="E427" s="29">
        <v>10.4</v>
      </c>
      <c r="F427" s="29">
        <v>0.9</v>
      </c>
    </row>
    <row r="428" spans="1:6" x14ac:dyDescent="0.2">
      <c r="A428" s="31" t="s">
        <v>25</v>
      </c>
      <c r="B428" s="30">
        <v>1796</v>
      </c>
      <c r="C428" s="30">
        <v>260</v>
      </c>
      <c r="D428" s="30">
        <v>21</v>
      </c>
      <c r="E428" s="29">
        <v>14.5</v>
      </c>
      <c r="F428" s="29">
        <v>1.2</v>
      </c>
    </row>
    <row r="429" spans="1:6" x14ac:dyDescent="0.2">
      <c r="A429" s="31" t="s">
        <v>23</v>
      </c>
      <c r="B429" s="30">
        <v>5548</v>
      </c>
      <c r="C429" s="30">
        <v>544</v>
      </c>
      <c r="D429" s="30">
        <v>53</v>
      </c>
      <c r="E429" s="29">
        <v>9.8000000000000007</v>
      </c>
      <c r="F429" s="29">
        <v>1</v>
      </c>
    </row>
    <row r="430" spans="1:6" x14ac:dyDescent="0.2">
      <c r="A430" s="31" t="s">
        <v>21</v>
      </c>
      <c r="B430" s="30">
        <v>529</v>
      </c>
      <c r="C430" s="30">
        <v>54</v>
      </c>
      <c r="D430" s="30">
        <v>6</v>
      </c>
      <c r="E430" s="29">
        <v>10.1</v>
      </c>
      <c r="F430" s="29">
        <v>1.2</v>
      </c>
    </row>
    <row r="431" spans="1:6" s="33" customFormat="1" ht="15" customHeight="1" x14ac:dyDescent="0.15">
      <c r="A431" s="105" t="s">
        <v>132</v>
      </c>
      <c r="B431" s="105"/>
      <c r="C431" s="105"/>
      <c r="D431" s="105"/>
      <c r="E431" s="105"/>
      <c r="F431" s="105"/>
    </row>
    <row r="432" spans="1:6" ht="30" customHeight="1" x14ac:dyDescent="0.2">
      <c r="A432" s="32" t="s">
        <v>151</v>
      </c>
      <c r="B432" s="32" t="s">
        <v>239</v>
      </c>
      <c r="C432" s="32" t="s">
        <v>291</v>
      </c>
      <c r="D432" s="32" t="s">
        <v>289</v>
      </c>
      <c r="E432" s="32" t="s">
        <v>290</v>
      </c>
      <c r="F432" s="32" t="s">
        <v>289</v>
      </c>
    </row>
    <row r="433" spans="1:6" x14ac:dyDescent="0.2">
      <c r="A433" s="31" t="s">
        <v>121</v>
      </c>
      <c r="B433" s="30">
        <v>4566</v>
      </c>
      <c r="C433" s="30">
        <v>662</v>
      </c>
      <c r="D433" s="30">
        <v>56</v>
      </c>
      <c r="E433" s="29">
        <v>14.5</v>
      </c>
      <c r="F433" s="29">
        <v>1.2</v>
      </c>
    </row>
    <row r="434" spans="1:6" x14ac:dyDescent="0.2">
      <c r="A434" s="31" t="s">
        <v>182</v>
      </c>
      <c r="B434" s="30">
        <v>675</v>
      </c>
      <c r="C434" s="30">
        <v>51</v>
      </c>
      <c r="D434" s="30">
        <v>7</v>
      </c>
      <c r="E434" s="29">
        <v>7.6</v>
      </c>
      <c r="F434" s="29">
        <v>1</v>
      </c>
    </row>
    <row r="435" spans="1:6" x14ac:dyDescent="0.2">
      <c r="A435" s="31" t="s">
        <v>117</v>
      </c>
      <c r="B435" s="30">
        <v>6365</v>
      </c>
      <c r="C435" s="30">
        <v>912</v>
      </c>
      <c r="D435" s="30">
        <v>71</v>
      </c>
      <c r="E435" s="29">
        <v>14.3</v>
      </c>
      <c r="F435" s="29">
        <v>1.1000000000000001</v>
      </c>
    </row>
    <row r="436" spans="1:6" x14ac:dyDescent="0.2">
      <c r="A436" s="31" t="s">
        <v>115</v>
      </c>
      <c r="B436" s="30">
        <v>2803</v>
      </c>
      <c r="C436" s="30">
        <v>387</v>
      </c>
      <c r="D436" s="30">
        <v>35</v>
      </c>
      <c r="E436" s="29">
        <v>13.8</v>
      </c>
      <c r="F436" s="29">
        <v>1.2</v>
      </c>
    </row>
    <row r="437" spans="1:6" x14ac:dyDescent="0.2">
      <c r="A437" s="31" t="s">
        <v>113</v>
      </c>
      <c r="B437" s="30">
        <v>36247</v>
      </c>
      <c r="C437" s="30">
        <v>4589</v>
      </c>
      <c r="D437" s="30">
        <v>163</v>
      </c>
      <c r="E437" s="29">
        <v>12.7</v>
      </c>
      <c r="F437" s="29">
        <v>0.5</v>
      </c>
    </row>
    <row r="438" spans="1:6" x14ac:dyDescent="0.2">
      <c r="A438" s="31" t="s">
        <v>111</v>
      </c>
      <c r="B438" s="30">
        <v>4872</v>
      </c>
      <c r="C438" s="30">
        <v>478</v>
      </c>
      <c r="D438" s="30">
        <v>52</v>
      </c>
      <c r="E438" s="29">
        <v>9.8000000000000007</v>
      </c>
      <c r="F438" s="29">
        <v>1.1000000000000001</v>
      </c>
    </row>
    <row r="439" spans="1:6" x14ac:dyDescent="0.2">
      <c r="A439" s="31" t="s">
        <v>109</v>
      </c>
      <c r="B439" s="30">
        <v>3471</v>
      </c>
      <c r="C439" s="30">
        <v>309</v>
      </c>
      <c r="D439" s="30">
        <v>36</v>
      </c>
      <c r="E439" s="29">
        <v>8.9</v>
      </c>
      <c r="F439" s="29">
        <v>1</v>
      </c>
    </row>
    <row r="440" spans="1:6" x14ac:dyDescent="0.2">
      <c r="A440" s="31" t="s">
        <v>107</v>
      </c>
      <c r="B440" s="30">
        <v>861</v>
      </c>
      <c r="C440" s="30">
        <v>80</v>
      </c>
      <c r="D440" s="30">
        <v>9</v>
      </c>
      <c r="E440" s="29">
        <v>9.3000000000000007</v>
      </c>
      <c r="F440" s="29">
        <v>1.1000000000000001</v>
      </c>
    </row>
    <row r="441" spans="1:6" x14ac:dyDescent="0.2">
      <c r="A441" s="31" t="s">
        <v>288</v>
      </c>
      <c r="B441" s="30">
        <v>580</v>
      </c>
      <c r="C441" s="30">
        <v>104</v>
      </c>
      <c r="D441" s="30">
        <v>9</v>
      </c>
      <c r="E441" s="29">
        <v>18</v>
      </c>
      <c r="F441" s="29">
        <v>1.6</v>
      </c>
    </row>
    <row r="442" spans="1:6" x14ac:dyDescent="0.2">
      <c r="A442" s="31" t="s">
        <v>103</v>
      </c>
      <c r="B442" s="30">
        <v>18044</v>
      </c>
      <c r="C442" s="30">
        <v>2250</v>
      </c>
      <c r="D442" s="30">
        <v>108</v>
      </c>
      <c r="E442" s="29">
        <v>12.5</v>
      </c>
      <c r="F442" s="29">
        <v>0.6</v>
      </c>
    </row>
    <row r="443" spans="1:6" x14ac:dyDescent="0.2">
      <c r="A443" s="31" t="s">
        <v>101</v>
      </c>
      <c r="B443" s="30">
        <v>9486</v>
      </c>
      <c r="C443" s="30">
        <v>1294</v>
      </c>
      <c r="D443" s="30">
        <v>80</v>
      </c>
      <c r="E443" s="29">
        <v>13.6</v>
      </c>
      <c r="F443" s="29">
        <v>0.8</v>
      </c>
    </row>
    <row r="444" spans="1:6" x14ac:dyDescent="0.2">
      <c r="A444" s="31" t="s">
        <v>183</v>
      </c>
      <c r="B444" s="30">
        <v>1264</v>
      </c>
      <c r="C444" s="30">
        <v>94</v>
      </c>
      <c r="D444" s="30">
        <v>12</v>
      </c>
      <c r="E444" s="29">
        <v>7.5</v>
      </c>
      <c r="F444" s="29">
        <v>0.9</v>
      </c>
    </row>
    <row r="445" spans="1:6" x14ac:dyDescent="0.2">
      <c r="A445" s="31" t="s">
        <v>97</v>
      </c>
      <c r="B445" s="30">
        <v>1501</v>
      </c>
      <c r="C445" s="30">
        <v>149</v>
      </c>
      <c r="D445" s="30">
        <v>16</v>
      </c>
      <c r="E445" s="29">
        <v>9.9</v>
      </c>
      <c r="F445" s="29">
        <v>1.1000000000000001</v>
      </c>
    </row>
    <row r="446" spans="1:6" x14ac:dyDescent="0.2">
      <c r="A446" s="31" t="s">
        <v>95</v>
      </c>
      <c r="B446" s="30">
        <v>12680</v>
      </c>
      <c r="C446" s="30">
        <v>1262</v>
      </c>
      <c r="D446" s="30">
        <v>82</v>
      </c>
      <c r="E446" s="29">
        <v>10</v>
      </c>
      <c r="F446" s="29">
        <v>0.7</v>
      </c>
    </row>
    <row r="447" spans="1:6" x14ac:dyDescent="0.2">
      <c r="A447" s="31" t="s">
        <v>93</v>
      </c>
      <c r="B447" s="30">
        <v>6258</v>
      </c>
      <c r="C447" s="30">
        <v>740</v>
      </c>
      <c r="D447" s="30">
        <v>61</v>
      </c>
      <c r="E447" s="29">
        <v>11.8</v>
      </c>
      <c r="F447" s="29">
        <v>1</v>
      </c>
    </row>
    <row r="448" spans="1:6" x14ac:dyDescent="0.2">
      <c r="A448" s="31" t="s">
        <v>91</v>
      </c>
      <c r="B448" s="30">
        <v>2965</v>
      </c>
      <c r="C448" s="30">
        <v>264</v>
      </c>
      <c r="D448" s="30">
        <v>31</v>
      </c>
      <c r="E448" s="29">
        <v>8.9</v>
      </c>
      <c r="F448" s="29">
        <v>1.1000000000000001</v>
      </c>
    </row>
    <row r="449" spans="1:6" x14ac:dyDescent="0.2">
      <c r="A449" s="31" t="s">
        <v>89</v>
      </c>
      <c r="B449" s="30">
        <v>2720</v>
      </c>
      <c r="C449" s="30">
        <v>319</v>
      </c>
      <c r="D449" s="30">
        <v>33</v>
      </c>
      <c r="E449" s="29">
        <v>11.7</v>
      </c>
      <c r="F449" s="29">
        <v>1.2</v>
      </c>
    </row>
    <row r="450" spans="1:6" x14ac:dyDescent="0.2">
      <c r="A450" s="31" t="s">
        <v>87</v>
      </c>
      <c r="B450" s="30">
        <v>4202</v>
      </c>
      <c r="C450" s="30">
        <v>653</v>
      </c>
      <c r="D450" s="30">
        <v>55</v>
      </c>
      <c r="E450" s="29">
        <v>15.5</v>
      </c>
      <c r="F450" s="29">
        <v>1.3</v>
      </c>
    </row>
    <row r="451" spans="1:6" x14ac:dyDescent="0.2">
      <c r="A451" s="31" t="s">
        <v>85</v>
      </c>
      <c r="B451" s="30">
        <v>4186</v>
      </c>
      <c r="C451" s="30">
        <v>673</v>
      </c>
      <c r="D451" s="30">
        <v>56</v>
      </c>
      <c r="E451" s="29">
        <v>16.100000000000001</v>
      </c>
      <c r="F451" s="29">
        <v>1.3</v>
      </c>
    </row>
    <row r="452" spans="1:6" x14ac:dyDescent="0.2">
      <c r="A452" s="31" t="s">
        <v>83</v>
      </c>
      <c r="B452" s="30">
        <v>1312</v>
      </c>
      <c r="C452" s="30">
        <v>142</v>
      </c>
      <c r="D452" s="30">
        <v>16</v>
      </c>
      <c r="E452" s="29">
        <v>10.9</v>
      </c>
      <c r="F452" s="29">
        <v>1.2</v>
      </c>
    </row>
    <row r="453" spans="1:6" x14ac:dyDescent="0.2">
      <c r="A453" s="31" t="s">
        <v>81</v>
      </c>
      <c r="B453" s="30">
        <v>5560</v>
      </c>
      <c r="C453" s="30">
        <v>491</v>
      </c>
      <c r="D453" s="30">
        <v>52</v>
      </c>
      <c r="E453" s="29">
        <v>8.8000000000000007</v>
      </c>
      <c r="F453" s="29">
        <v>0.9</v>
      </c>
    </row>
    <row r="454" spans="1:6" x14ac:dyDescent="0.2">
      <c r="A454" s="31" t="s">
        <v>79</v>
      </c>
      <c r="B454" s="30">
        <v>6336</v>
      </c>
      <c r="C454" s="30">
        <v>707</v>
      </c>
      <c r="D454" s="30">
        <v>59</v>
      </c>
      <c r="E454" s="29">
        <v>11.2</v>
      </c>
      <c r="F454" s="29">
        <v>0.9</v>
      </c>
    </row>
    <row r="455" spans="1:6" x14ac:dyDescent="0.2">
      <c r="A455" s="31" t="s">
        <v>77</v>
      </c>
      <c r="B455" s="30">
        <v>9919</v>
      </c>
      <c r="C455" s="30">
        <v>1076</v>
      </c>
      <c r="D455" s="30">
        <v>74</v>
      </c>
      <c r="E455" s="29">
        <v>10.8</v>
      </c>
      <c r="F455" s="29">
        <v>0.8</v>
      </c>
    </row>
    <row r="456" spans="1:6" x14ac:dyDescent="0.2">
      <c r="A456" s="31" t="s">
        <v>75</v>
      </c>
      <c r="B456" s="30">
        <v>5188</v>
      </c>
      <c r="C456" s="30">
        <v>482</v>
      </c>
      <c r="D456" s="30">
        <v>50</v>
      </c>
      <c r="E456" s="29">
        <v>9.3000000000000007</v>
      </c>
      <c r="F456" s="29">
        <v>1</v>
      </c>
    </row>
    <row r="457" spans="1:6" x14ac:dyDescent="0.2">
      <c r="A457" s="31" t="s">
        <v>73</v>
      </c>
      <c r="B457" s="30">
        <v>2895</v>
      </c>
      <c r="C457" s="30">
        <v>655</v>
      </c>
      <c r="D457" s="30">
        <v>44</v>
      </c>
      <c r="E457" s="29">
        <v>22.6</v>
      </c>
      <c r="F457" s="29">
        <v>1.5</v>
      </c>
    </row>
    <row r="458" spans="1:6" x14ac:dyDescent="0.2">
      <c r="A458" s="31" t="s">
        <v>71</v>
      </c>
      <c r="B458" s="30">
        <v>5783</v>
      </c>
      <c r="C458" s="30">
        <v>742</v>
      </c>
      <c r="D458" s="30">
        <v>62</v>
      </c>
      <c r="E458" s="29">
        <v>12.8</v>
      </c>
      <c r="F458" s="29">
        <v>1.1000000000000001</v>
      </c>
    </row>
    <row r="459" spans="1:6" x14ac:dyDescent="0.2">
      <c r="A459" s="31" t="s">
        <v>69</v>
      </c>
      <c r="B459" s="30">
        <v>938</v>
      </c>
      <c r="C459" s="30">
        <v>122</v>
      </c>
      <c r="D459" s="30">
        <v>12</v>
      </c>
      <c r="E459" s="29">
        <v>13</v>
      </c>
      <c r="F459" s="29">
        <v>1.2</v>
      </c>
    </row>
    <row r="460" spans="1:6" x14ac:dyDescent="0.2">
      <c r="A460" s="31" t="s">
        <v>67</v>
      </c>
      <c r="B460" s="30">
        <v>1751</v>
      </c>
      <c r="C460" s="30">
        <v>174</v>
      </c>
      <c r="D460" s="30">
        <v>20</v>
      </c>
      <c r="E460" s="29">
        <v>9.9</v>
      </c>
      <c r="F460" s="29">
        <v>1.1000000000000001</v>
      </c>
    </row>
    <row r="461" spans="1:6" x14ac:dyDescent="0.2">
      <c r="A461" s="31" t="s">
        <v>65</v>
      </c>
      <c r="B461" s="30">
        <v>2566</v>
      </c>
      <c r="C461" s="30">
        <v>250</v>
      </c>
      <c r="D461" s="30">
        <v>28</v>
      </c>
      <c r="E461" s="29">
        <v>9.6999999999999993</v>
      </c>
      <c r="F461" s="29">
        <v>1.1000000000000001</v>
      </c>
    </row>
    <row r="462" spans="1:6" x14ac:dyDescent="0.2">
      <c r="A462" s="31" t="s">
        <v>63</v>
      </c>
      <c r="B462" s="30">
        <v>1312</v>
      </c>
      <c r="C462" s="30">
        <v>76</v>
      </c>
      <c r="D462" s="30">
        <v>11</v>
      </c>
      <c r="E462" s="29">
        <v>5.8</v>
      </c>
      <c r="F462" s="29">
        <v>0.9</v>
      </c>
    </row>
    <row r="463" spans="1:6" x14ac:dyDescent="0.2">
      <c r="A463" s="31" t="s">
        <v>61</v>
      </c>
      <c r="B463" s="30">
        <v>8548</v>
      </c>
      <c r="C463" s="30">
        <v>742</v>
      </c>
      <c r="D463" s="30">
        <v>63</v>
      </c>
      <c r="E463" s="29">
        <v>8.6999999999999993</v>
      </c>
      <c r="F463" s="29">
        <v>0.7</v>
      </c>
    </row>
    <row r="464" spans="1:6" x14ac:dyDescent="0.2">
      <c r="A464" s="31" t="s">
        <v>59</v>
      </c>
      <c r="B464" s="30">
        <v>1941</v>
      </c>
      <c r="C464" s="30">
        <v>271</v>
      </c>
      <c r="D464" s="30">
        <v>27</v>
      </c>
      <c r="E464" s="29">
        <v>14</v>
      </c>
      <c r="F464" s="29">
        <v>1.4</v>
      </c>
    </row>
    <row r="465" spans="1:6" x14ac:dyDescent="0.2">
      <c r="A465" s="31" t="s">
        <v>57</v>
      </c>
      <c r="B465" s="30">
        <v>19021</v>
      </c>
      <c r="C465" s="30">
        <v>2757</v>
      </c>
      <c r="D465" s="30">
        <v>121</v>
      </c>
      <c r="E465" s="29">
        <v>14.5</v>
      </c>
      <c r="F465" s="29">
        <v>0.6</v>
      </c>
    </row>
    <row r="466" spans="1:6" x14ac:dyDescent="0.2">
      <c r="A466" s="31" t="s">
        <v>55</v>
      </c>
      <c r="B466" s="30">
        <v>9170</v>
      </c>
      <c r="C466" s="30">
        <v>1423</v>
      </c>
      <c r="D466" s="30">
        <v>84</v>
      </c>
      <c r="E466" s="29">
        <v>15.5</v>
      </c>
      <c r="F466" s="29">
        <v>0.9</v>
      </c>
    </row>
    <row r="467" spans="1:6" x14ac:dyDescent="0.2">
      <c r="A467" s="31" t="s">
        <v>53</v>
      </c>
      <c r="B467" s="30">
        <v>614</v>
      </c>
      <c r="C467" s="30">
        <v>57</v>
      </c>
      <c r="D467" s="30">
        <v>7</v>
      </c>
      <c r="E467" s="29">
        <v>9.3000000000000007</v>
      </c>
      <c r="F467" s="29">
        <v>1.1000000000000001</v>
      </c>
    </row>
    <row r="468" spans="1:6" x14ac:dyDescent="0.2">
      <c r="A468" s="31" t="s">
        <v>51</v>
      </c>
      <c r="B468" s="30">
        <v>11280</v>
      </c>
      <c r="C468" s="30">
        <v>1446</v>
      </c>
      <c r="D468" s="30">
        <v>85</v>
      </c>
      <c r="E468" s="29">
        <v>12.8</v>
      </c>
      <c r="F468" s="29">
        <v>0.8</v>
      </c>
    </row>
    <row r="469" spans="1:6" x14ac:dyDescent="0.2">
      <c r="A469" s="31" t="s">
        <v>49</v>
      </c>
      <c r="B469" s="30">
        <v>3551</v>
      </c>
      <c r="C469" s="30">
        <v>476</v>
      </c>
      <c r="D469" s="30">
        <v>44</v>
      </c>
      <c r="E469" s="29">
        <v>13.4</v>
      </c>
      <c r="F469" s="29">
        <v>1.3</v>
      </c>
    </row>
    <row r="470" spans="1:6" x14ac:dyDescent="0.2">
      <c r="A470" s="31" t="s">
        <v>47</v>
      </c>
      <c r="B470" s="30">
        <v>3761</v>
      </c>
      <c r="C470" s="30">
        <v>481</v>
      </c>
      <c r="D470" s="30">
        <v>47</v>
      </c>
      <c r="E470" s="29">
        <v>12.8</v>
      </c>
      <c r="F470" s="29">
        <v>1.3</v>
      </c>
    </row>
    <row r="471" spans="1:6" x14ac:dyDescent="0.2">
      <c r="A471" s="31" t="s">
        <v>45</v>
      </c>
      <c r="B471" s="30">
        <v>12297</v>
      </c>
      <c r="C471" s="30">
        <v>1273</v>
      </c>
      <c r="D471" s="30">
        <v>81</v>
      </c>
      <c r="E471" s="29">
        <v>10.4</v>
      </c>
      <c r="F471" s="29">
        <v>0.7</v>
      </c>
    </row>
    <row r="472" spans="1:6" x14ac:dyDescent="0.2">
      <c r="A472" s="31" t="s">
        <v>43</v>
      </c>
      <c r="B472" s="30">
        <v>1042</v>
      </c>
      <c r="C472" s="30">
        <v>99</v>
      </c>
      <c r="D472" s="30">
        <v>12</v>
      </c>
      <c r="E472" s="29">
        <v>9.5</v>
      </c>
      <c r="F472" s="29">
        <v>1.1000000000000001</v>
      </c>
    </row>
    <row r="473" spans="1:6" x14ac:dyDescent="0.2">
      <c r="A473" s="31" t="s">
        <v>41</v>
      </c>
      <c r="B473" s="30">
        <v>4380</v>
      </c>
      <c r="C473" s="30">
        <v>617</v>
      </c>
      <c r="D473" s="30">
        <v>54</v>
      </c>
      <c r="E473" s="29">
        <v>14.1</v>
      </c>
      <c r="F473" s="29">
        <v>1.2</v>
      </c>
    </row>
    <row r="474" spans="1:6" x14ac:dyDescent="0.2">
      <c r="A474" s="31" t="s">
        <v>39</v>
      </c>
      <c r="B474" s="30">
        <v>787</v>
      </c>
      <c r="C474" s="30">
        <v>74</v>
      </c>
      <c r="D474" s="30">
        <v>8</v>
      </c>
      <c r="E474" s="29">
        <v>9.4</v>
      </c>
      <c r="F474" s="29">
        <v>1</v>
      </c>
    </row>
    <row r="475" spans="1:6" x14ac:dyDescent="0.2">
      <c r="A475" s="31" t="s">
        <v>37</v>
      </c>
      <c r="B475" s="30">
        <v>6137</v>
      </c>
      <c r="C475" s="30">
        <v>906</v>
      </c>
      <c r="D475" s="30">
        <v>66</v>
      </c>
      <c r="E475" s="29">
        <v>14.8</v>
      </c>
      <c r="F475" s="29">
        <v>1.1000000000000001</v>
      </c>
    </row>
    <row r="476" spans="1:6" x14ac:dyDescent="0.2">
      <c r="A476" s="31" t="s">
        <v>35</v>
      </c>
      <c r="B476" s="30">
        <v>23653</v>
      </c>
      <c r="C476" s="30">
        <v>3903</v>
      </c>
      <c r="D476" s="30">
        <v>148</v>
      </c>
      <c r="E476" s="29">
        <v>16.5</v>
      </c>
      <c r="F476" s="29">
        <v>0.6</v>
      </c>
    </row>
    <row r="477" spans="1:6" x14ac:dyDescent="0.2">
      <c r="A477" s="31" t="s">
        <v>33</v>
      </c>
      <c r="B477" s="30">
        <v>2651</v>
      </c>
      <c r="C477" s="30">
        <v>255</v>
      </c>
      <c r="D477" s="30">
        <v>26</v>
      </c>
      <c r="E477" s="29">
        <v>9.6</v>
      </c>
      <c r="F477" s="29">
        <v>1</v>
      </c>
    </row>
    <row r="478" spans="1:6" x14ac:dyDescent="0.2">
      <c r="A478" s="31" t="s">
        <v>31</v>
      </c>
      <c r="B478" s="30">
        <v>613</v>
      </c>
      <c r="C478" s="30">
        <v>61</v>
      </c>
      <c r="D478" s="30">
        <v>7</v>
      </c>
      <c r="E478" s="29">
        <v>9.9</v>
      </c>
      <c r="F478" s="29">
        <v>1.2</v>
      </c>
    </row>
    <row r="479" spans="1:6" x14ac:dyDescent="0.2">
      <c r="A479" s="31" t="s">
        <v>29</v>
      </c>
      <c r="B479" s="30">
        <v>7678</v>
      </c>
      <c r="C479" s="30">
        <v>664</v>
      </c>
      <c r="D479" s="30">
        <v>59</v>
      </c>
      <c r="E479" s="29">
        <v>8.6</v>
      </c>
      <c r="F479" s="29">
        <v>0.8</v>
      </c>
    </row>
    <row r="480" spans="1:6" x14ac:dyDescent="0.2">
      <c r="A480" s="31" t="s">
        <v>27</v>
      </c>
      <c r="B480" s="30">
        <v>6503</v>
      </c>
      <c r="C480" s="30">
        <v>661</v>
      </c>
      <c r="D480" s="30">
        <v>60</v>
      </c>
      <c r="E480" s="29">
        <v>10.199999999999999</v>
      </c>
      <c r="F480" s="29">
        <v>0.9</v>
      </c>
    </row>
    <row r="481" spans="1:6" x14ac:dyDescent="0.2">
      <c r="A481" s="31" t="s">
        <v>25</v>
      </c>
      <c r="B481" s="30">
        <v>1793</v>
      </c>
      <c r="C481" s="30">
        <v>265</v>
      </c>
      <c r="D481" s="30">
        <v>22</v>
      </c>
      <c r="E481" s="29">
        <v>14.8</v>
      </c>
      <c r="F481" s="29">
        <v>1.2</v>
      </c>
    </row>
    <row r="482" spans="1:6" x14ac:dyDescent="0.2">
      <c r="A482" s="31" t="s">
        <v>23</v>
      </c>
      <c r="B482" s="30">
        <v>5458</v>
      </c>
      <c r="C482" s="30">
        <v>601</v>
      </c>
      <c r="D482" s="30">
        <v>56</v>
      </c>
      <c r="E482" s="29">
        <v>11</v>
      </c>
      <c r="F482" s="29">
        <v>1</v>
      </c>
    </row>
    <row r="483" spans="1:6" x14ac:dyDescent="0.2">
      <c r="A483" s="31" t="s">
        <v>21</v>
      </c>
      <c r="B483" s="30">
        <v>518</v>
      </c>
      <c r="C483" s="30">
        <v>56</v>
      </c>
      <c r="D483" s="30">
        <v>6</v>
      </c>
      <c r="E483" s="29">
        <v>10.9</v>
      </c>
      <c r="F483" s="29">
        <v>1.2</v>
      </c>
    </row>
    <row r="484" spans="1:6" s="33" customFormat="1" ht="15" customHeight="1" x14ac:dyDescent="0.15">
      <c r="A484" s="105" t="s">
        <v>133</v>
      </c>
      <c r="B484" s="105"/>
      <c r="C484" s="105"/>
      <c r="D484" s="105"/>
      <c r="E484" s="105"/>
      <c r="F484" s="105"/>
    </row>
    <row r="485" spans="1:6" ht="30" customHeight="1" x14ac:dyDescent="0.2">
      <c r="A485" s="32" t="s">
        <v>151</v>
      </c>
      <c r="B485" s="32" t="s">
        <v>239</v>
      </c>
      <c r="C485" s="32" t="s">
        <v>291</v>
      </c>
      <c r="D485" s="32" t="s">
        <v>289</v>
      </c>
      <c r="E485" s="32" t="s">
        <v>290</v>
      </c>
      <c r="F485" s="32" t="s">
        <v>289</v>
      </c>
    </row>
    <row r="486" spans="1:6" x14ac:dyDescent="0.2">
      <c r="A486" s="31" t="s">
        <v>121</v>
      </c>
      <c r="B486" s="30">
        <v>4532</v>
      </c>
      <c r="C486" s="30">
        <v>650</v>
      </c>
      <c r="D486" s="30">
        <v>56</v>
      </c>
      <c r="E486" s="29">
        <v>14.3</v>
      </c>
      <c r="F486" s="29">
        <v>1.2</v>
      </c>
    </row>
    <row r="487" spans="1:6" x14ac:dyDescent="0.2">
      <c r="A487" s="31" t="s">
        <v>182</v>
      </c>
      <c r="B487" s="30">
        <v>658</v>
      </c>
      <c r="C487" s="30">
        <v>58</v>
      </c>
      <c r="D487" s="30">
        <v>7</v>
      </c>
      <c r="E487" s="29">
        <v>8.9</v>
      </c>
      <c r="F487" s="29">
        <v>1.1000000000000001</v>
      </c>
    </row>
    <row r="488" spans="1:6" x14ac:dyDescent="0.2">
      <c r="A488" s="31" t="s">
        <v>117</v>
      </c>
      <c r="B488" s="30">
        <v>6256</v>
      </c>
      <c r="C488" s="30">
        <v>902</v>
      </c>
      <c r="D488" s="30">
        <v>71</v>
      </c>
      <c r="E488" s="29">
        <v>14.4</v>
      </c>
      <c r="F488" s="29">
        <v>1.1000000000000001</v>
      </c>
    </row>
    <row r="489" spans="1:6" x14ac:dyDescent="0.2">
      <c r="A489" s="31" t="s">
        <v>115</v>
      </c>
      <c r="B489" s="30">
        <v>2748</v>
      </c>
      <c r="C489" s="30">
        <v>487</v>
      </c>
      <c r="D489" s="30">
        <v>38</v>
      </c>
      <c r="E489" s="29">
        <v>17.7</v>
      </c>
      <c r="F489" s="29">
        <v>1.4</v>
      </c>
    </row>
    <row r="490" spans="1:6" x14ac:dyDescent="0.2">
      <c r="A490" s="31" t="s">
        <v>113</v>
      </c>
      <c r="B490" s="30">
        <v>36160</v>
      </c>
      <c r="C490" s="30">
        <v>4427</v>
      </c>
      <c r="D490" s="30">
        <v>160</v>
      </c>
      <c r="E490" s="29">
        <v>12.2</v>
      </c>
      <c r="F490" s="29">
        <v>0.4</v>
      </c>
    </row>
    <row r="491" spans="1:6" x14ac:dyDescent="0.2">
      <c r="A491" s="31" t="s">
        <v>111</v>
      </c>
      <c r="B491" s="30">
        <v>4797</v>
      </c>
      <c r="C491" s="30">
        <v>466</v>
      </c>
      <c r="D491" s="30">
        <v>52</v>
      </c>
      <c r="E491" s="29">
        <v>9.6999999999999993</v>
      </c>
      <c r="F491" s="29">
        <v>1.1000000000000001</v>
      </c>
    </row>
    <row r="492" spans="1:6" x14ac:dyDescent="0.2">
      <c r="A492" s="31" t="s">
        <v>109</v>
      </c>
      <c r="B492" s="30">
        <v>3457</v>
      </c>
      <c r="C492" s="30">
        <v>275</v>
      </c>
      <c r="D492" s="30">
        <v>34</v>
      </c>
      <c r="E492" s="29">
        <v>8</v>
      </c>
      <c r="F492" s="29">
        <v>1</v>
      </c>
    </row>
    <row r="493" spans="1:6" x14ac:dyDescent="0.2">
      <c r="A493" s="31" t="s">
        <v>107</v>
      </c>
      <c r="B493" s="30">
        <v>858</v>
      </c>
      <c r="C493" s="30">
        <v>80</v>
      </c>
      <c r="D493" s="30">
        <v>9</v>
      </c>
      <c r="E493" s="29">
        <v>9.3000000000000007</v>
      </c>
      <c r="F493" s="29">
        <v>1.1000000000000001</v>
      </c>
    </row>
    <row r="494" spans="1:6" x14ac:dyDescent="0.2">
      <c r="A494" s="31" t="s">
        <v>288</v>
      </c>
      <c r="B494" s="30">
        <v>569</v>
      </c>
      <c r="C494" s="30">
        <v>104</v>
      </c>
      <c r="D494" s="30">
        <v>9</v>
      </c>
      <c r="E494" s="29">
        <v>18.3</v>
      </c>
      <c r="F494" s="29">
        <v>1.6</v>
      </c>
    </row>
    <row r="495" spans="1:6" x14ac:dyDescent="0.2">
      <c r="A495" s="31" t="s">
        <v>103</v>
      </c>
      <c r="B495" s="30">
        <v>18029</v>
      </c>
      <c r="C495" s="30">
        <v>2068</v>
      </c>
      <c r="D495" s="30">
        <v>104</v>
      </c>
      <c r="E495" s="29">
        <v>11.5</v>
      </c>
      <c r="F495" s="29">
        <v>0.6</v>
      </c>
    </row>
    <row r="496" spans="1:6" x14ac:dyDescent="0.2">
      <c r="A496" s="31" t="s">
        <v>101</v>
      </c>
      <c r="B496" s="30">
        <v>9334</v>
      </c>
      <c r="C496" s="30">
        <v>1172</v>
      </c>
      <c r="D496" s="30">
        <v>76</v>
      </c>
      <c r="E496" s="29">
        <v>12.6</v>
      </c>
      <c r="F496" s="29">
        <v>0.8</v>
      </c>
    </row>
    <row r="497" spans="1:6" x14ac:dyDescent="0.2">
      <c r="A497" s="31" t="s">
        <v>183</v>
      </c>
      <c r="B497" s="30">
        <v>1254</v>
      </c>
      <c r="C497" s="30">
        <v>116</v>
      </c>
      <c r="D497" s="30">
        <v>13</v>
      </c>
      <c r="E497" s="29">
        <v>9.1999999999999993</v>
      </c>
      <c r="F497" s="29">
        <v>1</v>
      </c>
    </row>
    <row r="498" spans="1:6" x14ac:dyDescent="0.2">
      <c r="A498" s="31" t="s">
        <v>97</v>
      </c>
      <c r="B498" s="30">
        <v>1472</v>
      </c>
      <c r="C498" s="30">
        <v>141</v>
      </c>
      <c r="D498" s="30">
        <v>16</v>
      </c>
      <c r="E498" s="29">
        <v>9.5</v>
      </c>
      <c r="F498" s="29">
        <v>1.1000000000000001</v>
      </c>
    </row>
    <row r="499" spans="1:6" x14ac:dyDescent="0.2">
      <c r="A499" s="31" t="s">
        <v>95</v>
      </c>
      <c r="B499" s="30">
        <v>12633</v>
      </c>
      <c r="C499" s="30">
        <v>1338</v>
      </c>
      <c r="D499" s="30">
        <v>85</v>
      </c>
      <c r="E499" s="29">
        <v>10.6</v>
      </c>
      <c r="F499" s="29">
        <v>0.7</v>
      </c>
    </row>
    <row r="500" spans="1:6" x14ac:dyDescent="0.2">
      <c r="A500" s="31" t="s">
        <v>93</v>
      </c>
      <c r="B500" s="30">
        <v>6334</v>
      </c>
      <c r="C500" s="30">
        <v>674</v>
      </c>
      <c r="D500" s="30">
        <v>59</v>
      </c>
      <c r="E500" s="29">
        <v>10.6</v>
      </c>
      <c r="F500" s="29">
        <v>0.9</v>
      </c>
    </row>
    <row r="501" spans="1:6" x14ac:dyDescent="0.2">
      <c r="A501" s="31" t="s">
        <v>91</v>
      </c>
      <c r="B501" s="30">
        <v>2913</v>
      </c>
      <c r="C501" s="30">
        <v>301</v>
      </c>
      <c r="D501" s="30">
        <v>33</v>
      </c>
      <c r="E501" s="29">
        <v>10.3</v>
      </c>
      <c r="F501" s="29">
        <v>1.1000000000000001</v>
      </c>
    </row>
    <row r="502" spans="1:6" x14ac:dyDescent="0.2">
      <c r="A502" s="31" t="s">
        <v>89</v>
      </c>
      <c r="B502" s="30">
        <v>2719</v>
      </c>
      <c r="C502" s="30">
        <v>349</v>
      </c>
      <c r="D502" s="30">
        <v>34</v>
      </c>
      <c r="E502" s="29">
        <v>12.8</v>
      </c>
      <c r="F502" s="29">
        <v>1.3</v>
      </c>
    </row>
    <row r="503" spans="1:6" x14ac:dyDescent="0.2">
      <c r="A503" s="31" t="s">
        <v>87</v>
      </c>
      <c r="B503" s="30">
        <v>4106</v>
      </c>
      <c r="C503" s="30">
        <v>690</v>
      </c>
      <c r="D503" s="30">
        <v>56</v>
      </c>
      <c r="E503" s="29">
        <v>16.8</v>
      </c>
      <c r="F503" s="29">
        <v>1.4</v>
      </c>
    </row>
    <row r="504" spans="1:6" x14ac:dyDescent="0.2">
      <c r="A504" s="31" t="s">
        <v>85</v>
      </c>
      <c r="B504" s="30">
        <v>4206</v>
      </c>
      <c r="C504" s="30">
        <v>713</v>
      </c>
      <c r="D504" s="30">
        <v>57</v>
      </c>
      <c r="E504" s="29">
        <v>17</v>
      </c>
      <c r="F504" s="29">
        <v>1.4</v>
      </c>
    </row>
    <row r="505" spans="1:6" x14ac:dyDescent="0.2">
      <c r="A505" s="31" t="s">
        <v>83</v>
      </c>
      <c r="B505" s="30">
        <v>1313</v>
      </c>
      <c r="C505" s="30">
        <v>134</v>
      </c>
      <c r="D505" s="30">
        <v>16</v>
      </c>
      <c r="E505" s="29">
        <v>10.199999999999999</v>
      </c>
      <c r="F505" s="29">
        <v>1.2</v>
      </c>
    </row>
    <row r="506" spans="1:6" x14ac:dyDescent="0.2">
      <c r="A506" s="31" t="s">
        <v>81</v>
      </c>
      <c r="B506" s="30">
        <v>5607</v>
      </c>
      <c r="C506" s="30">
        <v>469</v>
      </c>
      <c r="D506" s="30">
        <v>51</v>
      </c>
      <c r="E506" s="29">
        <v>8.4</v>
      </c>
      <c r="F506" s="29">
        <v>0.9</v>
      </c>
    </row>
    <row r="507" spans="1:6" x14ac:dyDescent="0.2">
      <c r="A507" s="31" t="s">
        <v>79</v>
      </c>
      <c r="B507" s="30">
        <v>6324</v>
      </c>
      <c r="C507" s="30">
        <v>758</v>
      </c>
      <c r="D507" s="30">
        <v>61</v>
      </c>
      <c r="E507" s="29">
        <v>12</v>
      </c>
      <c r="F507" s="29">
        <v>1</v>
      </c>
    </row>
    <row r="508" spans="1:6" x14ac:dyDescent="0.2">
      <c r="A508" s="31" t="s">
        <v>77</v>
      </c>
      <c r="B508" s="30">
        <v>9953</v>
      </c>
      <c r="C508" s="30">
        <v>1323</v>
      </c>
      <c r="D508" s="30">
        <v>81</v>
      </c>
      <c r="E508" s="29">
        <v>13.3</v>
      </c>
      <c r="F508" s="29">
        <v>0.8</v>
      </c>
    </row>
    <row r="509" spans="1:6" x14ac:dyDescent="0.2">
      <c r="A509" s="31" t="s">
        <v>75</v>
      </c>
      <c r="B509" s="30">
        <v>5145</v>
      </c>
      <c r="C509" s="30">
        <v>422</v>
      </c>
      <c r="D509" s="30">
        <v>47</v>
      </c>
      <c r="E509" s="29">
        <v>8.1999999999999993</v>
      </c>
      <c r="F509" s="29">
        <v>0.9</v>
      </c>
    </row>
    <row r="510" spans="1:6" x14ac:dyDescent="0.2">
      <c r="A510" s="31" t="s">
        <v>73</v>
      </c>
      <c r="B510" s="30">
        <v>2887</v>
      </c>
      <c r="C510" s="30">
        <v>596</v>
      </c>
      <c r="D510" s="30">
        <v>42</v>
      </c>
      <c r="E510" s="29">
        <v>20.6</v>
      </c>
      <c r="F510" s="29">
        <v>1.5</v>
      </c>
    </row>
    <row r="511" spans="1:6" x14ac:dyDescent="0.2">
      <c r="A511" s="31" t="s">
        <v>71</v>
      </c>
      <c r="B511" s="30">
        <v>5797</v>
      </c>
      <c r="C511" s="30">
        <v>659</v>
      </c>
      <c r="D511" s="30">
        <v>58</v>
      </c>
      <c r="E511" s="29">
        <v>11.4</v>
      </c>
      <c r="F511" s="29">
        <v>1</v>
      </c>
    </row>
    <row r="512" spans="1:6" x14ac:dyDescent="0.2">
      <c r="A512" s="31" t="s">
        <v>69</v>
      </c>
      <c r="B512" s="30">
        <v>930</v>
      </c>
      <c r="C512" s="30">
        <v>125</v>
      </c>
      <c r="D512" s="30">
        <v>12</v>
      </c>
      <c r="E512" s="29">
        <v>13.5</v>
      </c>
      <c r="F512" s="29">
        <v>1.3</v>
      </c>
    </row>
    <row r="513" spans="1:6" x14ac:dyDescent="0.2">
      <c r="A513" s="31" t="s">
        <v>67</v>
      </c>
      <c r="B513" s="30">
        <v>1765</v>
      </c>
      <c r="C513" s="30">
        <v>180</v>
      </c>
      <c r="D513" s="30">
        <v>20</v>
      </c>
      <c r="E513" s="29">
        <v>10.199999999999999</v>
      </c>
      <c r="F513" s="29">
        <v>1.1000000000000001</v>
      </c>
    </row>
    <row r="514" spans="1:6" x14ac:dyDescent="0.2">
      <c r="A514" s="31" t="s">
        <v>65</v>
      </c>
      <c r="B514" s="30">
        <v>2530</v>
      </c>
      <c r="C514" s="30">
        <v>241</v>
      </c>
      <c r="D514" s="30">
        <v>28</v>
      </c>
      <c r="E514" s="29">
        <v>9.5</v>
      </c>
      <c r="F514" s="29">
        <v>1.1000000000000001</v>
      </c>
    </row>
    <row r="515" spans="1:6" x14ac:dyDescent="0.2">
      <c r="A515" s="31" t="s">
        <v>63</v>
      </c>
      <c r="B515" s="30">
        <v>1308</v>
      </c>
      <c r="C515" s="30">
        <v>71</v>
      </c>
      <c r="D515" s="30">
        <v>11</v>
      </c>
      <c r="E515" s="29">
        <v>5.4</v>
      </c>
      <c r="F515" s="29">
        <v>0.8</v>
      </c>
    </row>
    <row r="516" spans="1:6" x14ac:dyDescent="0.2">
      <c r="A516" s="31" t="s">
        <v>61</v>
      </c>
      <c r="B516" s="30">
        <v>8650</v>
      </c>
      <c r="C516" s="30">
        <v>762</v>
      </c>
      <c r="D516" s="30">
        <v>64</v>
      </c>
      <c r="E516" s="29">
        <v>8.8000000000000007</v>
      </c>
      <c r="F516" s="29">
        <v>0.7</v>
      </c>
    </row>
    <row r="517" spans="1:6" x14ac:dyDescent="0.2">
      <c r="A517" s="31" t="s">
        <v>59</v>
      </c>
      <c r="B517" s="30">
        <v>1939</v>
      </c>
      <c r="C517" s="30">
        <v>328</v>
      </c>
      <c r="D517" s="30">
        <v>29</v>
      </c>
      <c r="E517" s="29">
        <v>16.899999999999999</v>
      </c>
      <c r="F517" s="29">
        <v>1.5</v>
      </c>
    </row>
    <row r="518" spans="1:6" x14ac:dyDescent="0.2">
      <c r="A518" s="31" t="s">
        <v>57</v>
      </c>
      <c r="B518" s="30">
        <v>19021</v>
      </c>
      <c r="C518" s="30">
        <v>2668</v>
      </c>
      <c r="D518" s="30">
        <v>119</v>
      </c>
      <c r="E518" s="29">
        <v>14</v>
      </c>
      <c r="F518" s="29">
        <v>0.6</v>
      </c>
    </row>
    <row r="519" spans="1:6" x14ac:dyDescent="0.2">
      <c r="A519" s="31" t="s">
        <v>55</v>
      </c>
      <c r="B519" s="30">
        <v>8847</v>
      </c>
      <c r="C519" s="30">
        <v>1225</v>
      </c>
      <c r="D519" s="30">
        <v>79</v>
      </c>
      <c r="E519" s="29">
        <v>13.8</v>
      </c>
      <c r="F519" s="29">
        <v>0.9</v>
      </c>
    </row>
    <row r="520" spans="1:6" x14ac:dyDescent="0.2">
      <c r="A520" s="31" t="s">
        <v>53</v>
      </c>
      <c r="B520" s="30">
        <v>615</v>
      </c>
      <c r="C520" s="30">
        <v>70</v>
      </c>
      <c r="D520" s="30">
        <v>7</v>
      </c>
      <c r="E520" s="29">
        <v>11.4</v>
      </c>
      <c r="F520" s="29">
        <v>1.2</v>
      </c>
    </row>
    <row r="521" spans="1:6" x14ac:dyDescent="0.2">
      <c r="A521" s="31" t="s">
        <v>51</v>
      </c>
      <c r="B521" s="30">
        <v>11297</v>
      </c>
      <c r="C521" s="30">
        <v>1371</v>
      </c>
      <c r="D521" s="30">
        <v>83</v>
      </c>
      <c r="E521" s="29">
        <v>12.1</v>
      </c>
      <c r="F521" s="29">
        <v>0.7</v>
      </c>
    </row>
    <row r="522" spans="1:6" x14ac:dyDescent="0.2">
      <c r="A522" s="31" t="s">
        <v>49</v>
      </c>
      <c r="B522" s="30">
        <v>3489</v>
      </c>
      <c r="C522" s="30">
        <v>531</v>
      </c>
      <c r="D522" s="30">
        <v>47</v>
      </c>
      <c r="E522" s="29">
        <v>15.2</v>
      </c>
      <c r="F522" s="29">
        <v>1.3</v>
      </c>
    </row>
    <row r="523" spans="1:6" x14ac:dyDescent="0.2">
      <c r="A523" s="31" t="s">
        <v>47</v>
      </c>
      <c r="B523" s="30">
        <v>3705</v>
      </c>
      <c r="C523" s="30">
        <v>439</v>
      </c>
      <c r="D523" s="30">
        <v>45</v>
      </c>
      <c r="E523" s="29">
        <v>11.8</v>
      </c>
      <c r="F523" s="29">
        <v>1.2</v>
      </c>
    </row>
    <row r="524" spans="1:6" x14ac:dyDescent="0.2">
      <c r="A524" s="31" t="s">
        <v>45</v>
      </c>
      <c r="B524" s="30">
        <v>12326</v>
      </c>
      <c r="C524" s="30">
        <v>1397</v>
      </c>
      <c r="D524" s="30">
        <v>84</v>
      </c>
      <c r="E524" s="29">
        <v>11.3</v>
      </c>
      <c r="F524" s="29">
        <v>0.7</v>
      </c>
    </row>
    <row r="525" spans="1:6" x14ac:dyDescent="0.2">
      <c r="A525" s="31" t="s">
        <v>43</v>
      </c>
      <c r="B525" s="30">
        <v>1054</v>
      </c>
      <c r="C525" s="30">
        <v>110</v>
      </c>
      <c r="D525" s="30">
        <v>13</v>
      </c>
      <c r="E525" s="29">
        <v>10.5</v>
      </c>
      <c r="F525" s="29">
        <v>1.2</v>
      </c>
    </row>
    <row r="526" spans="1:6" x14ac:dyDescent="0.2">
      <c r="A526" s="31" t="s">
        <v>41</v>
      </c>
      <c r="B526" s="30">
        <v>4224</v>
      </c>
      <c r="C526" s="30">
        <v>474</v>
      </c>
      <c r="D526" s="30">
        <v>49</v>
      </c>
      <c r="E526" s="29">
        <v>11.2</v>
      </c>
      <c r="F526" s="29">
        <v>1.2</v>
      </c>
    </row>
    <row r="527" spans="1:6" x14ac:dyDescent="0.2">
      <c r="A527" s="31" t="s">
        <v>39</v>
      </c>
      <c r="B527" s="30">
        <v>770</v>
      </c>
      <c r="C527" s="30">
        <v>82</v>
      </c>
      <c r="D527" s="30">
        <v>8</v>
      </c>
      <c r="E527" s="29">
        <v>10.7</v>
      </c>
      <c r="F527" s="29">
        <v>1.1000000000000001</v>
      </c>
    </row>
    <row r="528" spans="1:6" x14ac:dyDescent="0.2">
      <c r="A528" s="31" t="s">
        <v>37</v>
      </c>
      <c r="B528" s="30">
        <v>5916</v>
      </c>
      <c r="C528" s="30">
        <v>879</v>
      </c>
      <c r="D528" s="30">
        <v>65</v>
      </c>
      <c r="E528" s="29">
        <v>14.9</v>
      </c>
      <c r="F528" s="29">
        <v>1.1000000000000001</v>
      </c>
    </row>
    <row r="529" spans="1:6" x14ac:dyDescent="0.2">
      <c r="A529" s="31" t="s">
        <v>35</v>
      </c>
      <c r="B529" s="30">
        <v>23208</v>
      </c>
      <c r="C529" s="30">
        <v>3816</v>
      </c>
      <c r="D529" s="30">
        <v>147</v>
      </c>
      <c r="E529" s="29">
        <v>16.399999999999999</v>
      </c>
      <c r="F529" s="29">
        <v>0.6</v>
      </c>
    </row>
    <row r="530" spans="1:6" x14ac:dyDescent="0.2">
      <c r="A530" s="31" t="s">
        <v>33</v>
      </c>
      <c r="B530" s="30">
        <v>2536</v>
      </c>
      <c r="C530" s="30">
        <v>235</v>
      </c>
      <c r="D530" s="30">
        <v>25</v>
      </c>
      <c r="E530" s="29">
        <v>9.3000000000000007</v>
      </c>
      <c r="F530" s="29">
        <v>1</v>
      </c>
    </row>
    <row r="531" spans="1:6" x14ac:dyDescent="0.2">
      <c r="A531" s="31" t="s">
        <v>31</v>
      </c>
      <c r="B531" s="30">
        <v>618</v>
      </c>
      <c r="C531" s="30">
        <v>48</v>
      </c>
      <c r="D531" s="30">
        <v>6</v>
      </c>
      <c r="E531" s="29">
        <v>7.8</v>
      </c>
      <c r="F531" s="29">
        <v>1.1000000000000001</v>
      </c>
    </row>
    <row r="532" spans="1:6" x14ac:dyDescent="0.2">
      <c r="A532" s="31" t="s">
        <v>29</v>
      </c>
      <c r="B532" s="30">
        <v>7532</v>
      </c>
      <c r="C532" s="30">
        <v>651</v>
      </c>
      <c r="D532" s="30">
        <v>58</v>
      </c>
      <c r="E532" s="29">
        <v>8.6</v>
      </c>
      <c r="F532" s="29">
        <v>0.8</v>
      </c>
    </row>
    <row r="533" spans="1:6" x14ac:dyDescent="0.2">
      <c r="A533" s="31" t="s">
        <v>27</v>
      </c>
      <c r="B533" s="30">
        <v>6310</v>
      </c>
      <c r="C533" s="30">
        <v>502</v>
      </c>
      <c r="D533" s="30">
        <v>53</v>
      </c>
      <c r="E533" s="29">
        <v>8</v>
      </c>
      <c r="F533" s="29">
        <v>0.8</v>
      </c>
    </row>
    <row r="534" spans="1:6" x14ac:dyDescent="0.2">
      <c r="A534" s="31" t="s">
        <v>25</v>
      </c>
      <c r="B534" s="30">
        <v>1810</v>
      </c>
      <c r="C534" s="30">
        <v>277</v>
      </c>
      <c r="D534" s="30">
        <v>22</v>
      </c>
      <c r="E534" s="29">
        <v>15.3</v>
      </c>
      <c r="F534" s="29">
        <v>1.2</v>
      </c>
    </row>
    <row r="535" spans="1:6" x14ac:dyDescent="0.2">
      <c r="A535" s="31" t="s">
        <v>23</v>
      </c>
      <c r="B535" s="30">
        <v>5471</v>
      </c>
      <c r="C535" s="30">
        <v>555</v>
      </c>
      <c r="D535" s="30">
        <v>54</v>
      </c>
      <c r="E535" s="29">
        <v>10.1</v>
      </c>
      <c r="F535" s="29">
        <v>1</v>
      </c>
    </row>
    <row r="536" spans="1:6" x14ac:dyDescent="0.2">
      <c r="A536" s="31" t="s">
        <v>21</v>
      </c>
      <c r="B536" s="30">
        <v>516</v>
      </c>
      <c r="C536" s="30">
        <v>51</v>
      </c>
      <c r="D536" s="30">
        <v>6</v>
      </c>
      <c r="E536" s="29">
        <v>10</v>
      </c>
      <c r="F536" s="29">
        <v>1.2</v>
      </c>
    </row>
    <row r="537" spans="1:6" s="33" customFormat="1" ht="15" customHeight="1" x14ac:dyDescent="0.15">
      <c r="A537" s="105" t="s">
        <v>134</v>
      </c>
      <c r="B537" s="105"/>
      <c r="C537" s="105"/>
      <c r="D537" s="105"/>
      <c r="E537" s="105"/>
      <c r="F537" s="105"/>
    </row>
    <row r="538" spans="1:6" ht="30" customHeight="1" x14ac:dyDescent="0.2">
      <c r="A538" s="32" t="s">
        <v>151</v>
      </c>
      <c r="B538" s="32" t="s">
        <v>239</v>
      </c>
      <c r="C538" s="32" t="s">
        <v>291</v>
      </c>
      <c r="D538" s="32" t="s">
        <v>289</v>
      </c>
      <c r="E538" s="32" t="s">
        <v>290</v>
      </c>
      <c r="F538" s="32" t="s">
        <v>289</v>
      </c>
    </row>
    <row r="539" spans="1:6" x14ac:dyDescent="0.2">
      <c r="A539" s="31" t="s">
        <v>121</v>
      </c>
      <c r="B539" s="30">
        <v>4501</v>
      </c>
      <c r="C539" s="30">
        <v>750</v>
      </c>
      <c r="D539" s="30">
        <v>59</v>
      </c>
      <c r="E539" s="29">
        <v>16.7</v>
      </c>
      <c r="F539" s="29">
        <v>1.3</v>
      </c>
    </row>
    <row r="540" spans="1:6" x14ac:dyDescent="0.2">
      <c r="A540" s="31" t="s">
        <v>182</v>
      </c>
      <c r="B540" s="30">
        <v>657</v>
      </c>
      <c r="C540" s="30">
        <v>66</v>
      </c>
      <c r="D540" s="30">
        <v>7</v>
      </c>
      <c r="E540" s="29">
        <v>10</v>
      </c>
      <c r="F540" s="29">
        <v>1.1000000000000001</v>
      </c>
    </row>
    <row r="541" spans="1:6" x14ac:dyDescent="0.2">
      <c r="A541" s="31" t="s">
        <v>117</v>
      </c>
      <c r="B541" s="30">
        <v>6025</v>
      </c>
      <c r="C541" s="30">
        <v>917</v>
      </c>
      <c r="D541" s="30">
        <v>71</v>
      </c>
      <c r="E541" s="29">
        <v>15.2</v>
      </c>
      <c r="F541" s="29">
        <v>1.2</v>
      </c>
    </row>
    <row r="542" spans="1:6" x14ac:dyDescent="0.2">
      <c r="A542" s="31" t="s">
        <v>115</v>
      </c>
      <c r="B542" s="30">
        <v>2756</v>
      </c>
      <c r="C542" s="30">
        <v>382</v>
      </c>
      <c r="D542" s="30">
        <v>34</v>
      </c>
      <c r="E542" s="29">
        <v>13.8</v>
      </c>
      <c r="F542" s="29">
        <v>1.3</v>
      </c>
    </row>
    <row r="543" spans="1:6" x14ac:dyDescent="0.2">
      <c r="A543" s="31" t="s">
        <v>113</v>
      </c>
      <c r="B543" s="30">
        <v>35840</v>
      </c>
      <c r="C543" s="30">
        <v>4716</v>
      </c>
      <c r="D543" s="30">
        <v>164</v>
      </c>
      <c r="E543" s="29">
        <v>13.2</v>
      </c>
      <c r="F543" s="29">
        <v>0.5</v>
      </c>
    </row>
    <row r="544" spans="1:6" x14ac:dyDescent="0.2">
      <c r="A544" s="31" t="s">
        <v>111</v>
      </c>
      <c r="B544" s="30">
        <v>4629</v>
      </c>
      <c r="C544" s="30">
        <v>530</v>
      </c>
      <c r="D544" s="30">
        <v>55</v>
      </c>
      <c r="E544" s="29">
        <v>11.4</v>
      </c>
      <c r="F544" s="29">
        <v>1.2</v>
      </c>
    </row>
    <row r="545" spans="1:6" x14ac:dyDescent="0.2">
      <c r="A545" s="31" t="s">
        <v>109</v>
      </c>
      <c r="B545" s="30">
        <v>3483</v>
      </c>
      <c r="C545" s="30">
        <v>326</v>
      </c>
      <c r="D545" s="30">
        <v>37</v>
      </c>
      <c r="E545" s="29">
        <v>9.3000000000000007</v>
      </c>
      <c r="F545" s="29">
        <v>1.1000000000000001</v>
      </c>
    </row>
    <row r="546" spans="1:6" x14ac:dyDescent="0.2">
      <c r="A546" s="31" t="s">
        <v>107</v>
      </c>
      <c r="B546" s="30">
        <v>842</v>
      </c>
      <c r="C546" s="30">
        <v>78</v>
      </c>
      <c r="D546" s="30">
        <v>9</v>
      </c>
      <c r="E546" s="29">
        <v>9.1999999999999993</v>
      </c>
      <c r="F546" s="29">
        <v>1.1000000000000001</v>
      </c>
    </row>
    <row r="547" spans="1:6" x14ac:dyDescent="0.2">
      <c r="A547" s="31" t="s">
        <v>288</v>
      </c>
      <c r="B547" s="30">
        <v>539</v>
      </c>
      <c r="C547" s="30">
        <v>115</v>
      </c>
      <c r="D547" s="30">
        <v>9</v>
      </c>
      <c r="E547" s="29">
        <v>21.3</v>
      </c>
      <c r="F547" s="29">
        <v>1.7</v>
      </c>
    </row>
    <row r="548" spans="1:6" x14ac:dyDescent="0.2">
      <c r="A548" s="31" t="s">
        <v>103</v>
      </c>
      <c r="B548" s="30">
        <v>17845</v>
      </c>
      <c r="C548" s="30">
        <v>1975</v>
      </c>
      <c r="D548" s="30">
        <v>102</v>
      </c>
      <c r="E548" s="29">
        <v>11.1</v>
      </c>
      <c r="F548" s="29">
        <v>0.6</v>
      </c>
    </row>
    <row r="549" spans="1:6" x14ac:dyDescent="0.2">
      <c r="A549" s="31" t="s">
        <v>101</v>
      </c>
      <c r="B549" s="30">
        <v>9014</v>
      </c>
      <c r="C549" s="30">
        <v>1298</v>
      </c>
      <c r="D549" s="30">
        <v>80</v>
      </c>
      <c r="E549" s="29">
        <v>14.4</v>
      </c>
      <c r="F549" s="29">
        <v>0.9</v>
      </c>
    </row>
    <row r="550" spans="1:6" x14ac:dyDescent="0.2">
      <c r="A550" s="31" t="s">
        <v>183</v>
      </c>
      <c r="B550" s="30">
        <v>1274</v>
      </c>
      <c r="C550" s="30">
        <v>110</v>
      </c>
      <c r="D550" s="30">
        <v>12</v>
      </c>
      <c r="E550" s="29">
        <v>8.6</v>
      </c>
      <c r="F550" s="29">
        <v>1</v>
      </c>
    </row>
    <row r="551" spans="1:6" x14ac:dyDescent="0.2">
      <c r="A551" s="31" t="s">
        <v>97</v>
      </c>
      <c r="B551" s="30">
        <v>1441</v>
      </c>
      <c r="C551" s="30">
        <v>143</v>
      </c>
      <c r="D551" s="30">
        <v>16</v>
      </c>
      <c r="E551" s="29">
        <v>9.9</v>
      </c>
      <c r="F551" s="29">
        <v>1.1000000000000001</v>
      </c>
    </row>
    <row r="552" spans="1:6" x14ac:dyDescent="0.2">
      <c r="A552" s="31" t="s">
        <v>95</v>
      </c>
      <c r="B552" s="30">
        <v>12571</v>
      </c>
      <c r="C552" s="30">
        <v>1441</v>
      </c>
      <c r="D552" s="30">
        <v>87</v>
      </c>
      <c r="E552" s="29">
        <v>11.5</v>
      </c>
      <c r="F552" s="29">
        <v>0.7</v>
      </c>
    </row>
    <row r="553" spans="1:6" x14ac:dyDescent="0.2">
      <c r="A553" s="31" t="s">
        <v>93</v>
      </c>
      <c r="B553" s="30">
        <v>6131</v>
      </c>
      <c r="C553" s="30">
        <v>774</v>
      </c>
      <c r="D553" s="30">
        <v>62</v>
      </c>
      <c r="E553" s="29">
        <v>12.6</v>
      </c>
      <c r="F553" s="29">
        <v>1</v>
      </c>
    </row>
    <row r="554" spans="1:6" x14ac:dyDescent="0.2">
      <c r="A554" s="31" t="s">
        <v>91</v>
      </c>
      <c r="B554" s="30">
        <v>2902</v>
      </c>
      <c r="C554" s="30">
        <v>327</v>
      </c>
      <c r="D554" s="30">
        <v>34</v>
      </c>
      <c r="E554" s="29">
        <v>11.3</v>
      </c>
      <c r="F554" s="29">
        <v>1.2</v>
      </c>
    </row>
    <row r="555" spans="1:6" x14ac:dyDescent="0.2">
      <c r="A555" s="31" t="s">
        <v>89</v>
      </c>
      <c r="B555" s="30">
        <v>2693</v>
      </c>
      <c r="C555" s="30">
        <v>337</v>
      </c>
      <c r="D555" s="30">
        <v>34</v>
      </c>
      <c r="E555" s="29">
        <v>12.5</v>
      </c>
      <c r="F555" s="29">
        <v>1.3</v>
      </c>
    </row>
    <row r="556" spans="1:6" x14ac:dyDescent="0.2">
      <c r="A556" s="31" t="s">
        <v>87</v>
      </c>
      <c r="B556" s="30">
        <v>4049</v>
      </c>
      <c r="C556" s="30">
        <v>599</v>
      </c>
      <c r="D556" s="30">
        <v>53</v>
      </c>
      <c r="E556" s="29">
        <v>14.8</v>
      </c>
      <c r="F556" s="29">
        <v>1.3</v>
      </c>
    </row>
    <row r="557" spans="1:6" x14ac:dyDescent="0.2">
      <c r="A557" s="31" t="s">
        <v>85</v>
      </c>
      <c r="B557" s="30">
        <v>4086</v>
      </c>
      <c r="C557" s="30">
        <v>748</v>
      </c>
      <c r="D557" s="30">
        <v>58</v>
      </c>
      <c r="E557" s="29">
        <v>18.3</v>
      </c>
      <c r="F557" s="29">
        <v>1.4</v>
      </c>
    </row>
    <row r="558" spans="1:6" x14ac:dyDescent="0.2">
      <c r="A558" s="31" t="s">
        <v>83</v>
      </c>
      <c r="B558" s="30">
        <v>1314</v>
      </c>
      <c r="C558" s="30">
        <v>166</v>
      </c>
      <c r="D558" s="30">
        <v>17</v>
      </c>
      <c r="E558" s="29">
        <v>12.6</v>
      </c>
      <c r="F558" s="29">
        <v>1.3</v>
      </c>
    </row>
    <row r="559" spans="1:6" x14ac:dyDescent="0.2">
      <c r="A559" s="31" t="s">
        <v>81</v>
      </c>
      <c r="B559" s="30">
        <v>5560</v>
      </c>
      <c r="C559" s="30">
        <v>542</v>
      </c>
      <c r="D559" s="30">
        <v>54</v>
      </c>
      <c r="E559" s="29">
        <v>9.6999999999999993</v>
      </c>
      <c r="F559" s="29">
        <v>1</v>
      </c>
    </row>
    <row r="560" spans="1:6" x14ac:dyDescent="0.2">
      <c r="A560" s="31" t="s">
        <v>79</v>
      </c>
      <c r="B560" s="30">
        <v>6318</v>
      </c>
      <c r="C560" s="30">
        <v>641</v>
      </c>
      <c r="D560" s="30">
        <v>57</v>
      </c>
      <c r="E560" s="29">
        <v>10.1</v>
      </c>
      <c r="F560" s="29">
        <v>0.9</v>
      </c>
    </row>
    <row r="561" spans="1:6" x14ac:dyDescent="0.2">
      <c r="A561" s="31" t="s">
        <v>77</v>
      </c>
      <c r="B561" s="30">
        <v>9964</v>
      </c>
      <c r="C561" s="30">
        <v>1196</v>
      </c>
      <c r="D561" s="30">
        <v>78</v>
      </c>
      <c r="E561" s="29">
        <v>12</v>
      </c>
      <c r="F561" s="29">
        <v>0.8</v>
      </c>
    </row>
    <row r="562" spans="1:6" x14ac:dyDescent="0.2">
      <c r="A562" s="31" t="s">
        <v>75</v>
      </c>
      <c r="B562" s="30">
        <v>5113</v>
      </c>
      <c r="C562" s="30">
        <v>412</v>
      </c>
      <c r="D562" s="30">
        <v>46</v>
      </c>
      <c r="E562" s="29">
        <v>8.1</v>
      </c>
      <c r="F562" s="29">
        <v>0.9</v>
      </c>
    </row>
    <row r="563" spans="1:6" x14ac:dyDescent="0.2">
      <c r="A563" s="31" t="s">
        <v>73</v>
      </c>
      <c r="B563" s="30">
        <v>2843</v>
      </c>
      <c r="C563" s="30">
        <v>571</v>
      </c>
      <c r="D563" s="30">
        <v>41</v>
      </c>
      <c r="E563" s="29">
        <v>20.100000000000001</v>
      </c>
      <c r="F563" s="29">
        <v>1.5</v>
      </c>
    </row>
    <row r="564" spans="1:6" x14ac:dyDescent="0.2">
      <c r="A564" s="31" t="s">
        <v>71</v>
      </c>
      <c r="B564" s="30">
        <v>5697</v>
      </c>
      <c r="C564" s="30">
        <v>659</v>
      </c>
      <c r="D564" s="30">
        <v>58</v>
      </c>
      <c r="E564" s="29">
        <v>11.6</v>
      </c>
      <c r="F564" s="29">
        <v>1</v>
      </c>
    </row>
    <row r="565" spans="1:6" x14ac:dyDescent="0.2">
      <c r="A565" s="31" t="s">
        <v>69</v>
      </c>
      <c r="B565" s="30">
        <v>926</v>
      </c>
      <c r="C565" s="30">
        <v>128</v>
      </c>
      <c r="D565" s="30">
        <v>12</v>
      </c>
      <c r="E565" s="29">
        <v>13.8</v>
      </c>
      <c r="F565" s="29">
        <v>1.3</v>
      </c>
    </row>
    <row r="566" spans="1:6" x14ac:dyDescent="0.2">
      <c r="A566" s="31" t="s">
        <v>67</v>
      </c>
      <c r="B566" s="30">
        <v>1760</v>
      </c>
      <c r="C566" s="30">
        <v>167</v>
      </c>
      <c r="D566" s="30">
        <v>19</v>
      </c>
      <c r="E566" s="29">
        <v>9.5</v>
      </c>
      <c r="F566" s="29">
        <v>1.1000000000000001</v>
      </c>
    </row>
    <row r="567" spans="1:6" x14ac:dyDescent="0.2">
      <c r="A567" s="31" t="s">
        <v>65</v>
      </c>
      <c r="B567" s="30">
        <v>2447</v>
      </c>
      <c r="C567" s="30">
        <v>260</v>
      </c>
      <c r="D567" s="30">
        <v>29</v>
      </c>
      <c r="E567" s="29">
        <v>10.6</v>
      </c>
      <c r="F567" s="29">
        <v>1.2</v>
      </c>
    </row>
    <row r="568" spans="1:6" x14ac:dyDescent="0.2">
      <c r="A568" s="31" t="s">
        <v>63</v>
      </c>
      <c r="B568" s="30">
        <v>1298</v>
      </c>
      <c r="C568" s="30">
        <v>73</v>
      </c>
      <c r="D568" s="30">
        <v>11</v>
      </c>
      <c r="E568" s="29">
        <v>5.6</v>
      </c>
      <c r="F568" s="29">
        <v>0.9</v>
      </c>
    </row>
    <row r="569" spans="1:6" x14ac:dyDescent="0.2">
      <c r="A569" s="31" t="s">
        <v>61</v>
      </c>
      <c r="B569" s="30">
        <v>8692</v>
      </c>
      <c r="C569" s="30">
        <v>592</v>
      </c>
      <c r="D569" s="30">
        <v>57</v>
      </c>
      <c r="E569" s="29">
        <v>6.8</v>
      </c>
      <c r="F569" s="29">
        <v>0.7</v>
      </c>
    </row>
    <row r="570" spans="1:6" x14ac:dyDescent="0.2">
      <c r="A570" s="31" t="s">
        <v>59</v>
      </c>
      <c r="B570" s="30">
        <v>1938</v>
      </c>
      <c r="C570" s="30">
        <v>347</v>
      </c>
      <c r="D570" s="30">
        <v>29</v>
      </c>
      <c r="E570" s="29">
        <v>17.899999999999999</v>
      </c>
      <c r="F570" s="29">
        <v>1.5</v>
      </c>
    </row>
    <row r="571" spans="1:6" x14ac:dyDescent="0.2">
      <c r="A571" s="31" t="s">
        <v>57</v>
      </c>
      <c r="B571" s="30">
        <v>18995</v>
      </c>
      <c r="C571" s="30">
        <v>2760</v>
      </c>
      <c r="D571" s="30">
        <v>121</v>
      </c>
      <c r="E571" s="29">
        <v>14.5</v>
      </c>
      <c r="F571" s="29">
        <v>0.6</v>
      </c>
    </row>
    <row r="572" spans="1:6" x14ac:dyDescent="0.2">
      <c r="A572" s="31" t="s">
        <v>55</v>
      </c>
      <c r="B572" s="30">
        <v>8538</v>
      </c>
      <c r="C572" s="30">
        <v>1115</v>
      </c>
      <c r="D572" s="30">
        <v>75</v>
      </c>
      <c r="E572" s="29">
        <v>13.1</v>
      </c>
      <c r="F572" s="29">
        <v>0.9</v>
      </c>
    </row>
    <row r="573" spans="1:6" x14ac:dyDescent="0.2">
      <c r="A573" s="31" t="s">
        <v>53</v>
      </c>
      <c r="B573" s="30">
        <v>625</v>
      </c>
      <c r="C573" s="30">
        <v>70</v>
      </c>
      <c r="D573" s="30">
        <v>7</v>
      </c>
      <c r="E573" s="29">
        <v>11.2</v>
      </c>
      <c r="F573" s="29">
        <v>1.2</v>
      </c>
    </row>
    <row r="574" spans="1:6" x14ac:dyDescent="0.2">
      <c r="A574" s="31" t="s">
        <v>51</v>
      </c>
      <c r="B574" s="30">
        <v>11310</v>
      </c>
      <c r="C574" s="30">
        <v>1392</v>
      </c>
      <c r="D574" s="30">
        <v>84</v>
      </c>
      <c r="E574" s="29">
        <v>12.3</v>
      </c>
      <c r="F574" s="29">
        <v>0.7</v>
      </c>
    </row>
    <row r="575" spans="1:6" x14ac:dyDescent="0.2">
      <c r="A575" s="31" t="s">
        <v>49</v>
      </c>
      <c r="B575" s="30">
        <v>3486</v>
      </c>
      <c r="C575" s="30">
        <v>543</v>
      </c>
      <c r="D575" s="30">
        <v>47</v>
      </c>
      <c r="E575" s="29">
        <v>15.6</v>
      </c>
      <c r="F575" s="29">
        <v>1.4</v>
      </c>
    </row>
    <row r="576" spans="1:6" x14ac:dyDescent="0.2">
      <c r="A576" s="31" t="s">
        <v>47</v>
      </c>
      <c r="B576" s="30">
        <v>3619</v>
      </c>
      <c r="C576" s="30">
        <v>436</v>
      </c>
      <c r="D576" s="30">
        <v>45</v>
      </c>
      <c r="E576" s="29">
        <v>12</v>
      </c>
      <c r="F576" s="29">
        <v>1.3</v>
      </c>
    </row>
    <row r="577" spans="1:6" x14ac:dyDescent="0.2">
      <c r="A577" s="31" t="s">
        <v>45</v>
      </c>
      <c r="B577" s="30">
        <v>12237</v>
      </c>
      <c r="C577" s="30">
        <v>1372</v>
      </c>
      <c r="D577" s="30">
        <v>84</v>
      </c>
      <c r="E577" s="29">
        <v>11.2</v>
      </c>
      <c r="F577" s="29">
        <v>0.7</v>
      </c>
    </row>
    <row r="578" spans="1:6" x14ac:dyDescent="0.2">
      <c r="A578" s="31" t="s">
        <v>43</v>
      </c>
      <c r="B578" s="30">
        <v>1052</v>
      </c>
      <c r="C578" s="30">
        <v>127</v>
      </c>
      <c r="D578" s="30">
        <v>13</v>
      </c>
      <c r="E578" s="29">
        <v>12.1</v>
      </c>
      <c r="F578" s="29">
        <v>1.3</v>
      </c>
    </row>
    <row r="579" spans="1:6" x14ac:dyDescent="0.2">
      <c r="A579" s="31" t="s">
        <v>41</v>
      </c>
      <c r="B579" s="30">
        <v>4164</v>
      </c>
      <c r="C579" s="30">
        <v>626</v>
      </c>
      <c r="D579" s="30">
        <v>55</v>
      </c>
      <c r="E579" s="29">
        <v>15</v>
      </c>
      <c r="F579" s="29">
        <v>1.3</v>
      </c>
    </row>
    <row r="580" spans="1:6" x14ac:dyDescent="0.2">
      <c r="A580" s="31" t="s">
        <v>39</v>
      </c>
      <c r="B580" s="30">
        <v>765</v>
      </c>
      <c r="C580" s="30">
        <v>90</v>
      </c>
      <c r="D580" s="30">
        <v>8</v>
      </c>
      <c r="E580" s="29">
        <v>11.8</v>
      </c>
      <c r="F580" s="29">
        <v>1.1000000000000001</v>
      </c>
    </row>
    <row r="581" spans="1:6" x14ac:dyDescent="0.2">
      <c r="A581" s="31" t="s">
        <v>37</v>
      </c>
      <c r="B581" s="30">
        <v>5853</v>
      </c>
      <c r="C581" s="30">
        <v>872</v>
      </c>
      <c r="D581" s="30">
        <v>65</v>
      </c>
      <c r="E581" s="29">
        <v>14.9</v>
      </c>
      <c r="F581" s="29">
        <v>1.1000000000000001</v>
      </c>
    </row>
    <row r="582" spans="1:6" x14ac:dyDescent="0.2">
      <c r="A582" s="31" t="s">
        <v>35</v>
      </c>
      <c r="B582" s="30">
        <v>22777</v>
      </c>
      <c r="C582" s="30">
        <v>3681</v>
      </c>
      <c r="D582" s="30">
        <v>144</v>
      </c>
      <c r="E582" s="29">
        <v>16.2</v>
      </c>
      <c r="F582" s="29">
        <v>0.6</v>
      </c>
    </row>
    <row r="583" spans="1:6" x14ac:dyDescent="0.2">
      <c r="A583" s="31" t="s">
        <v>33</v>
      </c>
      <c r="B583" s="30">
        <v>2521</v>
      </c>
      <c r="C583" s="30">
        <v>232</v>
      </c>
      <c r="D583" s="30">
        <v>24</v>
      </c>
      <c r="E583" s="29">
        <v>9.1999999999999993</v>
      </c>
      <c r="F583" s="29">
        <v>1</v>
      </c>
    </row>
    <row r="584" spans="1:6" x14ac:dyDescent="0.2">
      <c r="A584" s="31" t="s">
        <v>31</v>
      </c>
      <c r="B584" s="30">
        <v>621</v>
      </c>
      <c r="C584" s="30">
        <v>47</v>
      </c>
      <c r="D584" s="30">
        <v>6</v>
      </c>
      <c r="E584" s="29">
        <v>7.6</v>
      </c>
      <c r="F584" s="29">
        <v>1</v>
      </c>
    </row>
    <row r="585" spans="1:6" x14ac:dyDescent="0.2">
      <c r="A585" s="31" t="s">
        <v>29</v>
      </c>
      <c r="B585" s="30">
        <v>7442</v>
      </c>
      <c r="C585" s="30">
        <v>684</v>
      </c>
      <c r="D585" s="30">
        <v>60</v>
      </c>
      <c r="E585" s="29">
        <v>9.1999999999999993</v>
      </c>
      <c r="F585" s="29">
        <v>0.8</v>
      </c>
    </row>
    <row r="586" spans="1:6" x14ac:dyDescent="0.2">
      <c r="A586" s="31" t="s">
        <v>27</v>
      </c>
      <c r="B586" s="30">
        <v>6237</v>
      </c>
      <c r="C586" s="30">
        <v>636</v>
      </c>
      <c r="D586" s="30">
        <v>59</v>
      </c>
      <c r="E586" s="29">
        <v>10.199999999999999</v>
      </c>
      <c r="F586" s="29">
        <v>0.9</v>
      </c>
    </row>
    <row r="587" spans="1:6" x14ac:dyDescent="0.2">
      <c r="A587" s="31" t="s">
        <v>25</v>
      </c>
      <c r="B587" s="30">
        <v>1795</v>
      </c>
      <c r="C587" s="30">
        <v>276</v>
      </c>
      <c r="D587" s="30">
        <v>22</v>
      </c>
      <c r="E587" s="29">
        <v>15.4</v>
      </c>
      <c r="F587" s="29">
        <v>1.2</v>
      </c>
    </row>
    <row r="588" spans="1:6" x14ac:dyDescent="0.2">
      <c r="A588" s="31" t="s">
        <v>23</v>
      </c>
      <c r="B588" s="30">
        <v>5440</v>
      </c>
      <c r="C588" s="30">
        <v>553</v>
      </c>
      <c r="D588" s="30">
        <v>54</v>
      </c>
      <c r="E588" s="29">
        <v>10.199999999999999</v>
      </c>
      <c r="F588" s="29">
        <v>1</v>
      </c>
    </row>
    <row r="589" spans="1:6" x14ac:dyDescent="0.2">
      <c r="A589" s="31" t="s">
        <v>21</v>
      </c>
      <c r="B589" s="30">
        <v>509</v>
      </c>
      <c r="C589" s="30">
        <v>54</v>
      </c>
      <c r="D589" s="30">
        <v>6</v>
      </c>
      <c r="E589" s="29">
        <v>10.6</v>
      </c>
      <c r="F589" s="29">
        <v>1.2</v>
      </c>
    </row>
    <row r="590" spans="1:6" s="33" customFormat="1" ht="15" customHeight="1" x14ac:dyDescent="0.15">
      <c r="A590" s="105" t="s">
        <v>294</v>
      </c>
      <c r="B590" s="105"/>
      <c r="C590" s="105"/>
      <c r="D590" s="105"/>
      <c r="E590" s="105"/>
      <c r="F590" s="105"/>
    </row>
    <row r="591" spans="1:6" ht="30" customHeight="1" x14ac:dyDescent="0.2">
      <c r="A591" s="32" t="s">
        <v>151</v>
      </c>
      <c r="B591" s="32" t="s">
        <v>239</v>
      </c>
      <c r="C591" s="32" t="s">
        <v>291</v>
      </c>
      <c r="D591" s="32" t="s">
        <v>289</v>
      </c>
      <c r="E591" s="32" t="s">
        <v>290</v>
      </c>
      <c r="F591" s="32" t="s">
        <v>289</v>
      </c>
    </row>
    <row r="592" spans="1:6" x14ac:dyDescent="0.2">
      <c r="A592" s="31" t="s">
        <v>121</v>
      </c>
      <c r="B592" s="30">
        <v>4508</v>
      </c>
      <c r="C592" s="30">
        <v>762</v>
      </c>
      <c r="D592" s="30">
        <v>59</v>
      </c>
      <c r="E592" s="29">
        <v>16.899999999999999</v>
      </c>
      <c r="F592" s="29">
        <v>1.3</v>
      </c>
    </row>
    <row r="593" spans="1:6" x14ac:dyDescent="0.2">
      <c r="A593" s="31" t="s">
        <v>182</v>
      </c>
      <c r="B593" s="30">
        <v>648</v>
      </c>
      <c r="C593" s="30">
        <v>59</v>
      </c>
      <c r="D593" s="30">
        <v>7</v>
      </c>
      <c r="E593" s="29">
        <v>9.1</v>
      </c>
      <c r="F593" s="29">
        <v>1.1000000000000001</v>
      </c>
    </row>
    <row r="594" spans="1:6" x14ac:dyDescent="0.2">
      <c r="A594" s="31" t="s">
        <v>117</v>
      </c>
      <c r="B594" s="30">
        <v>5763</v>
      </c>
      <c r="C594" s="30">
        <v>830</v>
      </c>
      <c r="D594" s="30">
        <v>68</v>
      </c>
      <c r="E594" s="29">
        <v>14.4</v>
      </c>
      <c r="F594" s="29">
        <v>1.2</v>
      </c>
    </row>
    <row r="595" spans="1:6" x14ac:dyDescent="0.2">
      <c r="A595" s="31" t="s">
        <v>115</v>
      </c>
      <c r="B595" s="30">
        <v>2723</v>
      </c>
      <c r="C595" s="30">
        <v>412</v>
      </c>
      <c r="D595" s="30">
        <v>35</v>
      </c>
      <c r="E595" s="29">
        <v>15.1</v>
      </c>
      <c r="F595" s="29">
        <v>1.3</v>
      </c>
    </row>
    <row r="596" spans="1:6" x14ac:dyDescent="0.2">
      <c r="A596" s="31" t="s">
        <v>113</v>
      </c>
      <c r="B596" s="30">
        <v>35772</v>
      </c>
      <c r="C596" s="30">
        <v>4724</v>
      </c>
      <c r="D596" s="30">
        <v>165</v>
      </c>
      <c r="E596" s="29">
        <v>13.2</v>
      </c>
      <c r="F596" s="29">
        <v>0.5</v>
      </c>
    </row>
    <row r="597" spans="1:6" x14ac:dyDescent="0.2">
      <c r="A597" s="31" t="s">
        <v>111</v>
      </c>
      <c r="B597" s="30">
        <v>4517</v>
      </c>
      <c r="C597" s="30">
        <v>450</v>
      </c>
      <c r="D597" s="30">
        <v>51</v>
      </c>
      <c r="E597" s="29">
        <v>10</v>
      </c>
      <c r="F597" s="29">
        <v>1.1000000000000001</v>
      </c>
    </row>
    <row r="598" spans="1:6" x14ac:dyDescent="0.2">
      <c r="A598" s="31" t="s">
        <v>109</v>
      </c>
      <c r="B598" s="30">
        <v>3487</v>
      </c>
      <c r="C598" s="30">
        <v>352</v>
      </c>
      <c r="D598" s="30">
        <v>38</v>
      </c>
      <c r="E598" s="29">
        <v>10.1</v>
      </c>
      <c r="F598" s="29">
        <v>1.1000000000000001</v>
      </c>
    </row>
    <row r="599" spans="1:6" x14ac:dyDescent="0.2">
      <c r="A599" s="31" t="s">
        <v>107</v>
      </c>
      <c r="B599" s="30">
        <v>825</v>
      </c>
      <c r="C599" s="30">
        <v>74</v>
      </c>
      <c r="D599" s="30">
        <v>9</v>
      </c>
      <c r="E599" s="29">
        <v>9</v>
      </c>
      <c r="F599" s="29">
        <v>1.1000000000000001</v>
      </c>
    </row>
    <row r="600" spans="1:6" x14ac:dyDescent="0.2">
      <c r="A600" s="31" t="s">
        <v>288</v>
      </c>
      <c r="B600" s="30">
        <v>545</v>
      </c>
      <c r="C600" s="30">
        <v>93</v>
      </c>
      <c r="D600" s="30">
        <v>9</v>
      </c>
      <c r="E600" s="29">
        <v>17</v>
      </c>
      <c r="F600" s="29">
        <v>1.6</v>
      </c>
    </row>
    <row r="601" spans="1:6" x14ac:dyDescent="0.2">
      <c r="A601" s="31" t="s">
        <v>103</v>
      </c>
      <c r="B601" s="30">
        <v>17419</v>
      </c>
      <c r="C601" s="30">
        <v>2028</v>
      </c>
      <c r="D601" s="30">
        <v>103</v>
      </c>
      <c r="E601" s="29">
        <v>11.6</v>
      </c>
      <c r="F601" s="29">
        <v>0.6</v>
      </c>
    </row>
    <row r="602" spans="1:6" x14ac:dyDescent="0.2">
      <c r="A602" s="31" t="s">
        <v>101</v>
      </c>
      <c r="B602" s="30">
        <v>8700</v>
      </c>
      <c r="C602" s="30">
        <v>1132</v>
      </c>
      <c r="D602" s="30">
        <v>75</v>
      </c>
      <c r="E602" s="29">
        <v>13</v>
      </c>
      <c r="F602" s="29">
        <v>0.9</v>
      </c>
    </row>
    <row r="603" spans="1:6" x14ac:dyDescent="0.2">
      <c r="A603" s="31" t="s">
        <v>183</v>
      </c>
      <c r="B603" s="30">
        <v>1244</v>
      </c>
      <c r="C603" s="30">
        <v>106</v>
      </c>
      <c r="D603" s="30">
        <v>12</v>
      </c>
      <c r="E603" s="29">
        <v>8.6</v>
      </c>
      <c r="F603" s="29">
        <v>1</v>
      </c>
    </row>
    <row r="604" spans="1:6" x14ac:dyDescent="0.2">
      <c r="A604" s="31" t="s">
        <v>97</v>
      </c>
      <c r="B604" s="30">
        <v>1372</v>
      </c>
      <c r="C604" s="30">
        <v>136</v>
      </c>
      <c r="D604" s="30">
        <v>15</v>
      </c>
      <c r="E604" s="29">
        <v>9.9</v>
      </c>
      <c r="F604" s="29">
        <v>1.1000000000000001</v>
      </c>
    </row>
    <row r="605" spans="1:6" x14ac:dyDescent="0.2">
      <c r="A605" s="31" t="s">
        <v>95</v>
      </c>
      <c r="B605" s="30">
        <v>12563</v>
      </c>
      <c r="C605" s="30">
        <v>1546</v>
      </c>
      <c r="D605" s="30">
        <v>90</v>
      </c>
      <c r="E605" s="29">
        <v>12.3</v>
      </c>
      <c r="F605" s="29">
        <v>0.7</v>
      </c>
    </row>
    <row r="606" spans="1:6" x14ac:dyDescent="0.2">
      <c r="A606" s="31" t="s">
        <v>93</v>
      </c>
      <c r="B606" s="30">
        <v>6121</v>
      </c>
      <c r="C606" s="30">
        <v>712</v>
      </c>
      <c r="D606" s="30">
        <v>60</v>
      </c>
      <c r="E606" s="29">
        <v>11.6</v>
      </c>
      <c r="F606" s="29">
        <v>1</v>
      </c>
    </row>
    <row r="607" spans="1:6" x14ac:dyDescent="0.2">
      <c r="A607" s="31" t="s">
        <v>91</v>
      </c>
      <c r="B607" s="30">
        <v>2901</v>
      </c>
      <c r="C607" s="30">
        <v>316</v>
      </c>
      <c r="D607" s="30">
        <v>34</v>
      </c>
      <c r="E607" s="29">
        <v>10.9</v>
      </c>
      <c r="F607" s="29">
        <v>1.2</v>
      </c>
    </row>
    <row r="608" spans="1:6" x14ac:dyDescent="0.2">
      <c r="A608" s="31" t="s">
        <v>89</v>
      </c>
      <c r="B608" s="30">
        <v>2669</v>
      </c>
      <c r="C608" s="30">
        <v>304</v>
      </c>
      <c r="D608" s="30">
        <v>32</v>
      </c>
      <c r="E608" s="29">
        <v>11.4</v>
      </c>
      <c r="F608" s="29">
        <v>1.2</v>
      </c>
    </row>
    <row r="609" spans="1:6" x14ac:dyDescent="0.2">
      <c r="A609" s="31" t="s">
        <v>87</v>
      </c>
      <c r="B609" s="30">
        <v>4068</v>
      </c>
      <c r="C609" s="30">
        <v>723</v>
      </c>
      <c r="D609" s="30">
        <v>57</v>
      </c>
      <c r="E609" s="29">
        <v>17.8</v>
      </c>
      <c r="F609" s="29">
        <v>1.4</v>
      </c>
    </row>
    <row r="610" spans="1:6" x14ac:dyDescent="0.2">
      <c r="A610" s="31" t="s">
        <v>85</v>
      </c>
      <c r="B610" s="30">
        <v>4419</v>
      </c>
      <c r="C610" s="30">
        <v>744</v>
      </c>
      <c r="D610" s="30">
        <v>58</v>
      </c>
      <c r="E610" s="29">
        <v>16.8</v>
      </c>
      <c r="F610" s="29">
        <v>1.3</v>
      </c>
    </row>
    <row r="611" spans="1:6" x14ac:dyDescent="0.2">
      <c r="A611" s="31" t="s">
        <v>83</v>
      </c>
      <c r="B611" s="30">
        <v>1290</v>
      </c>
      <c r="C611" s="30">
        <v>149</v>
      </c>
      <c r="D611" s="30">
        <v>17</v>
      </c>
      <c r="E611" s="29">
        <v>11.6</v>
      </c>
      <c r="F611" s="29">
        <v>1.3</v>
      </c>
    </row>
    <row r="612" spans="1:6" x14ac:dyDescent="0.2">
      <c r="A612" s="31" t="s">
        <v>81</v>
      </c>
      <c r="B612" s="30">
        <v>5539</v>
      </c>
      <c r="C612" s="30">
        <v>550</v>
      </c>
      <c r="D612" s="30">
        <v>54</v>
      </c>
      <c r="E612" s="29">
        <v>9.9</v>
      </c>
      <c r="F612" s="29">
        <v>1</v>
      </c>
    </row>
    <row r="613" spans="1:6" x14ac:dyDescent="0.2">
      <c r="A613" s="31" t="s">
        <v>79</v>
      </c>
      <c r="B613" s="30">
        <v>6363</v>
      </c>
      <c r="C613" s="30">
        <v>594</v>
      </c>
      <c r="D613" s="30">
        <v>55</v>
      </c>
      <c r="E613" s="29">
        <v>9.3000000000000007</v>
      </c>
      <c r="F613" s="29">
        <v>0.9</v>
      </c>
    </row>
    <row r="614" spans="1:6" x14ac:dyDescent="0.2">
      <c r="A614" s="31" t="s">
        <v>77</v>
      </c>
      <c r="B614" s="30">
        <v>9939</v>
      </c>
      <c r="C614" s="30">
        <v>1318</v>
      </c>
      <c r="D614" s="30">
        <v>81</v>
      </c>
      <c r="E614" s="29">
        <v>13.3</v>
      </c>
      <c r="F614" s="29">
        <v>0.8</v>
      </c>
    </row>
    <row r="615" spans="1:6" x14ac:dyDescent="0.2">
      <c r="A615" s="31" t="s">
        <v>75</v>
      </c>
      <c r="B615" s="30">
        <v>5120</v>
      </c>
      <c r="C615" s="30">
        <v>356</v>
      </c>
      <c r="D615" s="30">
        <v>43</v>
      </c>
      <c r="E615" s="29">
        <v>7</v>
      </c>
      <c r="F615" s="29">
        <v>0.9</v>
      </c>
    </row>
    <row r="616" spans="1:6" x14ac:dyDescent="0.2">
      <c r="A616" s="31" t="s">
        <v>73</v>
      </c>
      <c r="B616" s="30">
        <v>2862</v>
      </c>
      <c r="C616" s="30">
        <v>536</v>
      </c>
      <c r="D616" s="30">
        <v>40</v>
      </c>
      <c r="E616" s="29">
        <v>18.7</v>
      </c>
      <c r="F616" s="29">
        <v>1.4</v>
      </c>
    </row>
    <row r="617" spans="1:6" x14ac:dyDescent="0.2">
      <c r="A617" s="31" t="s">
        <v>71</v>
      </c>
      <c r="B617" s="30">
        <v>5609</v>
      </c>
      <c r="C617" s="30">
        <v>686</v>
      </c>
      <c r="D617" s="30">
        <v>60</v>
      </c>
      <c r="E617" s="29">
        <v>12.2</v>
      </c>
      <c r="F617" s="29">
        <v>1.1000000000000001</v>
      </c>
    </row>
    <row r="618" spans="1:6" x14ac:dyDescent="0.2">
      <c r="A618" s="31" t="s">
        <v>69</v>
      </c>
      <c r="B618" s="30">
        <v>908</v>
      </c>
      <c r="C618" s="30">
        <v>129</v>
      </c>
      <c r="D618" s="30">
        <v>12</v>
      </c>
      <c r="E618" s="29">
        <v>14.2</v>
      </c>
      <c r="F618" s="29">
        <v>1.3</v>
      </c>
    </row>
    <row r="619" spans="1:6" x14ac:dyDescent="0.2">
      <c r="A619" s="31" t="s">
        <v>67</v>
      </c>
      <c r="B619" s="30">
        <v>1724</v>
      </c>
      <c r="C619" s="30">
        <v>163</v>
      </c>
      <c r="D619" s="30">
        <v>19</v>
      </c>
      <c r="E619" s="29">
        <v>9.5</v>
      </c>
      <c r="F619" s="29">
        <v>1.1000000000000001</v>
      </c>
    </row>
    <row r="620" spans="1:6" x14ac:dyDescent="0.2">
      <c r="A620" s="31" t="s">
        <v>65</v>
      </c>
      <c r="B620" s="30">
        <v>2385</v>
      </c>
      <c r="C620" s="30">
        <v>260</v>
      </c>
      <c r="D620" s="30">
        <v>29</v>
      </c>
      <c r="E620" s="29">
        <v>10.9</v>
      </c>
      <c r="F620" s="29">
        <v>1.2</v>
      </c>
    </row>
    <row r="621" spans="1:6" x14ac:dyDescent="0.2">
      <c r="A621" s="31" t="s">
        <v>63</v>
      </c>
      <c r="B621" s="30">
        <v>1291</v>
      </c>
      <c r="C621" s="30">
        <v>71</v>
      </c>
      <c r="D621" s="30">
        <v>11</v>
      </c>
      <c r="E621" s="29">
        <v>5.5</v>
      </c>
      <c r="F621" s="29">
        <v>0.9</v>
      </c>
    </row>
    <row r="622" spans="1:6" x14ac:dyDescent="0.2">
      <c r="A622" s="31" t="s">
        <v>61</v>
      </c>
      <c r="B622" s="30">
        <v>8652</v>
      </c>
      <c r="C622" s="30">
        <v>693</v>
      </c>
      <c r="D622" s="30">
        <v>61</v>
      </c>
      <c r="E622" s="29">
        <v>8</v>
      </c>
      <c r="F622" s="29">
        <v>0.7</v>
      </c>
    </row>
    <row r="623" spans="1:6" x14ac:dyDescent="0.2">
      <c r="A623" s="31" t="s">
        <v>59</v>
      </c>
      <c r="B623" s="30">
        <v>1899</v>
      </c>
      <c r="C623" s="30">
        <v>314</v>
      </c>
      <c r="D623" s="30">
        <v>28</v>
      </c>
      <c r="E623" s="29">
        <v>16.5</v>
      </c>
      <c r="F623" s="29">
        <v>1.5</v>
      </c>
    </row>
    <row r="624" spans="1:6" x14ac:dyDescent="0.2">
      <c r="A624" s="31" t="s">
        <v>57</v>
      </c>
      <c r="B624" s="30">
        <v>19010</v>
      </c>
      <c r="C624" s="30">
        <v>2847</v>
      </c>
      <c r="D624" s="30">
        <v>122</v>
      </c>
      <c r="E624" s="29">
        <v>15</v>
      </c>
      <c r="F624" s="29">
        <v>0.6</v>
      </c>
    </row>
    <row r="625" spans="1:6" x14ac:dyDescent="0.2">
      <c r="A625" s="31" t="s">
        <v>55</v>
      </c>
      <c r="B625" s="30">
        <v>8421</v>
      </c>
      <c r="C625" s="30">
        <v>1229</v>
      </c>
      <c r="D625" s="30">
        <v>79</v>
      </c>
      <c r="E625" s="29">
        <v>14.6</v>
      </c>
      <c r="F625" s="29">
        <v>0.9</v>
      </c>
    </row>
    <row r="626" spans="1:6" x14ac:dyDescent="0.2">
      <c r="A626" s="31" t="s">
        <v>53</v>
      </c>
      <c r="B626" s="30">
        <v>627</v>
      </c>
      <c r="C626" s="30">
        <v>61</v>
      </c>
      <c r="D626" s="30">
        <v>7</v>
      </c>
      <c r="E626" s="29">
        <v>9.6999999999999993</v>
      </c>
      <c r="F626" s="29">
        <v>1.1000000000000001</v>
      </c>
    </row>
    <row r="627" spans="1:6" x14ac:dyDescent="0.2">
      <c r="A627" s="31" t="s">
        <v>51</v>
      </c>
      <c r="B627" s="30">
        <v>11259</v>
      </c>
      <c r="C627" s="30">
        <v>1304</v>
      </c>
      <c r="D627" s="30">
        <v>81</v>
      </c>
      <c r="E627" s="29">
        <v>11.6</v>
      </c>
      <c r="F627" s="29">
        <v>0.7</v>
      </c>
    </row>
    <row r="628" spans="1:6" x14ac:dyDescent="0.2">
      <c r="A628" s="31" t="s">
        <v>49</v>
      </c>
      <c r="B628" s="30">
        <v>3444</v>
      </c>
      <c r="C628" s="30">
        <v>373</v>
      </c>
      <c r="D628" s="30">
        <v>40</v>
      </c>
      <c r="E628" s="29">
        <v>10.8</v>
      </c>
      <c r="F628" s="29">
        <v>1.2</v>
      </c>
    </row>
    <row r="629" spans="1:6" x14ac:dyDescent="0.2">
      <c r="A629" s="31" t="s">
        <v>47</v>
      </c>
      <c r="B629" s="30">
        <v>3572</v>
      </c>
      <c r="C629" s="30">
        <v>421</v>
      </c>
      <c r="D629" s="30">
        <v>45</v>
      </c>
      <c r="E629" s="29">
        <v>11.8</v>
      </c>
      <c r="F629" s="29">
        <v>1.3</v>
      </c>
    </row>
    <row r="630" spans="1:6" x14ac:dyDescent="0.2">
      <c r="A630" s="31" t="s">
        <v>45</v>
      </c>
      <c r="B630" s="30">
        <v>12142</v>
      </c>
      <c r="C630" s="30">
        <v>1383</v>
      </c>
      <c r="D630" s="30">
        <v>84</v>
      </c>
      <c r="E630" s="29">
        <v>11.4</v>
      </c>
      <c r="F630" s="29">
        <v>0.7</v>
      </c>
    </row>
    <row r="631" spans="1:6" x14ac:dyDescent="0.2">
      <c r="A631" s="31" t="s">
        <v>43</v>
      </c>
      <c r="B631" s="30">
        <v>1055</v>
      </c>
      <c r="C631" s="30">
        <v>122</v>
      </c>
      <c r="D631" s="30">
        <v>13</v>
      </c>
      <c r="E631" s="29">
        <v>11.5</v>
      </c>
      <c r="F631" s="29">
        <v>1.2</v>
      </c>
    </row>
    <row r="632" spans="1:6" x14ac:dyDescent="0.2">
      <c r="A632" s="31" t="s">
        <v>41</v>
      </c>
      <c r="B632" s="30">
        <v>4120</v>
      </c>
      <c r="C632" s="30">
        <v>615</v>
      </c>
      <c r="D632" s="30">
        <v>54</v>
      </c>
      <c r="E632" s="29">
        <v>14.9</v>
      </c>
      <c r="F632" s="29">
        <v>1.3</v>
      </c>
    </row>
    <row r="633" spans="1:6" x14ac:dyDescent="0.2">
      <c r="A633" s="31" t="s">
        <v>39</v>
      </c>
      <c r="B633" s="30">
        <v>751</v>
      </c>
      <c r="C633" s="30">
        <v>102</v>
      </c>
      <c r="D633" s="30">
        <v>9</v>
      </c>
      <c r="E633" s="29">
        <v>13.5</v>
      </c>
      <c r="F633" s="29">
        <v>1.2</v>
      </c>
    </row>
    <row r="634" spans="1:6" x14ac:dyDescent="0.2">
      <c r="A634" s="31" t="s">
        <v>37</v>
      </c>
      <c r="B634" s="30">
        <v>5846</v>
      </c>
      <c r="C634" s="30">
        <v>932</v>
      </c>
      <c r="D634" s="30">
        <v>67</v>
      </c>
      <c r="E634" s="29">
        <v>15.9</v>
      </c>
      <c r="F634" s="29">
        <v>1.1000000000000001</v>
      </c>
    </row>
    <row r="635" spans="1:6" x14ac:dyDescent="0.2">
      <c r="A635" s="31" t="s">
        <v>35</v>
      </c>
      <c r="B635" s="30">
        <v>22288</v>
      </c>
      <c r="C635" s="30">
        <v>3669</v>
      </c>
      <c r="D635" s="30">
        <v>144</v>
      </c>
      <c r="E635" s="29">
        <v>16.5</v>
      </c>
      <c r="F635" s="29">
        <v>0.7</v>
      </c>
    </row>
    <row r="636" spans="1:6" x14ac:dyDescent="0.2">
      <c r="A636" s="31" t="s">
        <v>33</v>
      </c>
      <c r="B636" s="30">
        <v>2390</v>
      </c>
      <c r="C636" s="30">
        <v>241</v>
      </c>
      <c r="D636" s="30">
        <v>25</v>
      </c>
      <c r="E636" s="29">
        <v>10.1</v>
      </c>
      <c r="F636" s="29">
        <v>1</v>
      </c>
    </row>
    <row r="637" spans="1:6" x14ac:dyDescent="0.2">
      <c r="A637" s="31" t="s">
        <v>31</v>
      </c>
      <c r="B637" s="30">
        <v>616</v>
      </c>
      <c r="C637" s="30">
        <v>48</v>
      </c>
      <c r="D637" s="30">
        <v>7</v>
      </c>
      <c r="E637" s="29">
        <v>7.8</v>
      </c>
      <c r="F637" s="29">
        <v>1.1000000000000001</v>
      </c>
    </row>
    <row r="638" spans="1:6" x14ac:dyDescent="0.2">
      <c r="A638" s="31" t="s">
        <v>29</v>
      </c>
      <c r="B638" s="30">
        <v>7369</v>
      </c>
      <c r="C638" s="30">
        <v>693</v>
      </c>
      <c r="D638" s="30">
        <v>60</v>
      </c>
      <c r="E638" s="29">
        <v>9.4</v>
      </c>
      <c r="F638" s="29">
        <v>0.8</v>
      </c>
    </row>
    <row r="639" spans="1:6" x14ac:dyDescent="0.2">
      <c r="A639" s="31" t="s">
        <v>27</v>
      </c>
      <c r="B639" s="30">
        <v>6116</v>
      </c>
      <c r="C639" s="30">
        <v>700</v>
      </c>
      <c r="D639" s="30">
        <v>61</v>
      </c>
      <c r="E639" s="29">
        <v>11.4</v>
      </c>
      <c r="F639" s="29">
        <v>1</v>
      </c>
    </row>
    <row r="640" spans="1:6" x14ac:dyDescent="0.2">
      <c r="A640" s="31" t="s">
        <v>25</v>
      </c>
      <c r="B640" s="30">
        <v>1791</v>
      </c>
      <c r="C640" s="30">
        <v>254</v>
      </c>
      <c r="D640" s="30">
        <v>21</v>
      </c>
      <c r="E640" s="29">
        <v>14.2</v>
      </c>
      <c r="F640" s="29">
        <v>1.2</v>
      </c>
    </row>
    <row r="641" spans="1:6" x14ac:dyDescent="0.2">
      <c r="A641" s="31" t="s">
        <v>23</v>
      </c>
      <c r="B641" s="30">
        <v>5456</v>
      </c>
      <c r="C641" s="30">
        <v>676</v>
      </c>
      <c r="D641" s="30">
        <v>59</v>
      </c>
      <c r="E641" s="29">
        <v>12.4</v>
      </c>
      <c r="F641" s="29">
        <v>1.1000000000000001</v>
      </c>
    </row>
    <row r="642" spans="1:6" x14ac:dyDescent="0.2">
      <c r="A642" s="31" t="s">
        <v>21</v>
      </c>
      <c r="B642" s="30">
        <v>496</v>
      </c>
      <c r="C642" s="30">
        <v>50</v>
      </c>
      <c r="D642" s="30">
        <v>6</v>
      </c>
      <c r="E642" s="29">
        <v>10</v>
      </c>
      <c r="F642" s="29">
        <v>1.2</v>
      </c>
    </row>
    <row r="643" spans="1:6" s="33" customFormat="1" ht="15" customHeight="1" x14ac:dyDescent="0.15">
      <c r="A643" s="105" t="s">
        <v>136</v>
      </c>
      <c r="B643" s="105"/>
      <c r="C643" s="105"/>
      <c r="D643" s="105"/>
      <c r="E643" s="105"/>
      <c r="F643" s="105"/>
    </row>
    <row r="644" spans="1:6" ht="30" customHeight="1" x14ac:dyDescent="0.2">
      <c r="A644" s="32" t="s">
        <v>151</v>
      </c>
      <c r="B644" s="32" t="s">
        <v>239</v>
      </c>
      <c r="C644" s="32" t="s">
        <v>291</v>
      </c>
      <c r="D644" s="32" t="s">
        <v>289</v>
      </c>
      <c r="E644" s="32" t="s">
        <v>290</v>
      </c>
      <c r="F644" s="32" t="s">
        <v>289</v>
      </c>
    </row>
    <row r="645" spans="1:6" x14ac:dyDescent="0.2">
      <c r="A645" s="31" t="s">
        <v>121</v>
      </c>
      <c r="B645" s="30">
        <v>4417</v>
      </c>
      <c r="C645" s="30">
        <v>663</v>
      </c>
      <c r="D645" s="30">
        <v>56</v>
      </c>
      <c r="E645" s="29">
        <v>15</v>
      </c>
      <c r="F645" s="29">
        <v>1.2</v>
      </c>
    </row>
    <row r="646" spans="1:6" x14ac:dyDescent="0.2">
      <c r="A646" s="31" t="s">
        <v>182</v>
      </c>
      <c r="B646" s="30">
        <v>643</v>
      </c>
      <c r="C646" s="30">
        <v>62</v>
      </c>
      <c r="D646" s="30">
        <v>6</v>
      </c>
      <c r="E646" s="29">
        <v>9.6</v>
      </c>
      <c r="F646" s="29">
        <v>0.9</v>
      </c>
    </row>
    <row r="647" spans="1:6" x14ac:dyDescent="0.2">
      <c r="A647" s="31" t="s">
        <v>117</v>
      </c>
      <c r="B647" s="30">
        <v>5558</v>
      </c>
      <c r="C647" s="30">
        <v>749</v>
      </c>
      <c r="D647" s="30">
        <v>70</v>
      </c>
      <c r="E647" s="29">
        <v>13.5</v>
      </c>
      <c r="F647" s="29">
        <v>1.2</v>
      </c>
    </row>
    <row r="648" spans="1:6" x14ac:dyDescent="0.2">
      <c r="A648" s="31" t="s">
        <v>115</v>
      </c>
      <c r="B648" s="30">
        <v>2670</v>
      </c>
      <c r="C648" s="30">
        <v>474</v>
      </c>
      <c r="D648" s="30">
        <v>39</v>
      </c>
      <c r="E648" s="29">
        <v>17.8</v>
      </c>
      <c r="F648" s="29">
        <v>1.3</v>
      </c>
    </row>
    <row r="649" spans="1:6" x14ac:dyDescent="0.2">
      <c r="A649" s="31" t="s">
        <v>113</v>
      </c>
      <c r="B649" s="30">
        <v>35309</v>
      </c>
      <c r="C649" s="30">
        <v>4634</v>
      </c>
      <c r="D649" s="30">
        <v>198</v>
      </c>
      <c r="E649" s="29">
        <v>13.1</v>
      </c>
      <c r="F649" s="29">
        <v>0.5</v>
      </c>
    </row>
    <row r="650" spans="1:6" x14ac:dyDescent="0.2">
      <c r="A650" s="31" t="s">
        <v>111</v>
      </c>
      <c r="B650" s="30">
        <v>4478</v>
      </c>
      <c r="C650" s="30">
        <v>436</v>
      </c>
      <c r="D650" s="30">
        <v>40</v>
      </c>
      <c r="E650" s="29">
        <v>9.6999999999999993</v>
      </c>
      <c r="F650" s="29">
        <v>0.8</v>
      </c>
    </row>
    <row r="651" spans="1:6" x14ac:dyDescent="0.2">
      <c r="A651" s="31" t="s">
        <v>109</v>
      </c>
      <c r="B651" s="30">
        <v>3417</v>
      </c>
      <c r="C651" s="30">
        <v>278</v>
      </c>
      <c r="D651" s="30">
        <v>28</v>
      </c>
      <c r="E651" s="29">
        <v>8.1</v>
      </c>
      <c r="F651" s="29">
        <v>0.8</v>
      </c>
    </row>
    <row r="652" spans="1:6" x14ac:dyDescent="0.2">
      <c r="A652" s="31" t="s">
        <v>107</v>
      </c>
      <c r="B652" s="30">
        <v>818</v>
      </c>
      <c r="C652" s="30">
        <v>60</v>
      </c>
      <c r="D652" s="30">
        <v>7</v>
      </c>
      <c r="E652" s="29">
        <v>7.3</v>
      </c>
      <c r="F652" s="29">
        <v>0.9</v>
      </c>
    </row>
    <row r="653" spans="1:6" x14ac:dyDescent="0.2">
      <c r="A653" s="31" t="s">
        <v>288</v>
      </c>
      <c r="B653" s="30">
        <v>550</v>
      </c>
      <c r="C653" s="30">
        <v>92</v>
      </c>
      <c r="D653" s="30">
        <v>8</v>
      </c>
      <c r="E653" s="29">
        <v>16.8</v>
      </c>
      <c r="F653" s="29">
        <v>1.4</v>
      </c>
    </row>
    <row r="654" spans="1:6" x14ac:dyDescent="0.2">
      <c r="A654" s="31" t="s">
        <v>103</v>
      </c>
      <c r="B654" s="30">
        <v>16884</v>
      </c>
      <c r="C654" s="30">
        <v>2148</v>
      </c>
      <c r="D654" s="30">
        <v>114</v>
      </c>
      <c r="E654" s="29">
        <v>12.7</v>
      </c>
      <c r="F654" s="29">
        <v>0.6</v>
      </c>
    </row>
    <row r="655" spans="1:6" x14ac:dyDescent="0.2">
      <c r="A655" s="31" t="s">
        <v>101</v>
      </c>
      <c r="B655" s="30">
        <v>8559</v>
      </c>
      <c r="C655" s="30">
        <v>1014</v>
      </c>
      <c r="D655" s="30">
        <v>94</v>
      </c>
      <c r="E655" s="29">
        <v>11.9</v>
      </c>
      <c r="F655" s="29">
        <v>1</v>
      </c>
    </row>
    <row r="656" spans="1:6" x14ac:dyDescent="0.2">
      <c r="A656" s="31" t="s">
        <v>183</v>
      </c>
      <c r="B656" s="30">
        <v>1250</v>
      </c>
      <c r="C656" s="30">
        <v>117</v>
      </c>
      <c r="D656" s="30">
        <v>12</v>
      </c>
      <c r="E656" s="29">
        <v>9.3000000000000007</v>
      </c>
      <c r="F656" s="29">
        <v>0.9</v>
      </c>
    </row>
    <row r="657" spans="1:6" x14ac:dyDescent="0.2">
      <c r="A657" s="31" t="s">
        <v>97</v>
      </c>
      <c r="B657" s="30">
        <v>1356</v>
      </c>
      <c r="C657" s="30">
        <v>138</v>
      </c>
      <c r="D657" s="30">
        <v>15</v>
      </c>
      <c r="E657" s="29">
        <v>10.199999999999999</v>
      </c>
      <c r="F657" s="29">
        <v>1</v>
      </c>
    </row>
    <row r="658" spans="1:6" x14ac:dyDescent="0.2">
      <c r="A658" s="31" t="s">
        <v>95</v>
      </c>
      <c r="B658" s="30">
        <v>12616</v>
      </c>
      <c r="C658" s="30">
        <v>1592</v>
      </c>
      <c r="D658" s="30">
        <v>95</v>
      </c>
      <c r="E658" s="29">
        <v>12.6</v>
      </c>
      <c r="F658" s="29">
        <v>0.7</v>
      </c>
    </row>
    <row r="659" spans="1:6" x14ac:dyDescent="0.2">
      <c r="A659" s="31" t="s">
        <v>93</v>
      </c>
      <c r="B659" s="30">
        <v>6130</v>
      </c>
      <c r="C659" s="30">
        <v>610</v>
      </c>
      <c r="D659" s="30">
        <v>54</v>
      </c>
      <c r="E659" s="29">
        <v>9.9</v>
      </c>
      <c r="F659" s="29">
        <v>0.8</v>
      </c>
    </row>
    <row r="660" spans="1:6" x14ac:dyDescent="0.2">
      <c r="A660" s="31" t="s">
        <v>91</v>
      </c>
      <c r="B660" s="30">
        <v>2916</v>
      </c>
      <c r="C660" s="30">
        <v>260</v>
      </c>
      <c r="D660" s="30">
        <v>26</v>
      </c>
      <c r="E660" s="29">
        <v>8.9</v>
      </c>
      <c r="F660" s="29">
        <v>0.9</v>
      </c>
    </row>
    <row r="661" spans="1:6" x14ac:dyDescent="0.2">
      <c r="A661" s="31" t="s">
        <v>89</v>
      </c>
      <c r="B661" s="30">
        <v>2676</v>
      </c>
      <c r="C661" s="30">
        <v>288</v>
      </c>
      <c r="D661" s="30">
        <v>27</v>
      </c>
      <c r="E661" s="29">
        <v>10.8</v>
      </c>
      <c r="F661" s="29">
        <v>1</v>
      </c>
    </row>
    <row r="662" spans="1:6" x14ac:dyDescent="0.2">
      <c r="A662" s="31" t="s">
        <v>87</v>
      </c>
      <c r="B662" s="30">
        <v>4100</v>
      </c>
      <c r="C662" s="30">
        <v>589</v>
      </c>
      <c r="D662" s="30">
        <v>50</v>
      </c>
      <c r="E662" s="29">
        <v>14.4</v>
      </c>
      <c r="F662" s="29">
        <v>1.1000000000000001</v>
      </c>
    </row>
    <row r="663" spans="1:6" x14ac:dyDescent="0.2">
      <c r="A663" s="31" t="s">
        <v>85</v>
      </c>
      <c r="B663" s="30">
        <v>4422</v>
      </c>
      <c r="C663" s="30">
        <v>750</v>
      </c>
      <c r="D663" s="30">
        <v>63</v>
      </c>
      <c r="E663" s="29">
        <v>17</v>
      </c>
      <c r="F663" s="29">
        <v>1.3</v>
      </c>
    </row>
    <row r="664" spans="1:6" x14ac:dyDescent="0.2">
      <c r="A664" s="31" t="s">
        <v>83</v>
      </c>
      <c r="B664" s="30">
        <v>1279</v>
      </c>
      <c r="C664" s="30">
        <v>149</v>
      </c>
      <c r="D664" s="30">
        <v>13</v>
      </c>
      <c r="E664" s="29">
        <v>11.6</v>
      </c>
      <c r="F664" s="29">
        <v>0.9</v>
      </c>
    </row>
    <row r="665" spans="1:6" x14ac:dyDescent="0.2">
      <c r="A665" s="31" t="s">
        <v>81</v>
      </c>
      <c r="B665" s="30">
        <v>5485</v>
      </c>
      <c r="C665" s="30">
        <v>472</v>
      </c>
      <c r="D665" s="30">
        <v>47</v>
      </c>
      <c r="E665" s="29">
        <v>8.6</v>
      </c>
      <c r="F665" s="29">
        <v>0.8</v>
      </c>
    </row>
    <row r="666" spans="1:6" x14ac:dyDescent="0.2">
      <c r="A666" s="31" t="s">
        <v>79</v>
      </c>
      <c r="B666" s="30">
        <v>6357</v>
      </c>
      <c r="C666" s="30">
        <v>652</v>
      </c>
      <c r="D666" s="30">
        <v>56</v>
      </c>
      <c r="E666" s="29">
        <v>10.3</v>
      </c>
      <c r="F666" s="29">
        <v>0.8</v>
      </c>
    </row>
    <row r="667" spans="1:6" x14ac:dyDescent="0.2">
      <c r="A667" s="31" t="s">
        <v>77</v>
      </c>
      <c r="B667" s="30">
        <v>9893</v>
      </c>
      <c r="C667" s="30">
        <v>1125</v>
      </c>
      <c r="D667" s="30">
        <v>77</v>
      </c>
      <c r="E667" s="29">
        <v>11.4</v>
      </c>
      <c r="F667" s="29">
        <v>0.7</v>
      </c>
    </row>
    <row r="668" spans="1:6" x14ac:dyDescent="0.2">
      <c r="A668" s="31" t="s">
        <v>75</v>
      </c>
      <c r="B668" s="30">
        <v>5075</v>
      </c>
      <c r="C668" s="30">
        <v>376</v>
      </c>
      <c r="D668" s="30">
        <v>40</v>
      </c>
      <c r="E668" s="29">
        <v>7.4</v>
      </c>
      <c r="F668" s="29">
        <v>0.8</v>
      </c>
    </row>
    <row r="669" spans="1:6" x14ac:dyDescent="0.2">
      <c r="A669" s="31" t="s">
        <v>73</v>
      </c>
      <c r="B669" s="30">
        <v>2851</v>
      </c>
      <c r="C669" s="30">
        <v>456</v>
      </c>
      <c r="D669" s="30">
        <v>41</v>
      </c>
      <c r="E669" s="29">
        <v>16</v>
      </c>
      <c r="F669" s="29">
        <v>1.3</v>
      </c>
    </row>
    <row r="670" spans="1:6" x14ac:dyDescent="0.2">
      <c r="A670" s="31" t="s">
        <v>71</v>
      </c>
      <c r="B670" s="30">
        <v>5606</v>
      </c>
      <c r="C670" s="30">
        <v>602</v>
      </c>
      <c r="D670" s="30">
        <v>55</v>
      </c>
      <c r="E670" s="29">
        <v>10.7</v>
      </c>
      <c r="F670" s="29">
        <v>0.9</v>
      </c>
    </row>
    <row r="671" spans="1:6" x14ac:dyDescent="0.2">
      <c r="A671" s="31" t="s">
        <v>69</v>
      </c>
      <c r="B671" s="30">
        <v>915</v>
      </c>
      <c r="C671" s="30">
        <v>139</v>
      </c>
      <c r="D671" s="30">
        <v>13</v>
      </c>
      <c r="E671" s="29">
        <v>15.1</v>
      </c>
      <c r="F671" s="29">
        <v>1.3</v>
      </c>
    </row>
    <row r="672" spans="1:6" x14ac:dyDescent="0.2">
      <c r="A672" s="31" t="s">
        <v>67</v>
      </c>
      <c r="B672" s="30">
        <v>1725</v>
      </c>
      <c r="C672" s="30">
        <v>168</v>
      </c>
      <c r="D672" s="30">
        <v>17</v>
      </c>
      <c r="E672" s="29">
        <v>9.8000000000000007</v>
      </c>
      <c r="F672" s="29">
        <v>1</v>
      </c>
    </row>
    <row r="673" spans="1:6" x14ac:dyDescent="0.2">
      <c r="A673" s="31" t="s">
        <v>65</v>
      </c>
      <c r="B673" s="30">
        <v>2242</v>
      </c>
      <c r="C673" s="30">
        <v>244</v>
      </c>
      <c r="D673" s="30">
        <v>22</v>
      </c>
      <c r="E673" s="29">
        <v>10.9</v>
      </c>
      <c r="F673" s="29">
        <v>0.9</v>
      </c>
    </row>
    <row r="674" spans="1:6" x14ac:dyDescent="0.2">
      <c r="A674" s="31" t="s">
        <v>63</v>
      </c>
      <c r="B674" s="30">
        <v>1263</v>
      </c>
      <c r="C674" s="30">
        <v>73</v>
      </c>
      <c r="D674" s="30">
        <v>9</v>
      </c>
      <c r="E674" s="29">
        <v>5.8</v>
      </c>
      <c r="F674" s="29">
        <v>0.7</v>
      </c>
    </row>
    <row r="675" spans="1:6" x14ac:dyDescent="0.2">
      <c r="A675" s="31" t="s">
        <v>61</v>
      </c>
      <c r="B675" s="30">
        <v>8574</v>
      </c>
      <c r="C675" s="30">
        <v>741</v>
      </c>
      <c r="D675" s="30">
        <v>60</v>
      </c>
      <c r="E675" s="29">
        <v>8.6</v>
      </c>
      <c r="F675" s="29">
        <v>0.7</v>
      </c>
    </row>
    <row r="676" spans="1:6" x14ac:dyDescent="0.2">
      <c r="A676" s="31" t="s">
        <v>59</v>
      </c>
      <c r="B676" s="30">
        <v>1867</v>
      </c>
      <c r="C676" s="30">
        <v>338</v>
      </c>
      <c r="D676" s="30">
        <v>30</v>
      </c>
      <c r="E676" s="29">
        <v>18.100000000000001</v>
      </c>
      <c r="F676" s="29">
        <v>1.5</v>
      </c>
    </row>
    <row r="677" spans="1:6" x14ac:dyDescent="0.2">
      <c r="A677" s="31" t="s">
        <v>57</v>
      </c>
      <c r="B677" s="30">
        <v>18922</v>
      </c>
      <c r="C677" s="30">
        <v>2707</v>
      </c>
      <c r="D677" s="30">
        <v>120</v>
      </c>
      <c r="E677" s="29">
        <v>14.3</v>
      </c>
      <c r="F677" s="29">
        <v>0.6</v>
      </c>
    </row>
    <row r="678" spans="1:6" x14ac:dyDescent="0.2">
      <c r="A678" s="31" t="s">
        <v>55</v>
      </c>
      <c r="B678" s="30">
        <v>8223</v>
      </c>
      <c r="C678" s="30">
        <v>1289</v>
      </c>
      <c r="D678" s="30">
        <v>86</v>
      </c>
      <c r="E678" s="29">
        <v>15.7</v>
      </c>
      <c r="F678" s="29">
        <v>1</v>
      </c>
    </row>
    <row r="679" spans="1:6" x14ac:dyDescent="0.2">
      <c r="A679" s="31" t="s">
        <v>53</v>
      </c>
      <c r="B679" s="30">
        <v>631</v>
      </c>
      <c r="C679" s="30">
        <v>61</v>
      </c>
      <c r="D679" s="30">
        <v>6</v>
      </c>
      <c r="E679" s="29">
        <v>9.6999999999999993</v>
      </c>
      <c r="F679" s="29">
        <v>0.9</v>
      </c>
    </row>
    <row r="680" spans="1:6" x14ac:dyDescent="0.2">
      <c r="A680" s="31" t="s">
        <v>51</v>
      </c>
      <c r="B680" s="30">
        <v>11227</v>
      </c>
      <c r="C680" s="30">
        <v>1226</v>
      </c>
      <c r="D680" s="30">
        <v>83</v>
      </c>
      <c r="E680" s="29">
        <v>10.9</v>
      </c>
      <c r="F680" s="29">
        <v>0.7</v>
      </c>
    </row>
    <row r="681" spans="1:6" x14ac:dyDescent="0.2">
      <c r="A681" s="31" t="s">
        <v>49</v>
      </c>
      <c r="B681" s="30">
        <v>3430</v>
      </c>
      <c r="C681" s="30">
        <v>440</v>
      </c>
      <c r="D681" s="30">
        <v>40</v>
      </c>
      <c r="E681" s="29">
        <v>12.8</v>
      </c>
      <c r="F681" s="29">
        <v>1.1000000000000001</v>
      </c>
    </row>
    <row r="682" spans="1:6" x14ac:dyDescent="0.2">
      <c r="A682" s="31" t="s">
        <v>47</v>
      </c>
      <c r="B682" s="30">
        <v>3560</v>
      </c>
      <c r="C682" s="30">
        <v>446</v>
      </c>
      <c r="D682" s="30">
        <v>40</v>
      </c>
      <c r="E682" s="29">
        <v>12.5</v>
      </c>
      <c r="F682" s="29">
        <v>1.1000000000000001</v>
      </c>
    </row>
    <row r="683" spans="1:6" x14ac:dyDescent="0.2">
      <c r="A683" s="31" t="s">
        <v>45</v>
      </c>
      <c r="B683" s="30">
        <v>12135</v>
      </c>
      <c r="C683" s="30">
        <v>1279</v>
      </c>
      <c r="D683" s="30">
        <v>82</v>
      </c>
      <c r="E683" s="29">
        <v>10.5</v>
      </c>
      <c r="F683" s="29">
        <v>0.6</v>
      </c>
    </row>
    <row r="684" spans="1:6" x14ac:dyDescent="0.2">
      <c r="A684" s="31" t="s">
        <v>43</v>
      </c>
      <c r="B684" s="30">
        <v>1051</v>
      </c>
      <c r="C684" s="30">
        <v>121</v>
      </c>
      <c r="D684" s="30">
        <v>10</v>
      </c>
      <c r="E684" s="29">
        <v>11.5</v>
      </c>
      <c r="F684" s="29">
        <v>0.9</v>
      </c>
    </row>
    <row r="685" spans="1:6" x14ac:dyDescent="0.2">
      <c r="A685" s="31" t="s">
        <v>41</v>
      </c>
      <c r="B685" s="30">
        <v>4060</v>
      </c>
      <c r="C685" s="30">
        <v>516</v>
      </c>
      <c r="D685" s="30">
        <v>46</v>
      </c>
      <c r="E685" s="29">
        <v>12.7</v>
      </c>
      <c r="F685" s="29">
        <v>1.1000000000000001</v>
      </c>
    </row>
    <row r="686" spans="1:6" x14ac:dyDescent="0.2">
      <c r="A686" s="31" t="s">
        <v>39</v>
      </c>
      <c r="B686" s="30">
        <v>749</v>
      </c>
      <c r="C686" s="30">
        <v>95</v>
      </c>
      <c r="D686" s="30">
        <v>8</v>
      </c>
      <c r="E686" s="29">
        <v>12.7</v>
      </c>
      <c r="F686" s="29">
        <v>1</v>
      </c>
    </row>
    <row r="687" spans="1:6" x14ac:dyDescent="0.2">
      <c r="A687" s="31" t="s">
        <v>37</v>
      </c>
      <c r="B687" s="30">
        <v>5901</v>
      </c>
      <c r="C687" s="30">
        <v>829</v>
      </c>
      <c r="D687" s="30">
        <v>75</v>
      </c>
      <c r="E687" s="29">
        <v>14</v>
      </c>
      <c r="F687" s="29">
        <v>1.2</v>
      </c>
    </row>
    <row r="688" spans="1:6" x14ac:dyDescent="0.2">
      <c r="A688" s="31" t="s">
        <v>35</v>
      </c>
      <c r="B688" s="30">
        <v>21827</v>
      </c>
      <c r="C688" s="30">
        <v>3705</v>
      </c>
      <c r="D688" s="30">
        <v>170</v>
      </c>
      <c r="E688" s="29">
        <v>17</v>
      </c>
      <c r="F688" s="29">
        <v>0.7</v>
      </c>
    </row>
    <row r="689" spans="1:6" x14ac:dyDescent="0.2">
      <c r="A689" s="31" t="s">
        <v>33</v>
      </c>
      <c r="B689" s="30">
        <v>2346</v>
      </c>
      <c r="C689" s="30">
        <v>213</v>
      </c>
      <c r="D689" s="30">
        <v>23</v>
      </c>
      <c r="E689" s="29">
        <v>9.1</v>
      </c>
      <c r="F689" s="29">
        <v>0.9</v>
      </c>
    </row>
    <row r="690" spans="1:6" x14ac:dyDescent="0.2">
      <c r="A690" s="31" t="s">
        <v>31</v>
      </c>
      <c r="B690" s="30">
        <v>610</v>
      </c>
      <c r="C690" s="30">
        <v>52</v>
      </c>
      <c r="D690" s="30">
        <v>5</v>
      </c>
      <c r="E690" s="29">
        <v>8.5</v>
      </c>
      <c r="F690" s="29">
        <v>0.9</v>
      </c>
    </row>
    <row r="691" spans="1:6" x14ac:dyDescent="0.2">
      <c r="A691" s="31" t="s">
        <v>29</v>
      </c>
      <c r="B691" s="30">
        <v>7367</v>
      </c>
      <c r="C691" s="30">
        <v>740</v>
      </c>
      <c r="D691" s="30">
        <v>71</v>
      </c>
      <c r="E691" s="29">
        <v>10</v>
      </c>
      <c r="F691" s="29">
        <v>0.9</v>
      </c>
    </row>
    <row r="692" spans="1:6" x14ac:dyDescent="0.2">
      <c r="A692" s="31" t="s">
        <v>27</v>
      </c>
      <c r="B692" s="30">
        <v>6078</v>
      </c>
      <c r="C692" s="30">
        <v>766</v>
      </c>
      <c r="D692" s="30">
        <v>68</v>
      </c>
      <c r="E692" s="29">
        <v>12.6</v>
      </c>
      <c r="F692" s="29">
        <v>1.1000000000000001</v>
      </c>
    </row>
    <row r="693" spans="1:6" x14ac:dyDescent="0.2">
      <c r="A693" s="31" t="s">
        <v>25</v>
      </c>
      <c r="B693" s="30">
        <v>1785</v>
      </c>
      <c r="C693" s="30">
        <v>310</v>
      </c>
      <c r="D693" s="30">
        <v>23</v>
      </c>
      <c r="E693" s="29">
        <v>17.399999999999999</v>
      </c>
      <c r="F693" s="29">
        <v>1.2</v>
      </c>
    </row>
    <row r="694" spans="1:6" x14ac:dyDescent="0.2">
      <c r="A694" s="31" t="s">
        <v>23</v>
      </c>
      <c r="B694" s="30">
        <v>5412</v>
      </c>
      <c r="C694" s="30">
        <v>528</v>
      </c>
      <c r="D694" s="30">
        <v>48</v>
      </c>
      <c r="E694" s="29">
        <v>9.8000000000000007</v>
      </c>
      <c r="F694" s="29">
        <v>0.8</v>
      </c>
    </row>
    <row r="695" spans="1:6" x14ac:dyDescent="0.2">
      <c r="A695" s="31" t="s">
        <v>21</v>
      </c>
      <c r="B695" s="30">
        <v>487</v>
      </c>
      <c r="C695" s="30">
        <v>48</v>
      </c>
      <c r="D695" s="30">
        <v>5</v>
      </c>
      <c r="E695" s="29">
        <v>9.8000000000000007</v>
      </c>
      <c r="F695" s="29">
        <v>1</v>
      </c>
    </row>
    <row r="696" spans="1:6" s="33" customFormat="1" ht="15" customHeight="1" x14ac:dyDescent="0.15">
      <c r="A696" s="105" t="s">
        <v>137</v>
      </c>
      <c r="B696" s="105"/>
      <c r="C696" s="105"/>
      <c r="D696" s="105"/>
      <c r="E696" s="105"/>
      <c r="F696" s="105"/>
    </row>
    <row r="697" spans="1:6" ht="30" customHeight="1" x14ac:dyDescent="0.2">
      <c r="A697" s="32" t="s">
        <v>151</v>
      </c>
      <c r="B697" s="32" t="s">
        <v>239</v>
      </c>
      <c r="C697" s="32" t="s">
        <v>291</v>
      </c>
      <c r="D697" s="32" t="s">
        <v>289</v>
      </c>
      <c r="E697" s="32" t="s">
        <v>290</v>
      </c>
      <c r="F697" s="32" t="s">
        <v>289</v>
      </c>
    </row>
    <row r="698" spans="1:6" x14ac:dyDescent="0.2">
      <c r="A698" s="31" t="s">
        <v>121</v>
      </c>
      <c r="B698" s="30">
        <v>4432</v>
      </c>
      <c r="C698" s="30">
        <v>640</v>
      </c>
      <c r="D698" s="30">
        <v>55</v>
      </c>
      <c r="E698" s="29">
        <v>14.5</v>
      </c>
      <c r="F698" s="29">
        <v>1.2</v>
      </c>
    </row>
    <row r="699" spans="1:6" x14ac:dyDescent="0.2">
      <c r="A699" s="31" t="s">
        <v>182</v>
      </c>
      <c r="B699" s="30">
        <v>632</v>
      </c>
      <c r="C699" s="30">
        <v>56</v>
      </c>
      <c r="D699" s="30">
        <v>6</v>
      </c>
      <c r="E699" s="29">
        <v>8.8000000000000007</v>
      </c>
      <c r="F699" s="29">
        <v>0.9</v>
      </c>
    </row>
    <row r="700" spans="1:6" x14ac:dyDescent="0.2">
      <c r="A700" s="31" t="s">
        <v>117</v>
      </c>
      <c r="B700" s="30">
        <v>5424</v>
      </c>
      <c r="C700" s="30">
        <v>735</v>
      </c>
      <c r="D700" s="30">
        <v>69</v>
      </c>
      <c r="E700" s="29">
        <v>13.5</v>
      </c>
      <c r="F700" s="29">
        <v>1.2</v>
      </c>
    </row>
    <row r="701" spans="1:6" x14ac:dyDescent="0.2">
      <c r="A701" s="31" t="s">
        <v>115</v>
      </c>
      <c r="B701" s="30">
        <v>2690</v>
      </c>
      <c r="C701" s="30">
        <v>532</v>
      </c>
      <c r="D701" s="30">
        <v>42</v>
      </c>
      <c r="E701" s="29">
        <v>19.8</v>
      </c>
      <c r="F701" s="29">
        <v>1.4</v>
      </c>
    </row>
    <row r="702" spans="1:6" x14ac:dyDescent="0.2">
      <c r="A702" s="31" t="s">
        <v>113</v>
      </c>
      <c r="B702" s="30">
        <v>35068</v>
      </c>
      <c r="C702" s="30">
        <v>4605</v>
      </c>
      <c r="D702" s="30">
        <v>197</v>
      </c>
      <c r="E702" s="29">
        <v>13.1</v>
      </c>
      <c r="F702" s="29">
        <v>0.5</v>
      </c>
    </row>
    <row r="703" spans="1:6" x14ac:dyDescent="0.2">
      <c r="A703" s="31" t="s">
        <v>111</v>
      </c>
      <c r="B703" s="30">
        <v>4470</v>
      </c>
      <c r="C703" s="30">
        <v>436</v>
      </c>
      <c r="D703" s="30">
        <v>40</v>
      </c>
      <c r="E703" s="29">
        <v>9.8000000000000007</v>
      </c>
      <c r="F703" s="29">
        <v>0.8</v>
      </c>
    </row>
    <row r="704" spans="1:6" x14ac:dyDescent="0.2">
      <c r="A704" s="31" t="s">
        <v>109</v>
      </c>
      <c r="B704" s="30">
        <v>3377</v>
      </c>
      <c r="C704" s="30">
        <v>279</v>
      </c>
      <c r="D704" s="30">
        <v>28</v>
      </c>
      <c r="E704" s="29">
        <v>8.3000000000000007</v>
      </c>
      <c r="F704" s="29">
        <v>0.8</v>
      </c>
    </row>
    <row r="705" spans="1:6" x14ac:dyDescent="0.2">
      <c r="A705" s="31" t="s">
        <v>107</v>
      </c>
      <c r="B705" s="30">
        <v>796</v>
      </c>
      <c r="C705" s="30">
        <v>73</v>
      </c>
      <c r="D705" s="30">
        <v>8</v>
      </c>
      <c r="E705" s="29">
        <v>9.1</v>
      </c>
      <c r="F705" s="29">
        <v>1</v>
      </c>
    </row>
    <row r="706" spans="1:6" x14ac:dyDescent="0.2">
      <c r="A706" s="31" t="s">
        <v>288</v>
      </c>
      <c r="B706" s="30">
        <v>570</v>
      </c>
      <c r="C706" s="30">
        <v>97</v>
      </c>
      <c r="D706" s="30">
        <v>8</v>
      </c>
      <c r="E706" s="29">
        <v>17</v>
      </c>
      <c r="F706" s="29">
        <v>1.4</v>
      </c>
    </row>
    <row r="707" spans="1:6" x14ac:dyDescent="0.2">
      <c r="A707" s="31" t="s">
        <v>103</v>
      </c>
      <c r="B707" s="30">
        <v>16391</v>
      </c>
      <c r="C707" s="30">
        <v>2058</v>
      </c>
      <c r="D707" s="30">
        <v>112</v>
      </c>
      <c r="E707" s="29">
        <v>12.6</v>
      </c>
      <c r="F707" s="29">
        <v>0.6</v>
      </c>
    </row>
    <row r="708" spans="1:6" x14ac:dyDescent="0.2">
      <c r="A708" s="31" t="s">
        <v>101</v>
      </c>
      <c r="B708" s="30">
        <v>8413</v>
      </c>
      <c r="C708" s="30">
        <v>939</v>
      </c>
      <c r="D708" s="30">
        <v>90</v>
      </c>
      <c r="E708" s="29">
        <v>11.2</v>
      </c>
      <c r="F708" s="29">
        <v>1</v>
      </c>
    </row>
    <row r="709" spans="1:6" x14ac:dyDescent="0.2">
      <c r="A709" s="31" t="s">
        <v>183</v>
      </c>
      <c r="B709" s="30">
        <v>1219</v>
      </c>
      <c r="C709" s="30">
        <v>138</v>
      </c>
      <c r="D709" s="30">
        <v>14</v>
      </c>
      <c r="E709" s="29">
        <v>11.3</v>
      </c>
      <c r="F709" s="29">
        <v>1</v>
      </c>
    </row>
    <row r="710" spans="1:6" x14ac:dyDescent="0.2">
      <c r="A710" s="31" t="s">
        <v>97</v>
      </c>
      <c r="B710" s="30">
        <v>1296</v>
      </c>
      <c r="C710" s="30">
        <v>147</v>
      </c>
      <c r="D710" s="30">
        <v>15</v>
      </c>
      <c r="E710" s="29">
        <v>11.3</v>
      </c>
      <c r="F710" s="29">
        <v>1.1000000000000001</v>
      </c>
    </row>
    <row r="711" spans="1:6" x14ac:dyDescent="0.2">
      <c r="A711" s="31" t="s">
        <v>95</v>
      </c>
      <c r="B711" s="30">
        <v>12495</v>
      </c>
      <c r="C711" s="30">
        <v>1594</v>
      </c>
      <c r="D711" s="30">
        <v>96</v>
      </c>
      <c r="E711" s="29">
        <v>12.8</v>
      </c>
      <c r="F711" s="29">
        <v>0.7</v>
      </c>
    </row>
    <row r="712" spans="1:6" x14ac:dyDescent="0.2">
      <c r="A712" s="31" t="s">
        <v>93</v>
      </c>
      <c r="B712" s="30">
        <v>6086</v>
      </c>
      <c r="C712" s="30">
        <v>552</v>
      </c>
      <c r="D712" s="30">
        <v>51</v>
      </c>
      <c r="E712" s="29">
        <v>9.1</v>
      </c>
      <c r="F712" s="29">
        <v>0.8</v>
      </c>
    </row>
    <row r="713" spans="1:6" x14ac:dyDescent="0.2">
      <c r="A713" s="31" t="s">
        <v>91</v>
      </c>
      <c r="B713" s="30">
        <v>2899</v>
      </c>
      <c r="C713" s="30">
        <v>267</v>
      </c>
      <c r="D713" s="30">
        <v>27</v>
      </c>
      <c r="E713" s="29">
        <v>9.1999999999999993</v>
      </c>
      <c r="F713" s="29">
        <v>0.9</v>
      </c>
    </row>
    <row r="714" spans="1:6" x14ac:dyDescent="0.2">
      <c r="A714" s="31" t="s">
        <v>89</v>
      </c>
      <c r="B714" s="30">
        <v>2681</v>
      </c>
      <c r="C714" s="30">
        <v>269</v>
      </c>
      <c r="D714" s="30">
        <v>26</v>
      </c>
      <c r="E714" s="29">
        <v>10.1</v>
      </c>
      <c r="F714" s="29">
        <v>0.9</v>
      </c>
    </row>
    <row r="715" spans="1:6" x14ac:dyDescent="0.2">
      <c r="A715" s="31" t="s">
        <v>87</v>
      </c>
      <c r="B715" s="30">
        <v>4033</v>
      </c>
      <c r="C715" s="30">
        <v>571</v>
      </c>
      <c r="D715" s="30">
        <v>49</v>
      </c>
      <c r="E715" s="29">
        <v>14.2</v>
      </c>
      <c r="F715" s="29">
        <v>1.1000000000000001</v>
      </c>
    </row>
    <row r="716" spans="1:6" x14ac:dyDescent="0.2">
      <c r="A716" s="31" t="s">
        <v>85</v>
      </c>
      <c r="B716" s="30">
        <v>4445</v>
      </c>
      <c r="C716" s="30">
        <v>777</v>
      </c>
      <c r="D716" s="30">
        <v>64</v>
      </c>
      <c r="E716" s="29">
        <v>17.5</v>
      </c>
      <c r="F716" s="29">
        <v>1.3</v>
      </c>
    </row>
    <row r="717" spans="1:6" x14ac:dyDescent="0.2">
      <c r="A717" s="31" t="s">
        <v>83</v>
      </c>
      <c r="B717" s="30">
        <v>1265</v>
      </c>
      <c r="C717" s="30">
        <v>170</v>
      </c>
      <c r="D717" s="30">
        <v>13</v>
      </c>
      <c r="E717" s="29">
        <v>13.4</v>
      </c>
      <c r="F717" s="29">
        <v>1</v>
      </c>
    </row>
    <row r="718" spans="1:6" x14ac:dyDescent="0.2">
      <c r="A718" s="31" t="s">
        <v>81</v>
      </c>
      <c r="B718" s="30">
        <v>5419</v>
      </c>
      <c r="C718" s="30">
        <v>400</v>
      </c>
      <c r="D718" s="30">
        <v>44</v>
      </c>
      <c r="E718" s="29">
        <v>7.4</v>
      </c>
      <c r="F718" s="29">
        <v>0.8</v>
      </c>
    </row>
    <row r="719" spans="1:6" x14ac:dyDescent="0.2">
      <c r="A719" s="31" t="s">
        <v>79</v>
      </c>
      <c r="B719" s="30">
        <v>6469</v>
      </c>
      <c r="C719" s="30">
        <v>648</v>
      </c>
      <c r="D719" s="30">
        <v>56</v>
      </c>
      <c r="E719" s="29">
        <v>10</v>
      </c>
      <c r="F719" s="29">
        <v>0.8</v>
      </c>
    </row>
    <row r="720" spans="1:6" x14ac:dyDescent="0.2">
      <c r="A720" s="31" t="s">
        <v>77</v>
      </c>
      <c r="B720" s="30">
        <v>9897</v>
      </c>
      <c r="C720" s="30">
        <v>1152</v>
      </c>
      <c r="D720" s="30">
        <v>78</v>
      </c>
      <c r="E720" s="29">
        <v>11.6</v>
      </c>
      <c r="F720" s="29">
        <v>0.7</v>
      </c>
    </row>
    <row r="721" spans="1:6" x14ac:dyDescent="0.2">
      <c r="A721" s="31" t="s">
        <v>75</v>
      </c>
      <c r="B721" s="30">
        <v>5044</v>
      </c>
      <c r="C721" s="30">
        <v>325</v>
      </c>
      <c r="D721" s="30">
        <v>37</v>
      </c>
      <c r="E721" s="29">
        <v>6.5</v>
      </c>
      <c r="F721" s="29">
        <v>0.7</v>
      </c>
    </row>
    <row r="722" spans="1:6" x14ac:dyDescent="0.2">
      <c r="A722" s="31" t="s">
        <v>73</v>
      </c>
      <c r="B722" s="30">
        <v>2785</v>
      </c>
      <c r="C722" s="30">
        <v>513</v>
      </c>
      <c r="D722" s="30">
        <v>44</v>
      </c>
      <c r="E722" s="29">
        <v>18.399999999999999</v>
      </c>
      <c r="F722" s="29">
        <v>1.4</v>
      </c>
    </row>
    <row r="723" spans="1:6" x14ac:dyDescent="0.2">
      <c r="A723" s="31" t="s">
        <v>71</v>
      </c>
      <c r="B723" s="30">
        <v>5581</v>
      </c>
      <c r="C723" s="30">
        <v>551</v>
      </c>
      <c r="D723" s="30">
        <v>53</v>
      </c>
      <c r="E723" s="29">
        <v>9.9</v>
      </c>
      <c r="F723" s="29">
        <v>0.9</v>
      </c>
    </row>
    <row r="724" spans="1:6" x14ac:dyDescent="0.2">
      <c r="A724" s="31" t="s">
        <v>69</v>
      </c>
      <c r="B724" s="30">
        <v>902</v>
      </c>
      <c r="C724" s="30">
        <v>122</v>
      </c>
      <c r="D724" s="30">
        <v>12</v>
      </c>
      <c r="E724" s="29">
        <v>13.5</v>
      </c>
      <c r="F724" s="29">
        <v>1.3</v>
      </c>
    </row>
    <row r="725" spans="1:6" x14ac:dyDescent="0.2">
      <c r="A725" s="31" t="s">
        <v>67</v>
      </c>
      <c r="B725" s="30">
        <v>1700</v>
      </c>
      <c r="C725" s="30">
        <v>181</v>
      </c>
      <c r="D725" s="30">
        <v>18</v>
      </c>
      <c r="E725" s="29">
        <v>10.6</v>
      </c>
      <c r="F725" s="29">
        <v>1</v>
      </c>
    </row>
    <row r="726" spans="1:6" x14ac:dyDescent="0.2">
      <c r="A726" s="31" t="s">
        <v>65</v>
      </c>
      <c r="B726" s="30">
        <v>2114</v>
      </c>
      <c r="C726" s="30">
        <v>188</v>
      </c>
      <c r="D726" s="30">
        <v>19</v>
      </c>
      <c r="E726" s="29">
        <v>8.9</v>
      </c>
      <c r="F726" s="29">
        <v>0.9</v>
      </c>
    </row>
    <row r="727" spans="1:6" x14ac:dyDescent="0.2">
      <c r="A727" s="31" t="s">
        <v>63</v>
      </c>
      <c r="B727" s="30">
        <v>1264</v>
      </c>
      <c r="C727" s="30">
        <v>73</v>
      </c>
      <c r="D727" s="30">
        <v>9</v>
      </c>
      <c r="E727" s="29">
        <v>5.8</v>
      </c>
      <c r="F727" s="29">
        <v>0.7</v>
      </c>
    </row>
    <row r="728" spans="1:6" x14ac:dyDescent="0.2">
      <c r="A728" s="31" t="s">
        <v>61</v>
      </c>
      <c r="B728" s="30">
        <v>8585</v>
      </c>
      <c r="C728" s="30">
        <v>681</v>
      </c>
      <c r="D728" s="30">
        <v>57</v>
      </c>
      <c r="E728" s="29">
        <v>7.9</v>
      </c>
      <c r="F728" s="29">
        <v>0.6</v>
      </c>
    </row>
    <row r="729" spans="1:6" x14ac:dyDescent="0.2">
      <c r="A729" s="31" t="s">
        <v>59</v>
      </c>
      <c r="B729" s="30">
        <v>1837</v>
      </c>
      <c r="C729" s="30">
        <v>328</v>
      </c>
      <c r="D729" s="30">
        <v>30</v>
      </c>
      <c r="E729" s="29">
        <v>17.899999999999999</v>
      </c>
      <c r="F729" s="29">
        <v>1.5</v>
      </c>
    </row>
    <row r="730" spans="1:6" x14ac:dyDescent="0.2">
      <c r="A730" s="31" t="s">
        <v>57</v>
      </c>
      <c r="B730" s="30">
        <v>19224</v>
      </c>
      <c r="C730" s="30">
        <v>2690</v>
      </c>
      <c r="D730" s="30">
        <v>120</v>
      </c>
      <c r="E730" s="29">
        <v>14</v>
      </c>
      <c r="F730" s="29">
        <v>0.6</v>
      </c>
    </row>
    <row r="731" spans="1:6" x14ac:dyDescent="0.2">
      <c r="A731" s="31" t="s">
        <v>55</v>
      </c>
      <c r="B731" s="30">
        <v>8146</v>
      </c>
      <c r="C731" s="30">
        <v>1165</v>
      </c>
      <c r="D731" s="30">
        <v>82</v>
      </c>
      <c r="E731" s="29">
        <v>14.3</v>
      </c>
      <c r="F731" s="29">
        <v>0.9</v>
      </c>
    </row>
    <row r="732" spans="1:6" x14ac:dyDescent="0.2">
      <c r="A732" s="31" t="s">
        <v>53</v>
      </c>
      <c r="B732" s="30">
        <v>632</v>
      </c>
      <c r="C732" s="30">
        <v>73</v>
      </c>
      <c r="D732" s="30">
        <v>7</v>
      </c>
      <c r="E732" s="29">
        <v>11.6</v>
      </c>
      <c r="F732" s="29">
        <v>1</v>
      </c>
    </row>
    <row r="733" spans="1:6" x14ac:dyDescent="0.2">
      <c r="A733" s="31" t="s">
        <v>51</v>
      </c>
      <c r="B733" s="30">
        <v>11253</v>
      </c>
      <c r="C733" s="30">
        <v>1099</v>
      </c>
      <c r="D733" s="30">
        <v>79</v>
      </c>
      <c r="E733" s="29">
        <v>9.8000000000000007</v>
      </c>
      <c r="F733" s="29">
        <v>0.7</v>
      </c>
    </row>
    <row r="734" spans="1:6" x14ac:dyDescent="0.2">
      <c r="A734" s="31" t="s">
        <v>49</v>
      </c>
      <c r="B734" s="30">
        <v>3473</v>
      </c>
      <c r="C734" s="30">
        <v>489</v>
      </c>
      <c r="D734" s="30">
        <v>43</v>
      </c>
      <c r="E734" s="29">
        <v>14.1</v>
      </c>
      <c r="F734" s="29">
        <v>1.1000000000000001</v>
      </c>
    </row>
    <row r="735" spans="1:6" x14ac:dyDescent="0.2">
      <c r="A735" s="31" t="s">
        <v>47</v>
      </c>
      <c r="B735" s="30">
        <v>3503</v>
      </c>
      <c r="C735" s="30">
        <v>380</v>
      </c>
      <c r="D735" s="30">
        <v>37</v>
      </c>
      <c r="E735" s="29">
        <v>10.9</v>
      </c>
      <c r="F735" s="29">
        <v>1</v>
      </c>
    </row>
    <row r="736" spans="1:6" x14ac:dyDescent="0.2">
      <c r="A736" s="31" t="s">
        <v>45</v>
      </c>
      <c r="B736" s="30">
        <v>12168</v>
      </c>
      <c r="C736" s="30">
        <v>1152</v>
      </c>
      <c r="D736" s="30">
        <v>78</v>
      </c>
      <c r="E736" s="29">
        <v>9.5</v>
      </c>
      <c r="F736" s="29">
        <v>0.6</v>
      </c>
    </row>
    <row r="737" spans="1:6" x14ac:dyDescent="0.2">
      <c r="A737" s="31" t="s">
        <v>43</v>
      </c>
      <c r="B737" s="30">
        <v>1055</v>
      </c>
      <c r="C737" s="30">
        <v>116</v>
      </c>
      <c r="D737" s="30">
        <v>10</v>
      </c>
      <c r="E737" s="29">
        <v>11</v>
      </c>
      <c r="F737" s="29">
        <v>0.9</v>
      </c>
    </row>
    <row r="738" spans="1:6" x14ac:dyDescent="0.2">
      <c r="A738" s="31" t="s">
        <v>41</v>
      </c>
      <c r="B738" s="30">
        <v>3989</v>
      </c>
      <c r="C738" s="30">
        <v>568</v>
      </c>
      <c r="D738" s="30">
        <v>49</v>
      </c>
      <c r="E738" s="29">
        <v>14.3</v>
      </c>
      <c r="F738" s="29">
        <v>1.1000000000000001</v>
      </c>
    </row>
    <row r="739" spans="1:6" x14ac:dyDescent="0.2">
      <c r="A739" s="31" t="s">
        <v>39</v>
      </c>
      <c r="B739" s="30">
        <v>743</v>
      </c>
      <c r="C739" s="30">
        <v>85</v>
      </c>
      <c r="D739" s="30">
        <v>8</v>
      </c>
      <c r="E739" s="29">
        <v>11.5</v>
      </c>
      <c r="F739" s="29">
        <v>1</v>
      </c>
    </row>
    <row r="740" spans="1:6" x14ac:dyDescent="0.2">
      <c r="A740" s="31" t="s">
        <v>37</v>
      </c>
      <c r="B740" s="30">
        <v>5655</v>
      </c>
      <c r="C740" s="30">
        <v>839</v>
      </c>
      <c r="D740" s="30">
        <v>75</v>
      </c>
      <c r="E740" s="29">
        <v>14.8</v>
      </c>
      <c r="F740" s="29">
        <v>1.2</v>
      </c>
    </row>
    <row r="741" spans="1:6" x14ac:dyDescent="0.2">
      <c r="A741" s="31" t="s">
        <v>35</v>
      </c>
      <c r="B741" s="30">
        <v>21482</v>
      </c>
      <c r="C741" s="30">
        <v>3362</v>
      </c>
      <c r="D741" s="30">
        <v>162</v>
      </c>
      <c r="E741" s="29">
        <v>15.6</v>
      </c>
      <c r="F741" s="29">
        <v>0.7</v>
      </c>
    </row>
    <row r="742" spans="1:6" x14ac:dyDescent="0.2">
      <c r="A742" s="31" t="s">
        <v>33</v>
      </c>
      <c r="B742" s="30">
        <v>2308</v>
      </c>
      <c r="C742" s="30">
        <v>228</v>
      </c>
      <c r="D742" s="30">
        <v>24</v>
      </c>
      <c r="E742" s="29">
        <v>9.9</v>
      </c>
      <c r="F742" s="29">
        <v>1</v>
      </c>
    </row>
    <row r="743" spans="1:6" x14ac:dyDescent="0.2">
      <c r="A743" s="31" t="s">
        <v>31</v>
      </c>
      <c r="B743" s="30">
        <v>616</v>
      </c>
      <c r="C743" s="30">
        <v>61</v>
      </c>
      <c r="D743" s="30">
        <v>6</v>
      </c>
      <c r="E743" s="29">
        <v>9.9</v>
      </c>
      <c r="F743" s="29">
        <v>0.9</v>
      </c>
    </row>
    <row r="744" spans="1:6" x14ac:dyDescent="0.2">
      <c r="A744" s="31" t="s">
        <v>29</v>
      </c>
      <c r="B744" s="30">
        <v>7108</v>
      </c>
      <c r="C744" s="30">
        <v>702</v>
      </c>
      <c r="D744" s="30">
        <v>69</v>
      </c>
      <c r="E744" s="29">
        <v>9.9</v>
      </c>
      <c r="F744" s="29">
        <v>0.9</v>
      </c>
    </row>
    <row r="745" spans="1:6" x14ac:dyDescent="0.2">
      <c r="A745" s="31" t="s">
        <v>27</v>
      </c>
      <c r="B745" s="30">
        <v>5988</v>
      </c>
      <c r="C745" s="30">
        <v>657</v>
      </c>
      <c r="D745" s="30">
        <v>63</v>
      </c>
      <c r="E745" s="29">
        <v>11</v>
      </c>
      <c r="F745" s="29">
        <v>1</v>
      </c>
    </row>
    <row r="746" spans="1:6" x14ac:dyDescent="0.2">
      <c r="A746" s="31" t="s">
        <v>25</v>
      </c>
      <c r="B746" s="30">
        <v>1747</v>
      </c>
      <c r="C746" s="30">
        <v>293</v>
      </c>
      <c r="D746" s="30">
        <v>22</v>
      </c>
      <c r="E746" s="29">
        <v>16.8</v>
      </c>
      <c r="F746" s="29">
        <v>1.2</v>
      </c>
    </row>
    <row r="747" spans="1:6" x14ac:dyDescent="0.2">
      <c r="A747" s="31" t="s">
        <v>23</v>
      </c>
      <c r="B747" s="30">
        <v>5463</v>
      </c>
      <c r="C747" s="30">
        <v>467</v>
      </c>
      <c r="D747" s="30">
        <v>45</v>
      </c>
      <c r="E747" s="29">
        <v>8.6</v>
      </c>
      <c r="F747" s="29">
        <v>0.8</v>
      </c>
    </row>
    <row r="748" spans="1:6" x14ac:dyDescent="0.2">
      <c r="A748" s="31" t="s">
        <v>21</v>
      </c>
      <c r="B748" s="30">
        <v>488</v>
      </c>
      <c r="C748" s="30">
        <v>44</v>
      </c>
      <c r="D748" s="30">
        <v>5</v>
      </c>
      <c r="E748" s="29">
        <v>9</v>
      </c>
      <c r="F748" s="29">
        <v>0.9</v>
      </c>
    </row>
    <row r="749" spans="1:6" s="33" customFormat="1" ht="15" customHeight="1" x14ac:dyDescent="0.15">
      <c r="A749" s="105" t="s">
        <v>138</v>
      </c>
      <c r="B749" s="105"/>
      <c r="C749" s="105"/>
      <c r="D749" s="105"/>
      <c r="E749" s="105"/>
      <c r="F749" s="105"/>
    </row>
    <row r="750" spans="1:6" ht="30" customHeight="1" x14ac:dyDescent="0.2">
      <c r="A750" s="32" t="s">
        <v>151</v>
      </c>
      <c r="B750" s="32" t="s">
        <v>239</v>
      </c>
      <c r="C750" s="32" t="s">
        <v>291</v>
      </c>
      <c r="D750" s="32" t="s">
        <v>289</v>
      </c>
      <c r="E750" s="32" t="s">
        <v>290</v>
      </c>
      <c r="F750" s="32" t="s">
        <v>289</v>
      </c>
    </row>
    <row r="751" spans="1:6" x14ac:dyDescent="0.2">
      <c r="A751" s="31" t="s">
        <v>121</v>
      </c>
      <c r="B751" s="30">
        <v>4378</v>
      </c>
      <c r="C751" s="30">
        <v>696</v>
      </c>
      <c r="D751" s="30">
        <v>57</v>
      </c>
      <c r="E751" s="29">
        <v>15.9</v>
      </c>
      <c r="F751" s="29">
        <v>1.2</v>
      </c>
    </row>
    <row r="752" spans="1:6" x14ac:dyDescent="0.2">
      <c r="A752" s="31" t="s">
        <v>182</v>
      </c>
      <c r="B752" s="30">
        <v>632</v>
      </c>
      <c r="C752" s="30">
        <v>54</v>
      </c>
      <c r="D752" s="30">
        <v>6</v>
      </c>
      <c r="E752" s="29">
        <v>8.5</v>
      </c>
      <c r="F752" s="29">
        <v>0.9</v>
      </c>
    </row>
    <row r="753" spans="1:6" x14ac:dyDescent="0.2">
      <c r="A753" s="31" t="s">
        <v>117</v>
      </c>
      <c r="B753" s="30">
        <v>5314</v>
      </c>
      <c r="C753" s="30">
        <v>778</v>
      </c>
      <c r="D753" s="30">
        <v>71</v>
      </c>
      <c r="E753" s="29">
        <v>14.6</v>
      </c>
      <c r="F753" s="29">
        <v>1.2</v>
      </c>
    </row>
    <row r="754" spans="1:6" x14ac:dyDescent="0.2">
      <c r="A754" s="31" t="s">
        <v>115</v>
      </c>
      <c r="B754" s="30">
        <v>2650</v>
      </c>
      <c r="C754" s="30">
        <v>472</v>
      </c>
      <c r="D754" s="30">
        <v>39</v>
      </c>
      <c r="E754" s="29">
        <v>17.8</v>
      </c>
      <c r="F754" s="29">
        <v>1.4</v>
      </c>
    </row>
    <row r="755" spans="1:6" x14ac:dyDescent="0.2">
      <c r="A755" s="31" t="s">
        <v>113</v>
      </c>
      <c r="B755" s="30">
        <v>34394</v>
      </c>
      <c r="C755" s="30">
        <v>4321</v>
      </c>
      <c r="D755" s="30">
        <v>191</v>
      </c>
      <c r="E755" s="29">
        <v>12.6</v>
      </c>
      <c r="F755" s="29">
        <v>0.5</v>
      </c>
    </row>
    <row r="756" spans="1:6" x14ac:dyDescent="0.2">
      <c r="A756" s="31" t="s">
        <v>111</v>
      </c>
      <c r="B756" s="30">
        <v>4402</v>
      </c>
      <c r="C756" s="30">
        <v>383</v>
      </c>
      <c r="D756" s="30">
        <v>37</v>
      </c>
      <c r="E756" s="29">
        <v>8.6999999999999993</v>
      </c>
      <c r="F756" s="29">
        <v>0.8</v>
      </c>
    </row>
    <row r="757" spans="1:6" x14ac:dyDescent="0.2">
      <c r="A757" s="31" t="s">
        <v>109</v>
      </c>
      <c r="B757" s="30">
        <v>3385</v>
      </c>
      <c r="C757" s="30">
        <v>249</v>
      </c>
      <c r="D757" s="30">
        <v>27</v>
      </c>
      <c r="E757" s="29">
        <v>7.3</v>
      </c>
      <c r="F757" s="29">
        <v>0.8</v>
      </c>
    </row>
    <row r="758" spans="1:6" x14ac:dyDescent="0.2">
      <c r="A758" s="31" t="s">
        <v>107</v>
      </c>
      <c r="B758" s="30">
        <v>790</v>
      </c>
      <c r="C758" s="30">
        <v>53</v>
      </c>
      <c r="D758" s="30">
        <v>7</v>
      </c>
      <c r="E758" s="29">
        <v>6.7</v>
      </c>
      <c r="F758" s="29">
        <v>0.9</v>
      </c>
    </row>
    <row r="759" spans="1:6" x14ac:dyDescent="0.2">
      <c r="A759" s="31" t="s">
        <v>288</v>
      </c>
      <c r="B759" s="30">
        <v>554</v>
      </c>
      <c r="C759" s="30">
        <v>101</v>
      </c>
      <c r="D759" s="30">
        <v>9</v>
      </c>
      <c r="E759" s="29">
        <v>18.2</v>
      </c>
      <c r="F759" s="29">
        <v>1.4</v>
      </c>
    </row>
    <row r="760" spans="1:6" x14ac:dyDescent="0.2">
      <c r="A760" s="31" t="s">
        <v>103</v>
      </c>
      <c r="B760" s="30">
        <v>16316</v>
      </c>
      <c r="C760" s="30">
        <v>2077</v>
      </c>
      <c r="D760" s="30">
        <v>112</v>
      </c>
      <c r="E760" s="29">
        <v>12.7</v>
      </c>
      <c r="F760" s="29">
        <v>0.7</v>
      </c>
    </row>
    <row r="761" spans="1:6" x14ac:dyDescent="0.2">
      <c r="A761" s="31" t="s">
        <v>101</v>
      </c>
      <c r="B761" s="30">
        <v>8261</v>
      </c>
      <c r="C761" s="30">
        <v>1069</v>
      </c>
      <c r="D761" s="30">
        <v>96</v>
      </c>
      <c r="E761" s="29">
        <v>12.9</v>
      </c>
      <c r="F761" s="29">
        <v>1.1000000000000001</v>
      </c>
    </row>
    <row r="762" spans="1:6" x14ac:dyDescent="0.2">
      <c r="A762" s="31" t="s">
        <v>183</v>
      </c>
      <c r="B762" s="30">
        <v>1205</v>
      </c>
      <c r="C762" s="30">
        <v>138</v>
      </c>
      <c r="D762" s="30">
        <v>13</v>
      </c>
      <c r="E762" s="29">
        <v>11.4</v>
      </c>
      <c r="F762" s="29">
        <v>1.1000000000000001</v>
      </c>
    </row>
    <row r="763" spans="1:6" x14ac:dyDescent="0.2">
      <c r="A763" s="31" t="s">
        <v>97</v>
      </c>
      <c r="B763" s="30">
        <v>1314</v>
      </c>
      <c r="C763" s="30">
        <v>151</v>
      </c>
      <c r="D763" s="30">
        <v>15</v>
      </c>
      <c r="E763" s="29">
        <v>11.5</v>
      </c>
      <c r="F763" s="29">
        <v>1.1000000000000001</v>
      </c>
    </row>
    <row r="764" spans="1:6" x14ac:dyDescent="0.2">
      <c r="A764" s="31" t="s">
        <v>95</v>
      </c>
      <c r="B764" s="30">
        <v>12314</v>
      </c>
      <c r="C764" s="30">
        <v>1249</v>
      </c>
      <c r="D764" s="30">
        <v>85</v>
      </c>
      <c r="E764" s="29">
        <v>10.1</v>
      </c>
      <c r="F764" s="29">
        <v>0.7</v>
      </c>
    </row>
    <row r="765" spans="1:6" x14ac:dyDescent="0.2">
      <c r="A765" s="31" t="s">
        <v>93</v>
      </c>
      <c r="B765" s="30">
        <v>6030</v>
      </c>
      <c r="C765" s="30">
        <v>511</v>
      </c>
      <c r="D765" s="30">
        <v>49</v>
      </c>
      <c r="E765" s="29">
        <v>8.5</v>
      </c>
      <c r="F765" s="29">
        <v>0.8</v>
      </c>
    </row>
    <row r="766" spans="1:6" x14ac:dyDescent="0.2">
      <c r="A766" s="31" t="s">
        <v>91</v>
      </c>
      <c r="B766" s="30">
        <v>2858</v>
      </c>
      <c r="C766" s="30">
        <v>212</v>
      </c>
      <c r="D766" s="30">
        <v>24</v>
      </c>
      <c r="E766" s="29">
        <v>7.4</v>
      </c>
      <c r="F766" s="29">
        <v>0.8</v>
      </c>
    </row>
    <row r="767" spans="1:6" x14ac:dyDescent="0.2">
      <c r="A767" s="31" t="s">
        <v>89</v>
      </c>
      <c r="B767" s="30">
        <v>2635</v>
      </c>
      <c r="C767" s="30">
        <v>267</v>
      </c>
      <c r="D767" s="30">
        <v>26</v>
      </c>
      <c r="E767" s="29">
        <v>10.1</v>
      </c>
      <c r="F767" s="29">
        <v>0.9</v>
      </c>
    </row>
    <row r="768" spans="1:6" x14ac:dyDescent="0.2">
      <c r="A768" s="31" t="s">
        <v>87</v>
      </c>
      <c r="B768" s="30">
        <v>3989</v>
      </c>
      <c r="C768" s="30">
        <v>503</v>
      </c>
      <c r="D768" s="30">
        <v>46</v>
      </c>
      <c r="E768" s="29">
        <v>12.6</v>
      </c>
      <c r="F768" s="29">
        <v>1.1000000000000001</v>
      </c>
    </row>
    <row r="769" spans="1:6" x14ac:dyDescent="0.2">
      <c r="A769" s="31" t="s">
        <v>85</v>
      </c>
      <c r="B769" s="30">
        <v>4372</v>
      </c>
      <c r="C769" s="30">
        <v>709</v>
      </c>
      <c r="D769" s="30">
        <v>61</v>
      </c>
      <c r="E769" s="29">
        <v>16.2</v>
      </c>
      <c r="F769" s="29">
        <v>1.3</v>
      </c>
    </row>
    <row r="770" spans="1:6" x14ac:dyDescent="0.2">
      <c r="A770" s="31" t="s">
        <v>83</v>
      </c>
      <c r="B770" s="30">
        <v>1277</v>
      </c>
      <c r="C770" s="30">
        <v>132</v>
      </c>
      <c r="D770" s="30">
        <v>12</v>
      </c>
      <c r="E770" s="29">
        <v>10.3</v>
      </c>
      <c r="F770" s="29">
        <v>0.9</v>
      </c>
    </row>
    <row r="771" spans="1:6" x14ac:dyDescent="0.2">
      <c r="A771" s="31" t="s">
        <v>81</v>
      </c>
      <c r="B771" s="30">
        <v>5318</v>
      </c>
      <c r="C771" s="30">
        <v>385</v>
      </c>
      <c r="D771" s="30">
        <v>43</v>
      </c>
      <c r="E771" s="29">
        <v>7.2</v>
      </c>
      <c r="F771" s="29">
        <v>0.8</v>
      </c>
    </row>
    <row r="772" spans="1:6" x14ac:dyDescent="0.2">
      <c r="A772" s="31" t="s">
        <v>79</v>
      </c>
      <c r="B772" s="30">
        <v>6302</v>
      </c>
      <c r="C772" s="30">
        <v>561</v>
      </c>
      <c r="D772" s="30">
        <v>52</v>
      </c>
      <c r="E772" s="29">
        <v>8.9</v>
      </c>
      <c r="F772" s="29">
        <v>0.8</v>
      </c>
    </row>
    <row r="773" spans="1:6" x14ac:dyDescent="0.2">
      <c r="A773" s="31" t="s">
        <v>77</v>
      </c>
      <c r="B773" s="30">
        <v>9880</v>
      </c>
      <c r="C773" s="30">
        <v>927</v>
      </c>
      <c r="D773" s="30">
        <v>70</v>
      </c>
      <c r="E773" s="29">
        <v>9.4</v>
      </c>
      <c r="F773" s="29">
        <v>0.7</v>
      </c>
    </row>
    <row r="774" spans="1:6" x14ac:dyDescent="0.2">
      <c r="A774" s="31" t="s">
        <v>75</v>
      </c>
      <c r="B774" s="30">
        <v>4910</v>
      </c>
      <c r="C774" s="30">
        <v>361</v>
      </c>
      <c r="D774" s="30">
        <v>39</v>
      </c>
      <c r="E774" s="29">
        <v>7.4</v>
      </c>
      <c r="F774" s="29">
        <v>0.8</v>
      </c>
    </row>
    <row r="775" spans="1:6" x14ac:dyDescent="0.2">
      <c r="A775" s="31" t="s">
        <v>73</v>
      </c>
      <c r="B775" s="30">
        <v>2794</v>
      </c>
      <c r="C775" s="30">
        <v>539</v>
      </c>
      <c r="D775" s="30">
        <v>45</v>
      </c>
      <c r="E775" s="29">
        <v>19.3</v>
      </c>
      <c r="F775" s="29">
        <v>1.4</v>
      </c>
    </row>
    <row r="776" spans="1:6" x14ac:dyDescent="0.2">
      <c r="A776" s="31" t="s">
        <v>71</v>
      </c>
      <c r="B776" s="30">
        <v>5513</v>
      </c>
      <c r="C776" s="30">
        <v>537</v>
      </c>
      <c r="D776" s="30">
        <v>52</v>
      </c>
      <c r="E776" s="29">
        <v>9.6999999999999993</v>
      </c>
      <c r="F776" s="29">
        <v>0.9</v>
      </c>
    </row>
    <row r="777" spans="1:6" x14ac:dyDescent="0.2">
      <c r="A777" s="31" t="s">
        <v>69</v>
      </c>
      <c r="B777" s="30">
        <v>891</v>
      </c>
      <c r="C777" s="30">
        <v>119</v>
      </c>
      <c r="D777" s="30">
        <v>12</v>
      </c>
      <c r="E777" s="29">
        <v>13.3</v>
      </c>
      <c r="F777" s="29">
        <v>1.3</v>
      </c>
    </row>
    <row r="778" spans="1:6" x14ac:dyDescent="0.2">
      <c r="A778" s="31" t="s">
        <v>67</v>
      </c>
      <c r="B778" s="30">
        <v>1680</v>
      </c>
      <c r="C778" s="30">
        <v>158</v>
      </c>
      <c r="D778" s="30">
        <v>17</v>
      </c>
      <c r="E778" s="29">
        <v>9.4</v>
      </c>
      <c r="F778" s="29">
        <v>1</v>
      </c>
    </row>
    <row r="779" spans="1:6" x14ac:dyDescent="0.2">
      <c r="A779" s="31" t="s">
        <v>65</v>
      </c>
      <c r="B779" s="30">
        <v>2129</v>
      </c>
      <c r="C779" s="30">
        <v>152</v>
      </c>
      <c r="D779" s="30">
        <v>17</v>
      </c>
      <c r="E779" s="29">
        <v>7.1</v>
      </c>
      <c r="F779" s="29">
        <v>0.8</v>
      </c>
    </row>
    <row r="780" spans="1:6" x14ac:dyDescent="0.2">
      <c r="A780" s="31" t="s">
        <v>63</v>
      </c>
      <c r="B780" s="30">
        <v>1254</v>
      </c>
      <c r="C780" s="30">
        <v>81</v>
      </c>
      <c r="D780" s="30">
        <v>9</v>
      </c>
      <c r="E780" s="29">
        <v>6.5</v>
      </c>
      <c r="F780" s="29">
        <v>0.7</v>
      </c>
    </row>
    <row r="781" spans="1:6" x14ac:dyDescent="0.2">
      <c r="A781" s="31" t="s">
        <v>61</v>
      </c>
      <c r="B781" s="30">
        <v>8456</v>
      </c>
      <c r="C781" s="30">
        <v>683</v>
      </c>
      <c r="D781" s="30">
        <v>57</v>
      </c>
      <c r="E781" s="29">
        <v>8.1</v>
      </c>
      <c r="F781" s="29">
        <v>0.7</v>
      </c>
    </row>
    <row r="782" spans="1:6" x14ac:dyDescent="0.2">
      <c r="A782" s="31" t="s">
        <v>59</v>
      </c>
      <c r="B782" s="30">
        <v>1795</v>
      </c>
      <c r="C782" s="30">
        <v>323</v>
      </c>
      <c r="D782" s="30">
        <v>30</v>
      </c>
      <c r="E782" s="29">
        <v>18</v>
      </c>
      <c r="F782" s="29">
        <v>1.5</v>
      </c>
    </row>
    <row r="783" spans="1:6" x14ac:dyDescent="0.2">
      <c r="A783" s="31" t="s">
        <v>57</v>
      </c>
      <c r="B783" s="30">
        <v>18783</v>
      </c>
      <c r="C783" s="30">
        <v>2664</v>
      </c>
      <c r="D783" s="30">
        <v>119</v>
      </c>
      <c r="E783" s="29">
        <v>14.2</v>
      </c>
      <c r="F783" s="29">
        <v>0.6</v>
      </c>
    </row>
    <row r="784" spans="1:6" x14ac:dyDescent="0.2">
      <c r="A784" s="31" t="s">
        <v>55</v>
      </c>
      <c r="B784" s="30">
        <v>8084</v>
      </c>
      <c r="C784" s="30">
        <v>1013</v>
      </c>
      <c r="D784" s="30">
        <v>76</v>
      </c>
      <c r="E784" s="29">
        <v>12.5</v>
      </c>
      <c r="F784" s="29">
        <v>0.9</v>
      </c>
    </row>
    <row r="785" spans="1:6" x14ac:dyDescent="0.2">
      <c r="A785" s="31" t="s">
        <v>53</v>
      </c>
      <c r="B785" s="30">
        <v>620</v>
      </c>
      <c r="C785" s="30">
        <v>86</v>
      </c>
      <c r="D785" s="30">
        <v>7</v>
      </c>
      <c r="E785" s="29">
        <v>13.8</v>
      </c>
      <c r="F785" s="29">
        <v>1.1000000000000001</v>
      </c>
    </row>
    <row r="786" spans="1:6" x14ac:dyDescent="0.2">
      <c r="A786" s="31" t="s">
        <v>51</v>
      </c>
      <c r="B786" s="30">
        <v>11178</v>
      </c>
      <c r="C786" s="30">
        <v>1174</v>
      </c>
      <c r="D786" s="30">
        <v>82</v>
      </c>
      <c r="E786" s="29">
        <v>10.5</v>
      </c>
      <c r="F786" s="29">
        <v>0.7</v>
      </c>
    </row>
    <row r="787" spans="1:6" x14ac:dyDescent="0.2">
      <c r="A787" s="31" t="s">
        <v>49</v>
      </c>
      <c r="B787" s="30">
        <v>3372</v>
      </c>
      <c r="C787" s="30">
        <v>508</v>
      </c>
      <c r="D787" s="30">
        <v>43</v>
      </c>
      <c r="E787" s="29">
        <v>15.1</v>
      </c>
      <c r="F787" s="29">
        <v>1.2</v>
      </c>
    </row>
    <row r="788" spans="1:6" x14ac:dyDescent="0.2">
      <c r="A788" s="31" t="s">
        <v>47</v>
      </c>
      <c r="B788" s="30">
        <v>3446</v>
      </c>
      <c r="C788" s="30">
        <v>408</v>
      </c>
      <c r="D788" s="30">
        <v>38</v>
      </c>
      <c r="E788" s="29">
        <v>11.8</v>
      </c>
      <c r="F788" s="29">
        <v>1</v>
      </c>
    </row>
    <row r="789" spans="1:6" x14ac:dyDescent="0.2">
      <c r="A789" s="31" t="s">
        <v>45</v>
      </c>
      <c r="B789" s="30">
        <v>12087</v>
      </c>
      <c r="C789" s="30">
        <v>1158</v>
      </c>
      <c r="D789" s="30">
        <v>78</v>
      </c>
      <c r="E789" s="29">
        <v>9.6</v>
      </c>
      <c r="F789" s="29">
        <v>0.6</v>
      </c>
    </row>
    <row r="790" spans="1:6" x14ac:dyDescent="0.2">
      <c r="A790" s="31" t="s">
        <v>43</v>
      </c>
      <c r="B790" s="30">
        <v>1043</v>
      </c>
      <c r="C790" s="30">
        <v>100</v>
      </c>
      <c r="D790" s="30">
        <v>9</v>
      </c>
      <c r="E790" s="29">
        <v>9.6</v>
      </c>
      <c r="F790" s="29">
        <v>0.8</v>
      </c>
    </row>
    <row r="791" spans="1:6" x14ac:dyDescent="0.2">
      <c r="A791" s="31" t="s">
        <v>41</v>
      </c>
      <c r="B791" s="30">
        <v>3995</v>
      </c>
      <c r="C791" s="30">
        <v>603</v>
      </c>
      <c r="D791" s="30">
        <v>50</v>
      </c>
      <c r="E791" s="29">
        <v>15.1</v>
      </c>
      <c r="F791" s="29">
        <v>1.2</v>
      </c>
    </row>
    <row r="792" spans="1:6" x14ac:dyDescent="0.2">
      <c r="A792" s="31" t="s">
        <v>39</v>
      </c>
      <c r="B792" s="30">
        <v>737</v>
      </c>
      <c r="C792" s="30">
        <v>62</v>
      </c>
      <c r="D792" s="30">
        <v>7</v>
      </c>
      <c r="E792" s="29">
        <v>8.4</v>
      </c>
      <c r="F792" s="29">
        <v>0.9</v>
      </c>
    </row>
    <row r="793" spans="1:6" x14ac:dyDescent="0.2">
      <c r="A793" s="31" t="s">
        <v>37</v>
      </c>
      <c r="B793" s="30">
        <v>5670</v>
      </c>
      <c r="C793" s="30">
        <v>802</v>
      </c>
      <c r="D793" s="30">
        <v>74</v>
      </c>
      <c r="E793" s="29">
        <v>14.1</v>
      </c>
      <c r="F793" s="29">
        <v>1.2</v>
      </c>
    </row>
    <row r="794" spans="1:6" x14ac:dyDescent="0.2">
      <c r="A794" s="31" t="s">
        <v>35</v>
      </c>
      <c r="B794" s="30">
        <v>21030</v>
      </c>
      <c r="C794" s="30">
        <v>3129</v>
      </c>
      <c r="D794" s="30">
        <v>157</v>
      </c>
      <c r="E794" s="29">
        <v>14.9</v>
      </c>
      <c r="F794" s="29">
        <v>0.7</v>
      </c>
    </row>
    <row r="795" spans="1:6" x14ac:dyDescent="0.2">
      <c r="A795" s="31" t="s">
        <v>33</v>
      </c>
      <c r="B795" s="30">
        <v>2257</v>
      </c>
      <c r="C795" s="30">
        <v>238</v>
      </c>
      <c r="D795" s="30">
        <v>24</v>
      </c>
      <c r="E795" s="29">
        <v>10.5</v>
      </c>
      <c r="F795" s="29">
        <v>1</v>
      </c>
    </row>
    <row r="796" spans="1:6" x14ac:dyDescent="0.2">
      <c r="A796" s="31" t="s">
        <v>31</v>
      </c>
      <c r="B796" s="30">
        <v>605</v>
      </c>
      <c r="C796" s="30">
        <v>59</v>
      </c>
      <c r="D796" s="30">
        <v>6</v>
      </c>
      <c r="E796" s="29">
        <v>9.6999999999999993</v>
      </c>
      <c r="F796" s="29">
        <v>0.9</v>
      </c>
    </row>
    <row r="797" spans="1:6" x14ac:dyDescent="0.2">
      <c r="A797" s="31" t="s">
        <v>29</v>
      </c>
      <c r="B797" s="30">
        <v>7080</v>
      </c>
      <c r="C797" s="30">
        <v>564</v>
      </c>
      <c r="D797" s="30">
        <v>62</v>
      </c>
      <c r="E797" s="29">
        <v>8</v>
      </c>
      <c r="F797" s="29">
        <v>0.8</v>
      </c>
    </row>
    <row r="798" spans="1:6" x14ac:dyDescent="0.2">
      <c r="A798" s="31" t="s">
        <v>27</v>
      </c>
      <c r="B798" s="30">
        <v>5920</v>
      </c>
      <c r="C798" s="30">
        <v>634</v>
      </c>
      <c r="D798" s="30">
        <v>62</v>
      </c>
      <c r="E798" s="29">
        <v>10.7</v>
      </c>
      <c r="F798" s="29">
        <v>1</v>
      </c>
    </row>
    <row r="799" spans="1:6" x14ac:dyDescent="0.2">
      <c r="A799" s="31" t="s">
        <v>25</v>
      </c>
      <c r="B799" s="30">
        <v>1769</v>
      </c>
      <c r="C799" s="30">
        <v>291</v>
      </c>
      <c r="D799" s="30">
        <v>22</v>
      </c>
      <c r="E799" s="29">
        <v>16.399999999999999</v>
      </c>
      <c r="F799" s="29">
        <v>1.2</v>
      </c>
    </row>
    <row r="800" spans="1:6" x14ac:dyDescent="0.2">
      <c r="A800" s="31" t="s">
        <v>23</v>
      </c>
      <c r="B800" s="30">
        <v>5323</v>
      </c>
      <c r="C800" s="30">
        <v>423</v>
      </c>
      <c r="D800" s="30">
        <v>43</v>
      </c>
      <c r="E800" s="29">
        <v>7.9</v>
      </c>
      <c r="F800" s="29">
        <v>0.8</v>
      </c>
    </row>
    <row r="801" spans="1:6" x14ac:dyDescent="0.2">
      <c r="A801" s="31" t="s">
        <v>21</v>
      </c>
      <c r="B801" s="30">
        <v>487</v>
      </c>
      <c r="C801" s="30">
        <v>42</v>
      </c>
      <c r="D801" s="30">
        <v>5</v>
      </c>
      <c r="E801" s="29">
        <v>8.6999999999999993</v>
      </c>
      <c r="F801" s="29">
        <v>0.9</v>
      </c>
    </row>
    <row r="802" spans="1:6" s="33" customFormat="1" ht="15" customHeight="1" x14ac:dyDescent="0.15">
      <c r="A802" s="105" t="s">
        <v>293</v>
      </c>
      <c r="B802" s="105"/>
      <c r="C802" s="105"/>
      <c r="D802" s="105"/>
      <c r="E802" s="105"/>
      <c r="F802" s="105"/>
    </row>
    <row r="803" spans="1:6" ht="30" customHeight="1" x14ac:dyDescent="0.2">
      <c r="A803" s="32" t="s">
        <v>151</v>
      </c>
      <c r="B803" s="32" t="s">
        <v>239</v>
      </c>
      <c r="C803" s="32" t="s">
        <v>291</v>
      </c>
      <c r="D803" s="32" t="s">
        <v>289</v>
      </c>
      <c r="E803" s="32" t="s">
        <v>290</v>
      </c>
      <c r="F803" s="32" t="s">
        <v>289</v>
      </c>
    </row>
    <row r="804" spans="1:6" x14ac:dyDescent="0.2">
      <c r="A804" s="31" t="s">
        <v>121</v>
      </c>
      <c r="B804" s="30">
        <v>4376</v>
      </c>
      <c r="C804" s="30">
        <v>583</v>
      </c>
      <c r="D804" s="30">
        <v>53</v>
      </c>
      <c r="E804" s="29">
        <v>13.3</v>
      </c>
      <c r="F804" s="29">
        <v>1.1000000000000001</v>
      </c>
    </row>
    <row r="805" spans="1:6" x14ac:dyDescent="0.2">
      <c r="A805" s="31" t="s">
        <v>182</v>
      </c>
      <c r="B805" s="30">
        <v>620</v>
      </c>
      <c r="C805" s="30">
        <v>47</v>
      </c>
      <c r="D805" s="30">
        <v>5</v>
      </c>
      <c r="E805" s="29">
        <v>7.6</v>
      </c>
      <c r="F805" s="29">
        <v>0.8</v>
      </c>
    </row>
    <row r="806" spans="1:6" x14ac:dyDescent="0.2">
      <c r="A806" s="31" t="s">
        <v>117</v>
      </c>
      <c r="B806" s="30">
        <v>5181</v>
      </c>
      <c r="C806" s="30">
        <v>607</v>
      </c>
      <c r="D806" s="30">
        <v>63</v>
      </c>
      <c r="E806" s="29">
        <v>11.7</v>
      </c>
      <c r="F806" s="29">
        <v>1.1000000000000001</v>
      </c>
    </row>
    <row r="807" spans="1:6" x14ac:dyDescent="0.2">
      <c r="A807" s="31" t="s">
        <v>115</v>
      </c>
      <c r="B807" s="30">
        <v>2650</v>
      </c>
      <c r="C807" s="30">
        <v>436</v>
      </c>
      <c r="D807" s="30">
        <v>38</v>
      </c>
      <c r="E807" s="29">
        <v>16.5</v>
      </c>
      <c r="F807" s="29">
        <v>1.3</v>
      </c>
    </row>
    <row r="808" spans="1:6" x14ac:dyDescent="0.2">
      <c r="A808" s="31" t="s">
        <v>113</v>
      </c>
      <c r="B808" s="30">
        <v>33889</v>
      </c>
      <c r="C808" s="30">
        <v>4294</v>
      </c>
      <c r="D808" s="30">
        <v>191</v>
      </c>
      <c r="E808" s="29">
        <v>12.7</v>
      </c>
      <c r="F808" s="29">
        <v>0.5</v>
      </c>
    </row>
    <row r="809" spans="1:6" x14ac:dyDescent="0.2">
      <c r="A809" s="31" t="s">
        <v>111</v>
      </c>
      <c r="B809" s="30">
        <v>4334</v>
      </c>
      <c r="C809" s="30">
        <v>425</v>
      </c>
      <c r="D809" s="30">
        <v>39</v>
      </c>
      <c r="E809" s="29">
        <v>9.8000000000000007</v>
      </c>
      <c r="F809" s="29">
        <v>0.9</v>
      </c>
    </row>
    <row r="810" spans="1:6" x14ac:dyDescent="0.2">
      <c r="A810" s="31" t="s">
        <v>109</v>
      </c>
      <c r="B810" s="30">
        <v>3365</v>
      </c>
      <c r="C810" s="30">
        <v>258</v>
      </c>
      <c r="D810" s="30">
        <v>27</v>
      </c>
      <c r="E810" s="29">
        <v>7.7</v>
      </c>
      <c r="F810" s="29">
        <v>0.8</v>
      </c>
    </row>
    <row r="811" spans="1:6" x14ac:dyDescent="0.2">
      <c r="A811" s="31" t="s">
        <v>107</v>
      </c>
      <c r="B811" s="30">
        <v>777</v>
      </c>
      <c r="C811" s="30">
        <v>65</v>
      </c>
      <c r="D811" s="30">
        <v>8</v>
      </c>
      <c r="E811" s="29">
        <v>8.4</v>
      </c>
      <c r="F811" s="29">
        <v>0.9</v>
      </c>
    </row>
    <row r="812" spans="1:6" x14ac:dyDescent="0.2">
      <c r="A812" s="31" t="s">
        <v>288</v>
      </c>
      <c r="B812" s="30">
        <v>552</v>
      </c>
      <c r="C812" s="30">
        <v>84</v>
      </c>
      <c r="D812" s="30">
        <v>8</v>
      </c>
      <c r="E812" s="29">
        <v>15.2</v>
      </c>
      <c r="F812" s="29">
        <v>1.3</v>
      </c>
    </row>
    <row r="813" spans="1:6" x14ac:dyDescent="0.2">
      <c r="A813" s="31" t="s">
        <v>103</v>
      </c>
      <c r="B813" s="30">
        <v>15991</v>
      </c>
      <c r="C813" s="30">
        <v>1754</v>
      </c>
      <c r="D813" s="30">
        <v>103</v>
      </c>
      <c r="E813" s="29">
        <v>11</v>
      </c>
      <c r="F813" s="29">
        <v>0.6</v>
      </c>
    </row>
    <row r="814" spans="1:6" x14ac:dyDescent="0.2">
      <c r="A814" s="31" t="s">
        <v>101</v>
      </c>
      <c r="B814" s="30">
        <v>8112</v>
      </c>
      <c r="C814" s="30">
        <v>982</v>
      </c>
      <c r="D814" s="30">
        <v>92</v>
      </c>
      <c r="E814" s="29">
        <v>12.1</v>
      </c>
      <c r="F814" s="29">
        <v>1.1000000000000001</v>
      </c>
    </row>
    <row r="815" spans="1:6" x14ac:dyDescent="0.2">
      <c r="A815" s="31" t="s">
        <v>183</v>
      </c>
      <c r="B815" s="30">
        <v>1195</v>
      </c>
      <c r="C815" s="30">
        <v>106</v>
      </c>
      <c r="D815" s="30">
        <v>12</v>
      </c>
      <c r="E815" s="29">
        <v>8.9</v>
      </c>
      <c r="F815" s="29">
        <v>0.9</v>
      </c>
    </row>
    <row r="816" spans="1:6" x14ac:dyDescent="0.2">
      <c r="A816" s="31" t="s">
        <v>97</v>
      </c>
      <c r="B816" s="30">
        <v>1289</v>
      </c>
      <c r="C816" s="30">
        <v>162</v>
      </c>
      <c r="D816" s="30">
        <v>16</v>
      </c>
      <c r="E816" s="29">
        <v>12.5</v>
      </c>
      <c r="F816" s="29">
        <v>1.2</v>
      </c>
    </row>
    <row r="817" spans="1:6" x14ac:dyDescent="0.2">
      <c r="A817" s="31" t="s">
        <v>95</v>
      </c>
      <c r="B817" s="30">
        <v>12269</v>
      </c>
      <c r="C817" s="30">
        <v>1307</v>
      </c>
      <c r="D817" s="30">
        <v>87</v>
      </c>
      <c r="E817" s="29">
        <v>10.7</v>
      </c>
      <c r="F817" s="29">
        <v>0.7</v>
      </c>
    </row>
    <row r="818" spans="1:6" x14ac:dyDescent="0.2">
      <c r="A818" s="31" t="s">
        <v>93</v>
      </c>
      <c r="B818" s="30">
        <v>6007</v>
      </c>
      <c r="C818" s="30">
        <v>513</v>
      </c>
      <c r="D818" s="30">
        <v>49</v>
      </c>
      <c r="E818" s="29">
        <v>8.5</v>
      </c>
      <c r="F818" s="29">
        <v>0.8</v>
      </c>
    </row>
    <row r="819" spans="1:6" x14ac:dyDescent="0.2">
      <c r="A819" s="31" t="s">
        <v>91</v>
      </c>
      <c r="B819" s="30">
        <v>2858</v>
      </c>
      <c r="C819" s="30">
        <v>237</v>
      </c>
      <c r="D819" s="30">
        <v>25</v>
      </c>
      <c r="E819" s="29">
        <v>8.3000000000000007</v>
      </c>
      <c r="F819" s="29">
        <v>0.8</v>
      </c>
    </row>
    <row r="820" spans="1:6" x14ac:dyDescent="0.2">
      <c r="A820" s="31" t="s">
        <v>89</v>
      </c>
      <c r="B820" s="30">
        <v>2649</v>
      </c>
      <c r="C820" s="30">
        <v>213</v>
      </c>
      <c r="D820" s="30">
        <v>23</v>
      </c>
      <c r="E820" s="29">
        <v>8</v>
      </c>
      <c r="F820" s="29">
        <v>0.8</v>
      </c>
    </row>
    <row r="821" spans="1:6" x14ac:dyDescent="0.2">
      <c r="A821" s="31" t="s">
        <v>87</v>
      </c>
      <c r="B821" s="30">
        <v>3995</v>
      </c>
      <c r="C821" s="30">
        <v>502</v>
      </c>
      <c r="D821" s="30">
        <v>46</v>
      </c>
      <c r="E821" s="29">
        <v>12.6</v>
      </c>
      <c r="F821" s="29">
        <v>1.1000000000000001</v>
      </c>
    </row>
    <row r="822" spans="1:6" x14ac:dyDescent="0.2">
      <c r="A822" s="31" t="s">
        <v>85</v>
      </c>
      <c r="B822" s="30">
        <v>4354</v>
      </c>
      <c r="C822" s="30">
        <v>750</v>
      </c>
      <c r="D822" s="30">
        <v>63</v>
      </c>
      <c r="E822" s="29">
        <v>17.2</v>
      </c>
      <c r="F822" s="29">
        <v>1.3</v>
      </c>
    </row>
    <row r="823" spans="1:6" x14ac:dyDescent="0.2">
      <c r="A823" s="31" t="s">
        <v>83</v>
      </c>
      <c r="B823" s="30">
        <v>1267</v>
      </c>
      <c r="C823" s="30">
        <v>128</v>
      </c>
      <c r="D823" s="30">
        <v>12</v>
      </c>
      <c r="E823" s="29">
        <v>10.1</v>
      </c>
      <c r="F823" s="29">
        <v>0.9</v>
      </c>
    </row>
    <row r="824" spans="1:6" x14ac:dyDescent="0.2">
      <c r="A824" s="31" t="s">
        <v>81</v>
      </c>
      <c r="B824" s="30">
        <v>5241</v>
      </c>
      <c r="C824" s="30">
        <v>386</v>
      </c>
      <c r="D824" s="30">
        <v>43</v>
      </c>
      <c r="E824" s="29">
        <v>7.4</v>
      </c>
      <c r="F824" s="29">
        <v>0.8</v>
      </c>
    </row>
    <row r="825" spans="1:6" x14ac:dyDescent="0.2">
      <c r="A825" s="31" t="s">
        <v>79</v>
      </c>
      <c r="B825" s="30">
        <v>6284</v>
      </c>
      <c r="C825" s="30">
        <v>618</v>
      </c>
      <c r="D825" s="30">
        <v>54</v>
      </c>
      <c r="E825" s="29">
        <v>9.8000000000000007</v>
      </c>
      <c r="F825" s="29">
        <v>0.8</v>
      </c>
    </row>
    <row r="826" spans="1:6" x14ac:dyDescent="0.2">
      <c r="A826" s="31" t="s">
        <v>77</v>
      </c>
      <c r="B826" s="30">
        <v>9813</v>
      </c>
      <c r="C826" s="30">
        <v>967</v>
      </c>
      <c r="D826" s="30">
        <v>71</v>
      </c>
      <c r="E826" s="29">
        <v>9.9</v>
      </c>
      <c r="F826" s="29">
        <v>0.7</v>
      </c>
    </row>
    <row r="827" spans="1:6" x14ac:dyDescent="0.2">
      <c r="A827" s="31" t="s">
        <v>75</v>
      </c>
      <c r="B827" s="30">
        <v>4890</v>
      </c>
      <c r="C827" s="30">
        <v>276</v>
      </c>
      <c r="D827" s="30">
        <v>34</v>
      </c>
      <c r="E827" s="29">
        <v>5.7</v>
      </c>
      <c r="F827" s="29">
        <v>0.7</v>
      </c>
    </row>
    <row r="828" spans="1:6" x14ac:dyDescent="0.2">
      <c r="A828" s="31" t="s">
        <v>73</v>
      </c>
      <c r="B828" s="30">
        <v>2794</v>
      </c>
      <c r="C828" s="30">
        <v>418</v>
      </c>
      <c r="D828" s="30">
        <v>39</v>
      </c>
      <c r="E828" s="29">
        <v>14.9</v>
      </c>
      <c r="F828" s="29">
        <v>1.3</v>
      </c>
    </row>
    <row r="829" spans="1:6" x14ac:dyDescent="0.2">
      <c r="A829" s="31" t="s">
        <v>71</v>
      </c>
      <c r="B829" s="30">
        <v>5517</v>
      </c>
      <c r="C829" s="30">
        <v>505</v>
      </c>
      <c r="D829" s="30">
        <v>51</v>
      </c>
      <c r="E829" s="29">
        <v>9.1999999999999993</v>
      </c>
      <c r="F829" s="29">
        <v>0.9</v>
      </c>
    </row>
    <row r="830" spans="1:6" x14ac:dyDescent="0.2">
      <c r="A830" s="31" t="s">
        <v>69</v>
      </c>
      <c r="B830" s="30">
        <v>888</v>
      </c>
      <c r="C830" s="30">
        <v>126</v>
      </c>
      <c r="D830" s="30">
        <v>12</v>
      </c>
      <c r="E830" s="29">
        <v>14.1</v>
      </c>
      <c r="F830" s="29">
        <v>1.3</v>
      </c>
    </row>
    <row r="831" spans="1:6" x14ac:dyDescent="0.2">
      <c r="A831" s="31" t="s">
        <v>67</v>
      </c>
      <c r="B831" s="30">
        <v>1679</v>
      </c>
      <c r="C831" s="30">
        <v>145</v>
      </c>
      <c r="D831" s="30">
        <v>16</v>
      </c>
      <c r="E831" s="29">
        <v>8.6</v>
      </c>
      <c r="F831" s="29">
        <v>0.9</v>
      </c>
    </row>
    <row r="832" spans="1:6" x14ac:dyDescent="0.2">
      <c r="A832" s="31" t="s">
        <v>65</v>
      </c>
      <c r="B832" s="30">
        <v>2045</v>
      </c>
      <c r="C832" s="30">
        <v>180</v>
      </c>
      <c r="D832" s="30">
        <v>19</v>
      </c>
      <c r="E832" s="29">
        <v>8.8000000000000007</v>
      </c>
      <c r="F832" s="29">
        <v>0.9</v>
      </c>
    </row>
    <row r="833" spans="1:6" x14ac:dyDescent="0.2">
      <c r="A833" s="31" t="s">
        <v>63</v>
      </c>
      <c r="B833" s="30">
        <v>1231</v>
      </c>
      <c r="C833" s="30">
        <v>56</v>
      </c>
      <c r="D833" s="30">
        <v>8</v>
      </c>
      <c r="E833" s="29">
        <v>4.5</v>
      </c>
      <c r="F833" s="29">
        <v>0.6</v>
      </c>
    </row>
    <row r="834" spans="1:6" x14ac:dyDescent="0.2">
      <c r="A834" s="31" t="s">
        <v>61</v>
      </c>
      <c r="B834" s="30">
        <v>8384</v>
      </c>
      <c r="C834" s="30">
        <v>612</v>
      </c>
      <c r="D834" s="30">
        <v>54</v>
      </c>
      <c r="E834" s="29">
        <v>7.3</v>
      </c>
      <c r="F834" s="29">
        <v>0.6</v>
      </c>
    </row>
    <row r="835" spans="1:6" x14ac:dyDescent="0.2">
      <c r="A835" s="31" t="s">
        <v>59</v>
      </c>
      <c r="B835" s="30">
        <v>1790</v>
      </c>
      <c r="C835" s="30">
        <v>312</v>
      </c>
      <c r="D835" s="30">
        <v>29</v>
      </c>
      <c r="E835" s="29">
        <v>17.5</v>
      </c>
      <c r="F835" s="29">
        <v>1.5</v>
      </c>
    </row>
    <row r="836" spans="1:6" x14ac:dyDescent="0.2">
      <c r="A836" s="31" t="s">
        <v>57</v>
      </c>
      <c r="B836" s="30">
        <v>18752</v>
      </c>
      <c r="C836" s="30">
        <v>2604</v>
      </c>
      <c r="D836" s="30">
        <v>118</v>
      </c>
      <c r="E836" s="29">
        <v>13.9</v>
      </c>
      <c r="F836" s="29">
        <v>0.6</v>
      </c>
    </row>
    <row r="837" spans="1:6" x14ac:dyDescent="0.2">
      <c r="A837" s="31" t="s">
        <v>55</v>
      </c>
      <c r="B837" s="30">
        <v>7983</v>
      </c>
      <c r="C837" s="30">
        <v>1000</v>
      </c>
      <c r="D837" s="30">
        <v>76</v>
      </c>
      <c r="E837" s="29">
        <v>12.5</v>
      </c>
      <c r="F837" s="29">
        <v>0.9</v>
      </c>
    </row>
    <row r="838" spans="1:6" x14ac:dyDescent="0.2">
      <c r="A838" s="31" t="s">
        <v>53</v>
      </c>
      <c r="B838" s="30">
        <v>622</v>
      </c>
      <c r="C838" s="30">
        <v>65</v>
      </c>
      <c r="D838" s="30">
        <v>6</v>
      </c>
      <c r="E838" s="29">
        <v>10.4</v>
      </c>
      <c r="F838" s="29">
        <v>1</v>
      </c>
    </row>
    <row r="839" spans="1:6" x14ac:dyDescent="0.2">
      <c r="A839" s="31" t="s">
        <v>51</v>
      </c>
      <c r="B839" s="30">
        <v>11160</v>
      </c>
      <c r="C839" s="30">
        <v>1117</v>
      </c>
      <c r="D839" s="30">
        <v>80</v>
      </c>
      <c r="E839" s="29">
        <v>10</v>
      </c>
      <c r="F839" s="29">
        <v>0.7</v>
      </c>
    </row>
    <row r="840" spans="1:6" x14ac:dyDescent="0.2">
      <c r="A840" s="31" t="s">
        <v>49</v>
      </c>
      <c r="B840" s="30">
        <v>3378</v>
      </c>
      <c r="C840" s="30">
        <v>503</v>
      </c>
      <c r="D840" s="30">
        <v>43</v>
      </c>
      <c r="E840" s="29">
        <v>14.9</v>
      </c>
      <c r="F840" s="29">
        <v>1.2</v>
      </c>
    </row>
    <row r="841" spans="1:6" x14ac:dyDescent="0.2">
      <c r="A841" s="31" t="s">
        <v>47</v>
      </c>
      <c r="B841" s="30">
        <v>3415</v>
      </c>
      <c r="C841" s="30">
        <v>371</v>
      </c>
      <c r="D841" s="30">
        <v>36</v>
      </c>
      <c r="E841" s="29">
        <v>10.9</v>
      </c>
      <c r="F841" s="29">
        <v>1</v>
      </c>
    </row>
    <row r="842" spans="1:6" x14ac:dyDescent="0.2">
      <c r="A842" s="31" t="s">
        <v>45</v>
      </c>
      <c r="B842" s="30">
        <v>12044</v>
      </c>
      <c r="C842" s="30">
        <v>1033</v>
      </c>
      <c r="D842" s="30">
        <v>74</v>
      </c>
      <c r="E842" s="29">
        <v>8.6</v>
      </c>
      <c r="F842" s="29">
        <v>0.6</v>
      </c>
    </row>
    <row r="843" spans="1:6" x14ac:dyDescent="0.2">
      <c r="A843" s="31" t="s">
        <v>43</v>
      </c>
      <c r="B843" s="30">
        <v>1035</v>
      </c>
      <c r="C843" s="30">
        <v>106</v>
      </c>
      <c r="D843" s="30">
        <v>9</v>
      </c>
      <c r="E843" s="29">
        <v>10.199999999999999</v>
      </c>
      <c r="F843" s="29">
        <v>0.9</v>
      </c>
    </row>
    <row r="844" spans="1:6" x14ac:dyDescent="0.2">
      <c r="A844" s="31" t="s">
        <v>41</v>
      </c>
      <c r="B844" s="30">
        <v>3964</v>
      </c>
      <c r="C844" s="30">
        <v>441</v>
      </c>
      <c r="D844" s="30">
        <v>43</v>
      </c>
      <c r="E844" s="29">
        <v>11.1</v>
      </c>
      <c r="F844" s="29">
        <v>1</v>
      </c>
    </row>
    <row r="845" spans="1:6" x14ac:dyDescent="0.2">
      <c r="A845" s="31" t="s">
        <v>39</v>
      </c>
      <c r="B845" s="30">
        <v>737</v>
      </c>
      <c r="C845" s="30">
        <v>79</v>
      </c>
      <c r="D845" s="30">
        <v>7</v>
      </c>
      <c r="E845" s="29">
        <v>10.7</v>
      </c>
      <c r="F845" s="29">
        <v>0.9</v>
      </c>
    </row>
    <row r="846" spans="1:6" x14ac:dyDescent="0.2">
      <c r="A846" s="31" t="s">
        <v>37</v>
      </c>
      <c r="B846" s="30">
        <v>5630</v>
      </c>
      <c r="C846" s="30">
        <v>759</v>
      </c>
      <c r="D846" s="30">
        <v>72</v>
      </c>
      <c r="E846" s="29">
        <v>13.5</v>
      </c>
      <c r="F846" s="29">
        <v>1.2</v>
      </c>
    </row>
    <row r="847" spans="1:6" x14ac:dyDescent="0.2">
      <c r="A847" s="31" t="s">
        <v>35</v>
      </c>
      <c r="B847" s="30">
        <v>20695</v>
      </c>
      <c r="C847" s="30">
        <v>3204</v>
      </c>
      <c r="D847" s="30">
        <v>158</v>
      </c>
      <c r="E847" s="29">
        <v>15.5</v>
      </c>
      <c r="F847" s="29">
        <v>0.7</v>
      </c>
    </row>
    <row r="848" spans="1:6" x14ac:dyDescent="0.2">
      <c r="A848" s="31" t="s">
        <v>33</v>
      </c>
      <c r="B848" s="30">
        <v>2239</v>
      </c>
      <c r="C848" s="30">
        <v>170</v>
      </c>
      <c r="D848" s="30">
        <v>20</v>
      </c>
      <c r="E848" s="29">
        <v>7.6</v>
      </c>
      <c r="F848" s="29">
        <v>0.9</v>
      </c>
    </row>
    <row r="849" spans="1:6" x14ac:dyDescent="0.2">
      <c r="A849" s="31" t="s">
        <v>31</v>
      </c>
      <c r="B849" s="30">
        <v>599</v>
      </c>
      <c r="C849" s="30">
        <v>60</v>
      </c>
      <c r="D849" s="30">
        <v>6</v>
      </c>
      <c r="E849" s="29">
        <v>10</v>
      </c>
      <c r="F849" s="29">
        <v>0.9</v>
      </c>
    </row>
    <row r="850" spans="1:6" x14ac:dyDescent="0.2">
      <c r="A850" s="31" t="s">
        <v>29</v>
      </c>
      <c r="B850" s="30">
        <v>6977</v>
      </c>
      <c r="C850" s="30">
        <v>577</v>
      </c>
      <c r="D850" s="30">
        <v>63</v>
      </c>
      <c r="E850" s="29">
        <v>8.3000000000000007</v>
      </c>
      <c r="F850" s="29">
        <v>0.9</v>
      </c>
    </row>
    <row r="851" spans="1:6" x14ac:dyDescent="0.2">
      <c r="A851" s="31" t="s">
        <v>27</v>
      </c>
      <c r="B851" s="30">
        <v>5863</v>
      </c>
      <c r="C851" s="30">
        <v>634</v>
      </c>
      <c r="D851" s="30">
        <v>62</v>
      </c>
      <c r="E851" s="29">
        <v>10.8</v>
      </c>
      <c r="F851" s="29">
        <v>1</v>
      </c>
    </row>
    <row r="852" spans="1:6" x14ac:dyDescent="0.2">
      <c r="A852" s="31" t="s">
        <v>25</v>
      </c>
      <c r="B852" s="30">
        <v>1773</v>
      </c>
      <c r="C852" s="30">
        <v>261</v>
      </c>
      <c r="D852" s="30">
        <v>21</v>
      </c>
      <c r="E852" s="29">
        <v>14.7</v>
      </c>
      <c r="F852" s="29">
        <v>1.1000000000000001</v>
      </c>
    </row>
    <row r="853" spans="1:6" x14ac:dyDescent="0.2">
      <c r="A853" s="31" t="s">
        <v>23</v>
      </c>
      <c r="B853" s="30">
        <v>5308</v>
      </c>
      <c r="C853" s="30">
        <v>493</v>
      </c>
      <c r="D853" s="30">
        <v>46</v>
      </c>
      <c r="E853" s="29">
        <v>9.3000000000000007</v>
      </c>
      <c r="F853" s="29">
        <v>0.8</v>
      </c>
    </row>
    <row r="854" spans="1:6" x14ac:dyDescent="0.2">
      <c r="A854" s="31" t="s">
        <v>21</v>
      </c>
      <c r="B854" s="30">
        <v>485</v>
      </c>
      <c r="C854" s="30">
        <v>52</v>
      </c>
      <c r="D854" s="30">
        <v>5</v>
      </c>
      <c r="E854" s="29">
        <v>10.8</v>
      </c>
      <c r="F854" s="29">
        <v>1</v>
      </c>
    </row>
    <row r="855" spans="1:6" s="33" customFormat="1" ht="15" customHeight="1" x14ac:dyDescent="0.15">
      <c r="A855" s="105" t="s">
        <v>292</v>
      </c>
      <c r="B855" s="105"/>
      <c r="C855" s="105"/>
      <c r="D855" s="105"/>
      <c r="E855" s="105"/>
      <c r="F855" s="105"/>
    </row>
    <row r="856" spans="1:6" ht="30" customHeight="1" x14ac:dyDescent="0.2">
      <c r="A856" s="32" t="s">
        <v>151</v>
      </c>
      <c r="B856" s="32" t="s">
        <v>239</v>
      </c>
      <c r="C856" s="32" t="s">
        <v>291</v>
      </c>
      <c r="D856" s="32" t="s">
        <v>289</v>
      </c>
      <c r="E856" s="32" t="s">
        <v>290</v>
      </c>
      <c r="F856" s="32" t="s">
        <v>289</v>
      </c>
    </row>
    <row r="857" spans="1:6" x14ac:dyDescent="0.2">
      <c r="A857" s="31" t="s">
        <v>121</v>
      </c>
      <c r="B857" s="30">
        <v>4388</v>
      </c>
      <c r="C857" s="30">
        <v>668</v>
      </c>
      <c r="D857" s="30">
        <v>84</v>
      </c>
      <c r="E857" s="29">
        <v>15.2</v>
      </c>
      <c r="F857" s="29">
        <v>1.8</v>
      </c>
    </row>
    <row r="858" spans="1:6" x14ac:dyDescent="0.2">
      <c r="A858" s="31" t="s">
        <v>182</v>
      </c>
      <c r="B858" s="30">
        <v>630</v>
      </c>
      <c r="C858" s="30">
        <v>48</v>
      </c>
      <c r="D858" s="30">
        <v>9</v>
      </c>
      <c r="E858" s="29">
        <v>7.6</v>
      </c>
      <c r="F858" s="29">
        <v>1.3</v>
      </c>
    </row>
    <row r="859" spans="1:6" x14ac:dyDescent="0.2">
      <c r="A859" s="31" t="s">
        <v>117</v>
      </c>
      <c r="B859" s="30">
        <v>5057</v>
      </c>
      <c r="C859" s="30">
        <v>616</v>
      </c>
      <c r="D859" s="30">
        <v>79</v>
      </c>
      <c r="E859" s="29">
        <v>12.2</v>
      </c>
      <c r="F859" s="29">
        <v>1.5</v>
      </c>
    </row>
    <row r="860" spans="1:6" x14ac:dyDescent="0.2">
      <c r="A860" s="31" t="s">
        <v>115</v>
      </c>
      <c r="B860" s="30">
        <v>2616</v>
      </c>
      <c r="C860" s="30">
        <v>384</v>
      </c>
      <c r="D860" s="30">
        <v>48</v>
      </c>
      <c r="E860" s="29">
        <v>14.7</v>
      </c>
      <c r="F860" s="29">
        <v>1.7</v>
      </c>
    </row>
    <row r="861" spans="1:6" x14ac:dyDescent="0.2">
      <c r="A861" s="31" t="s">
        <v>113</v>
      </c>
      <c r="B861" s="30">
        <v>33705</v>
      </c>
      <c r="C861" s="30">
        <v>4733</v>
      </c>
      <c r="D861" s="30">
        <v>250</v>
      </c>
      <c r="E861" s="29">
        <v>14</v>
      </c>
      <c r="F861" s="29">
        <v>0.7</v>
      </c>
    </row>
    <row r="862" spans="1:6" x14ac:dyDescent="0.2">
      <c r="A862" s="31" t="s">
        <v>111</v>
      </c>
      <c r="B862" s="30">
        <v>4319</v>
      </c>
      <c r="C862" s="30">
        <v>366</v>
      </c>
      <c r="D862" s="30">
        <v>59</v>
      </c>
      <c r="E862" s="29">
        <v>8.5</v>
      </c>
      <c r="F862" s="29">
        <v>1.3</v>
      </c>
    </row>
    <row r="863" spans="1:6" x14ac:dyDescent="0.2">
      <c r="A863" s="31" t="s">
        <v>109</v>
      </c>
      <c r="B863" s="30">
        <v>3418</v>
      </c>
      <c r="C863" s="30">
        <v>246</v>
      </c>
      <c r="D863" s="30">
        <v>51</v>
      </c>
      <c r="E863" s="29">
        <v>7.2</v>
      </c>
      <c r="F863" s="29">
        <v>1.4</v>
      </c>
    </row>
    <row r="864" spans="1:6" x14ac:dyDescent="0.2">
      <c r="A864" s="31" t="s">
        <v>107</v>
      </c>
      <c r="B864" s="30">
        <v>768</v>
      </c>
      <c r="C864" s="30">
        <v>80</v>
      </c>
      <c r="D864" s="30">
        <v>14</v>
      </c>
      <c r="E864" s="29">
        <v>10.4</v>
      </c>
      <c r="F864" s="29">
        <v>1.7</v>
      </c>
    </row>
    <row r="865" spans="1:6" x14ac:dyDescent="0.2">
      <c r="A865" s="31" t="s">
        <v>288</v>
      </c>
      <c r="B865" s="30">
        <v>545</v>
      </c>
      <c r="C865" s="30">
        <v>80</v>
      </c>
      <c r="D865" s="30">
        <v>12</v>
      </c>
      <c r="E865" s="29">
        <v>14.7</v>
      </c>
      <c r="F865" s="29">
        <v>2</v>
      </c>
    </row>
    <row r="866" spans="1:6" x14ac:dyDescent="0.2">
      <c r="A866" s="31" t="s">
        <v>103</v>
      </c>
      <c r="B866" s="30">
        <v>15566</v>
      </c>
      <c r="C866" s="30">
        <v>1937</v>
      </c>
      <c r="D866" s="30">
        <v>139</v>
      </c>
      <c r="E866" s="29">
        <v>12.4</v>
      </c>
      <c r="F866" s="29">
        <v>0.8</v>
      </c>
    </row>
    <row r="867" spans="1:6" x14ac:dyDescent="0.2">
      <c r="A867" s="31" t="s">
        <v>101</v>
      </c>
      <c r="B867" s="30">
        <v>7877</v>
      </c>
      <c r="C867" s="30">
        <v>1011</v>
      </c>
      <c r="D867" s="30">
        <v>121</v>
      </c>
      <c r="E867" s="29">
        <v>12.8</v>
      </c>
      <c r="F867" s="29">
        <v>1.4</v>
      </c>
    </row>
    <row r="868" spans="1:6" x14ac:dyDescent="0.2">
      <c r="A868" s="31" t="s">
        <v>183</v>
      </c>
      <c r="B868" s="30">
        <v>1225</v>
      </c>
      <c r="C868" s="30">
        <v>133</v>
      </c>
      <c r="D868" s="30">
        <v>22</v>
      </c>
      <c r="E868" s="29">
        <v>10.8</v>
      </c>
      <c r="F868" s="29">
        <v>1.7</v>
      </c>
    </row>
    <row r="869" spans="1:6" x14ac:dyDescent="0.2">
      <c r="A869" s="31" t="s">
        <v>97</v>
      </c>
      <c r="B869" s="30">
        <v>1240</v>
      </c>
      <c r="C869" s="30">
        <v>175</v>
      </c>
      <c r="D869" s="30">
        <v>22</v>
      </c>
      <c r="E869" s="29">
        <v>14.1</v>
      </c>
      <c r="F869" s="29">
        <v>1.7</v>
      </c>
    </row>
    <row r="870" spans="1:6" x14ac:dyDescent="0.2">
      <c r="A870" s="31" t="s">
        <v>95</v>
      </c>
      <c r="B870" s="30">
        <v>12248</v>
      </c>
      <c r="C870" s="30">
        <v>1215</v>
      </c>
      <c r="D870" s="30">
        <v>112</v>
      </c>
      <c r="E870" s="29">
        <v>9.9</v>
      </c>
      <c r="F870" s="29">
        <v>0.9</v>
      </c>
    </row>
    <row r="871" spans="1:6" x14ac:dyDescent="0.2">
      <c r="A871" s="31" t="s">
        <v>93</v>
      </c>
      <c r="B871" s="30">
        <v>5914</v>
      </c>
      <c r="C871" s="30">
        <v>396</v>
      </c>
      <c r="D871" s="30">
        <v>75</v>
      </c>
      <c r="E871" s="29">
        <v>6.7</v>
      </c>
      <c r="F871" s="29">
        <v>1.2</v>
      </c>
    </row>
    <row r="872" spans="1:6" x14ac:dyDescent="0.2">
      <c r="A872" s="31" t="s">
        <v>91</v>
      </c>
      <c r="B872" s="30">
        <v>2856</v>
      </c>
      <c r="C872" s="30">
        <v>210</v>
      </c>
      <c r="D872" s="30">
        <v>39</v>
      </c>
      <c r="E872" s="29">
        <v>7.4</v>
      </c>
      <c r="F872" s="29">
        <v>1.3</v>
      </c>
    </row>
    <row r="873" spans="1:6" x14ac:dyDescent="0.2">
      <c r="A873" s="31" t="s">
        <v>89</v>
      </c>
      <c r="B873" s="30">
        <v>2605</v>
      </c>
      <c r="C873" s="30">
        <v>320</v>
      </c>
      <c r="D873" s="30">
        <v>46</v>
      </c>
      <c r="E873" s="29">
        <v>12.3</v>
      </c>
      <c r="F873" s="29">
        <v>1.7</v>
      </c>
    </row>
    <row r="874" spans="1:6" x14ac:dyDescent="0.2">
      <c r="A874" s="31" t="s">
        <v>87</v>
      </c>
      <c r="B874" s="30">
        <v>3859</v>
      </c>
      <c r="C874" s="30">
        <v>467</v>
      </c>
      <c r="D874" s="30">
        <v>67</v>
      </c>
      <c r="E874" s="29">
        <v>12.1</v>
      </c>
      <c r="F874" s="29">
        <v>1.6</v>
      </c>
    </row>
    <row r="875" spans="1:6" x14ac:dyDescent="0.2">
      <c r="A875" s="31" t="s">
        <v>85</v>
      </c>
      <c r="B875" s="30">
        <v>4289</v>
      </c>
      <c r="C875" s="30">
        <v>823</v>
      </c>
      <c r="D875" s="30">
        <v>90</v>
      </c>
      <c r="E875" s="29">
        <v>19.2</v>
      </c>
      <c r="F875" s="29">
        <v>1.9</v>
      </c>
    </row>
    <row r="876" spans="1:6" x14ac:dyDescent="0.2">
      <c r="A876" s="31" t="s">
        <v>83</v>
      </c>
      <c r="B876" s="30">
        <v>1260</v>
      </c>
      <c r="C876" s="30">
        <v>134</v>
      </c>
      <c r="D876" s="30">
        <v>23</v>
      </c>
      <c r="E876" s="29">
        <v>10.6</v>
      </c>
      <c r="F876" s="29">
        <v>1.7</v>
      </c>
    </row>
    <row r="877" spans="1:6" x14ac:dyDescent="0.2">
      <c r="A877" s="31" t="s">
        <v>81</v>
      </c>
      <c r="B877" s="30">
        <v>5049</v>
      </c>
      <c r="C877" s="30">
        <v>367</v>
      </c>
      <c r="D877" s="30">
        <v>72</v>
      </c>
      <c r="E877" s="29">
        <v>7.3</v>
      </c>
      <c r="F877" s="29">
        <v>1.4</v>
      </c>
    </row>
    <row r="878" spans="1:6" x14ac:dyDescent="0.2">
      <c r="A878" s="31" t="s">
        <v>79</v>
      </c>
      <c r="B878" s="30">
        <v>6262</v>
      </c>
      <c r="C878" s="30">
        <v>738</v>
      </c>
      <c r="D878" s="30">
        <v>79</v>
      </c>
      <c r="E878" s="29">
        <v>11.8</v>
      </c>
      <c r="F878" s="29">
        <v>1.2</v>
      </c>
    </row>
    <row r="879" spans="1:6" x14ac:dyDescent="0.2">
      <c r="A879" s="31" t="s">
        <v>77</v>
      </c>
      <c r="B879" s="30">
        <v>10052</v>
      </c>
      <c r="C879" s="30">
        <v>978</v>
      </c>
      <c r="D879" s="30">
        <v>97</v>
      </c>
      <c r="E879" s="29">
        <v>9.6999999999999993</v>
      </c>
      <c r="F879" s="29">
        <v>0.9</v>
      </c>
    </row>
    <row r="880" spans="1:6" x14ac:dyDescent="0.2">
      <c r="A880" s="31" t="s">
        <v>75</v>
      </c>
      <c r="B880" s="30">
        <v>4868</v>
      </c>
      <c r="C880" s="30">
        <v>354</v>
      </c>
      <c r="D880" s="30">
        <v>64</v>
      </c>
      <c r="E880" s="29">
        <v>7.3</v>
      </c>
      <c r="F880" s="29">
        <v>1.3</v>
      </c>
    </row>
    <row r="881" spans="1:6" x14ac:dyDescent="0.2">
      <c r="A881" s="31" t="s">
        <v>73</v>
      </c>
      <c r="B881" s="30">
        <v>2755</v>
      </c>
      <c r="C881" s="30">
        <v>446</v>
      </c>
      <c r="D881" s="30">
        <v>54</v>
      </c>
      <c r="E881" s="29">
        <v>16.2</v>
      </c>
      <c r="F881" s="29">
        <v>1.8</v>
      </c>
    </row>
    <row r="882" spans="1:6" x14ac:dyDescent="0.2">
      <c r="A882" s="31" t="s">
        <v>71</v>
      </c>
      <c r="B882" s="30">
        <v>5511</v>
      </c>
      <c r="C882" s="30">
        <v>647</v>
      </c>
      <c r="D882" s="30">
        <v>96</v>
      </c>
      <c r="E882" s="29">
        <v>11.7</v>
      </c>
      <c r="F882" s="29">
        <v>1.6</v>
      </c>
    </row>
    <row r="883" spans="1:6" x14ac:dyDescent="0.2">
      <c r="A883" s="31" t="s">
        <v>69</v>
      </c>
      <c r="B883" s="30">
        <v>891</v>
      </c>
      <c r="C883" s="30">
        <v>141</v>
      </c>
      <c r="D883" s="30">
        <v>17</v>
      </c>
      <c r="E883" s="29">
        <v>15.8</v>
      </c>
      <c r="F883" s="29">
        <v>1.8</v>
      </c>
    </row>
    <row r="884" spans="1:6" x14ac:dyDescent="0.2">
      <c r="A884" s="31" t="s">
        <v>67</v>
      </c>
      <c r="B884" s="30">
        <v>1683</v>
      </c>
      <c r="C884" s="30">
        <v>184</v>
      </c>
      <c r="D884" s="30">
        <v>28</v>
      </c>
      <c r="E884" s="29">
        <v>11</v>
      </c>
      <c r="F884" s="29">
        <v>1.6</v>
      </c>
    </row>
    <row r="885" spans="1:6" x14ac:dyDescent="0.2">
      <c r="A885" s="31" t="s">
        <v>65</v>
      </c>
      <c r="B885" s="30">
        <v>2033</v>
      </c>
      <c r="C885" s="30">
        <v>229</v>
      </c>
      <c r="D885" s="30">
        <v>32</v>
      </c>
      <c r="E885" s="29">
        <v>11.3</v>
      </c>
      <c r="F885" s="29">
        <v>1.5</v>
      </c>
    </row>
    <row r="886" spans="1:6" x14ac:dyDescent="0.2">
      <c r="A886" s="31" t="s">
        <v>63</v>
      </c>
      <c r="B886" s="30">
        <v>1255</v>
      </c>
      <c r="C886" s="30">
        <v>96</v>
      </c>
      <c r="D886" s="30">
        <v>19</v>
      </c>
      <c r="E886" s="29">
        <v>7.6</v>
      </c>
      <c r="F886" s="29">
        <v>1.5</v>
      </c>
    </row>
    <row r="887" spans="1:6" x14ac:dyDescent="0.2">
      <c r="A887" s="31" t="s">
        <v>61</v>
      </c>
      <c r="B887" s="30">
        <v>8232</v>
      </c>
      <c r="C887" s="30">
        <v>646</v>
      </c>
      <c r="D887" s="30">
        <v>74</v>
      </c>
      <c r="E887" s="29">
        <v>7.8</v>
      </c>
      <c r="F887" s="29">
        <v>0.9</v>
      </c>
    </row>
    <row r="888" spans="1:6" x14ac:dyDescent="0.2">
      <c r="A888" s="31" t="s">
        <v>59</v>
      </c>
      <c r="B888" s="30">
        <v>1831</v>
      </c>
      <c r="C888" s="30">
        <v>383</v>
      </c>
      <c r="D888" s="30">
        <v>40</v>
      </c>
      <c r="E888" s="29">
        <v>20.9</v>
      </c>
      <c r="F888" s="29">
        <v>1.9</v>
      </c>
    </row>
    <row r="889" spans="1:6" x14ac:dyDescent="0.2">
      <c r="A889" s="31" t="s">
        <v>57</v>
      </c>
      <c r="B889" s="30">
        <v>18855</v>
      </c>
      <c r="C889" s="30">
        <v>2676</v>
      </c>
      <c r="D889" s="30">
        <v>156</v>
      </c>
      <c r="E889" s="29">
        <v>14.2</v>
      </c>
      <c r="F889" s="29">
        <v>0.8</v>
      </c>
    </row>
    <row r="890" spans="1:6" x14ac:dyDescent="0.2">
      <c r="A890" s="31" t="s">
        <v>55</v>
      </c>
      <c r="B890" s="30">
        <v>7766</v>
      </c>
      <c r="C890" s="30">
        <v>1069</v>
      </c>
      <c r="D890" s="30">
        <v>102</v>
      </c>
      <c r="E890" s="29">
        <v>13.8</v>
      </c>
      <c r="F890" s="29">
        <v>1.2</v>
      </c>
    </row>
    <row r="891" spans="1:6" x14ac:dyDescent="0.2">
      <c r="A891" s="31" t="s">
        <v>53</v>
      </c>
      <c r="B891" s="30">
        <v>621</v>
      </c>
      <c r="C891" s="30">
        <v>81</v>
      </c>
      <c r="D891" s="30">
        <v>12</v>
      </c>
      <c r="E891" s="29">
        <v>13.1</v>
      </c>
      <c r="F891" s="29">
        <v>1.8</v>
      </c>
    </row>
    <row r="892" spans="1:6" x14ac:dyDescent="0.2">
      <c r="A892" s="31" t="s">
        <v>51</v>
      </c>
      <c r="B892" s="30">
        <v>11223</v>
      </c>
      <c r="C892" s="30">
        <v>1343</v>
      </c>
      <c r="D892" s="30">
        <v>119</v>
      </c>
      <c r="E892" s="29">
        <v>12</v>
      </c>
      <c r="F892" s="29">
        <v>1</v>
      </c>
    </row>
    <row r="893" spans="1:6" x14ac:dyDescent="0.2">
      <c r="A893" s="31" t="s">
        <v>49</v>
      </c>
      <c r="B893" s="30">
        <v>3300</v>
      </c>
      <c r="C893" s="30">
        <v>424</v>
      </c>
      <c r="D893" s="30">
        <v>57</v>
      </c>
      <c r="E893" s="29">
        <v>12.8</v>
      </c>
      <c r="F893" s="29">
        <v>1.6</v>
      </c>
    </row>
    <row r="894" spans="1:6" x14ac:dyDescent="0.2">
      <c r="A894" s="31" t="s">
        <v>47</v>
      </c>
      <c r="B894" s="30">
        <v>3421</v>
      </c>
      <c r="C894" s="30">
        <v>432</v>
      </c>
      <c r="D894" s="30">
        <v>62</v>
      </c>
      <c r="E894" s="29">
        <v>12.6</v>
      </c>
      <c r="F894" s="29">
        <v>1.7</v>
      </c>
    </row>
    <row r="895" spans="1:6" x14ac:dyDescent="0.2">
      <c r="A895" s="31" t="s">
        <v>45</v>
      </c>
      <c r="B895" s="30">
        <v>11948</v>
      </c>
      <c r="C895" s="30">
        <v>1117</v>
      </c>
      <c r="D895" s="30">
        <v>105</v>
      </c>
      <c r="E895" s="29">
        <v>9.3000000000000007</v>
      </c>
      <c r="F895" s="29">
        <v>0.8</v>
      </c>
    </row>
    <row r="896" spans="1:6" x14ac:dyDescent="0.2">
      <c r="A896" s="31" t="s">
        <v>43</v>
      </c>
      <c r="B896" s="30">
        <v>1033</v>
      </c>
      <c r="C896" s="30">
        <v>103</v>
      </c>
      <c r="D896" s="30">
        <v>18</v>
      </c>
      <c r="E896" s="29">
        <v>10</v>
      </c>
      <c r="F896" s="29">
        <v>1.7</v>
      </c>
    </row>
    <row r="897" spans="1:6" x14ac:dyDescent="0.2">
      <c r="A897" s="31" t="s">
        <v>41</v>
      </c>
      <c r="B897" s="30">
        <v>3800</v>
      </c>
      <c r="C897" s="30">
        <v>445</v>
      </c>
      <c r="D897" s="30">
        <v>68</v>
      </c>
      <c r="E897" s="29">
        <v>11.7</v>
      </c>
      <c r="F897" s="29">
        <v>1.7</v>
      </c>
    </row>
    <row r="898" spans="1:6" x14ac:dyDescent="0.2">
      <c r="A898" s="31" t="s">
        <v>39</v>
      </c>
      <c r="B898" s="30">
        <v>709</v>
      </c>
      <c r="C898" s="30">
        <v>55</v>
      </c>
      <c r="D898" s="30">
        <v>10</v>
      </c>
      <c r="E898" s="29">
        <v>7.7</v>
      </c>
      <c r="F898" s="29">
        <v>1.3</v>
      </c>
    </row>
    <row r="899" spans="1:6" x14ac:dyDescent="0.2">
      <c r="A899" s="31" t="s">
        <v>37</v>
      </c>
      <c r="B899" s="30">
        <v>5583</v>
      </c>
      <c r="C899" s="30">
        <v>662</v>
      </c>
      <c r="D899" s="30">
        <v>96</v>
      </c>
      <c r="E899" s="29">
        <v>11.9</v>
      </c>
      <c r="F899" s="29">
        <v>1.6</v>
      </c>
    </row>
    <row r="900" spans="1:6" x14ac:dyDescent="0.2">
      <c r="A900" s="31" t="s">
        <v>35</v>
      </c>
      <c r="B900" s="30">
        <v>20173</v>
      </c>
      <c r="C900" s="30">
        <v>3072</v>
      </c>
      <c r="D900" s="30">
        <v>195</v>
      </c>
      <c r="E900" s="29">
        <v>15.2</v>
      </c>
      <c r="F900" s="29">
        <v>0.9</v>
      </c>
    </row>
    <row r="901" spans="1:6" x14ac:dyDescent="0.2">
      <c r="A901" s="31" t="s">
        <v>33</v>
      </c>
      <c r="B901" s="30">
        <v>2194</v>
      </c>
      <c r="C901" s="30">
        <v>126</v>
      </c>
      <c r="D901" s="30">
        <v>24</v>
      </c>
      <c r="E901" s="29">
        <v>5.7</v>
      </c>
      <c r="F901" s="29">
        <v>1.1000000000000001</v>
      </c>
    </row>
    <row r="902" spans="1:6" x14ac:dyDescent="0.2">
      <c r="A902" s="31" t="s">
        <v>31</v>
      </c>
      <c r="B902" s="30">
        <v>599</v>
      </c>
      <c r="C902" s="30">
        <v>58</v>
      </c>
      <c r="D902" s="30">
        <v>10</v>
      </c>
      <c r="E902" s="29">
        <v>9.6</v>
      </c>
      <c r="F902" s="29">
        <v>1.7</v>
      </c>
    </row>
    <row r="903" spans="1:6" x14ac:dyDescent="0.2">
      <c r="A903" s="31" t="s">
        <v>29</v>
      </c>
      <c r="B903" s="30">
        <v>6831</v>
      </c>
      <c r="C903" s="30">
        <v>537</v>
      </c>
      <c r="D903" s="30">
        <v>91</v>
      </c>
      <c r="E903" s="29">
        <v>7.9</v>
      </c>
      <c r="F903" s="29">
        <v>1.3</v>
      </c>
    </row>
    <row r="904" spans="1:6" x14ac:dyDescent="0.2">
      <c r="A904" s="31" t="s">
        <v>27</v>
      </c>
      <c r="B904" s="30">
        <v>5698</v>
      </c>
      <c r="C904" s="30">
        <v>545</v>
      </c>
      <c r="D904" s="30">
        <v>91</v>
      </c>
      <c r="E904" s="29">
        <v>9.6</v>
      </c>
      <c r="F904" s="29">
        <v>1.5</v>
      </c>
    </row>
    <row r="905" spans="1:6" x14ac:dyDescent="0.2">
      <c r="A905" s="31" t="s">
        <v>25</v>
      </c>
      <c r="B905" s="30">
        <v>1734</v>
      </c>
      <c r="C905" s="30">
        <v>272</v>
      </c>
      <c r="D905" s="30">
        <v>33</v>
      </c>
      <c r="E905" s="29">
        <v>15.7</v>
      </c>
      <c r="F905" s="29">
        <v>1.8</v>
      </c>
    </row>
    <row r="906" spans="1:6" x14ac:dyDescent="0.2">
      <c r="A906" s="31" t="s">
        <v>23</v>
      </c>
      <c r="B906" s="30">
        <v>5429</v>
      </c>
      <c r="C906" s="30">
        <v>466</v>
      </c>
      <c r="D906" s="30">
        <v>77</v>
      </c>
      <c r="E906" s="29">
        <v>8.6</v>
      </c>
      <c r="F906" s="29">
        <v>1.4</v>
      </c>
    </row>
    <row r="907" spans="1:6" x14ac:dyDescent="0.2">
      <c r="A907" s="31" t="s">
        <v>21</v>
      </c>
      <c r="B907" s="30">
        <v>484</v>
      </c>
      <c r="C907" s="30">
        <v>56</v>
      </c>
      <c r="D907" s="30">
        <v>8</v>
      </c>
      <c r="E907" s="29">
        <v>11.6</v>
      </c>
      <c r="F907" s="29">
        <v>1.6</v>
      </c>
    </row>
    <row r="908" spans="1:6" s="33" customFormat="1" ht="15" customHeight="1" x14ac:dyDescent="0.15">
      <c r="A908" s="105" t="s">
        <v>141</v>
      </c>
      <c r="B908" s="105"/>
      <c r="C908" s="105"/>
      <c r="D908" s="105"/>
      <c r="E908" s="105"/>
      <c r="F908" s="105"/>
    </row>
    <row r="909" spans="1:6" ht="30" customHeight="1" x14ac:dyDescent="0.2">
      <c r="A909" s="32" t="s">
        <v>151</v>
      </c>
      <c r="B909" s="32" t="s">
        <v>239</v>
      </c>
      <c r="C909" s="32" t="s">
        <v>291</v>
      </c>
      <c r="D909" s="32" t="s">
        <v>289</v>
      </c>
      <c r="E909" s="32" t="s">
        <v>290</v>
      </c>
      <c r="F909" s="32" t="s">
        <v>289</v>
      </c>
    </row>
    <row r="910" spans="1:6" x14ac:dyDescent="0.2">
      <c r="A910" s="31" t="s">
        <v>121</v>
      </c>
      <c r="B910" s="30">
        <v>4190</v>
      </c>
      <c r="C910" s="30">
        <v>609</v>
      </c>
      <c r="D910" s="30">
        <v>80</v>
      </c>
      <c r="E910" s="29">
        <v>14.5</v>
      </c>
      <c r="F910" s="29">
        <v>1.8</v>
      </c>
    </row>
    <row r="911" spans="1:6" x14ac:dyDescent="0.2">
      <c r="A911" s="31" t="s">
        <v>182</v>
      </c>
      <c r="B911" s="30">
        <v>641</v>
      </c>
      <c r="C911" s="30">
        <v>60</v>
      </c>
      <c r="D911" s="30">
        <v>10</v>
      </c>
      <c r="E911" s="29">
        <v>9.4</v>
      </c>
      <c r="F911" s="29">
        <v>1.4</v>
      </c>
    </row>
    <row r="912" spans="1:6" x14ac:dyDescent="0.2">
      <c r="A912" s="31" t="s">
        <v>117</v>
      </c>
      <c r="B912" s="30">
        <v>4887</v>
      </c>
      <c r="C912" s="30">
        <v>812</v>
      </c>
      <c r="D912" s="30">
        <v>90</v>
      </c>
      <c r="E912" s="29">
        <v>16.600000000000001</v>
      </c>
      <c r="F912" s="29">
        <v>1.7</v>
      </c>
    </row>
    <row r="913" spans="1:6" x14ac:dyDescent="0.2">
      <c r="A913" s="31" t="s">
        <v>115</v>
      </c>
      <c r="B913" s="30">
        <v>2559</v>
      </c>
      <c r="C913" s="30">
        <v>377</v>
      </c>
      <c r="D913" s="30">
        <v>48</v>
      </c>
      <c r="E913" s="29">
        <v>14.7</v>
      </c>
      <c r="F913" s="29">
        <v>1.7</v>
      </c>
    </row>
    <row r="914" spans="1:6" x14ac:dyDescent="0.2">
      <c r="A914" s="31" t="s">
        <v>113</v>
      </c>
      <c r="B914" s="30">
        <v>33292</v>
      </c>
      <c r="C914" s="30">
        <v>5118</v>
      </c>
      <c r="D914" s="30">
        <v>259</v>
      </c>
      <c r="E914" s="29">
        <v>15.4</v>
      </c>
      <c r="F914" s="29">
        <v>0.7</v>
      </c>
    </row>
    <row r="915" spans="1:6" x14ac:dyDescent="0.2">
      <c r="A915" s="31" t="s">
        <v>111</v>
      </c>
      <c r="B915" s="30">
        <v>3966</v>
      </c>
      <c r="C915" s="30">
        <v>363</v>
      </c>
      <c r="D915" s="30">
        <v>59</v>
      </c>
      <c r="E915" s="29">
        <v>9.1999999999999993</v>
      </c>
      <c r="F915" s="29">
        <v>1.4</v>
      </c>
    </row>
    <row r="916" spans="1:6" x14ac:dyDescent="0.2">
      <c r="A916" s="31" t="s">
        <v>109</v>
      </c>
      <c r="B916" s="30">
        <v>3275</v>
      </c>
      <c r="C916" s="30">
        <v>310</v>
      </c>
      <c r="D916" s="30">
        <v>57</v>
      </c>
      <c r="E916" s="29">
        <v>9.5</v>
      </c>
      <c r="F916" s="29">
        <v>1.7</v>
      </c>
    </row>
    <row r="917" spans="1:6" x14ac:dyDescent="0.2">
      <c r="A917" s="31" t="s">
        <v>107</v>
      </c>
      <c r="B917" s="30">
        <v>781</v>
      </c>
      <c r="C917" s="30">
        <v>80</v>
      </c>
      <c r="D917" s="30">
        <v>14</v>
      </c>
      <c r="E917" s="29">
        <v>10.3</v>
      </c>
      <c r="F917" s="29">
        <v>1.6</v>
      </c>
    </row>
    <row r="918" spans="1:6" x14ac:dyDescent="0.2">
      <c r="A918" s="31" t="s">
        <v>288</v>
      </c>
      <c r="B918" s="30">
        <v>510</v>
      </c>
      <c r="C918" s="30">
        <v>114</v>
      </c>
      <c r="D918" s="30">
        <v>14</v>
      </c>
      <c r="E918" s="29">
        <v>22.3</v>
      </c>
      <c r="F918" s="29">
        <v>2.4</v>
      </c>
    </row>
    <row r="919" spans="1:6" x14ac:dyDescent="0.2">
      <c r="A919" s="31" t="s">
        <v>103</v>
      </c>
      <c r="B919" s="30">
        <v>14629</v>
      </c>
      <c r="C919" s="30">
        <v>1923</v>
      </c>
      <c r="D919" s="30">
        <v>139</v>
      </c>
      <c r="E919" s="29">
        <v>13.1</v>
      </c>
      <c r="F919" s="29">
        <v>0.9</v>
      </c>
    </row>
    <row r="920" spans="1:6" x14ac:dyDescent="0.2">
      <c r="A920" s="31" t="s">
        <v>101</v>
      </c>
      <c r="B920" s="30">
        <v>7634</v>
      </c>
      <c r="C920" s="30">
        <v>1034</v>
      </c>
      <c r="D920" s="30">
        <v>122</v>
      </c>
      <c r="E920" s="29">
        <v>13.5</v>
      </c>
      <c r="F920" s="29">
        <v>1.5</v>
      </c>
    </row>
    <row r="921" spans="1:6" x14ac:dyDescent="0.2">
      <c r="A921" s="31" t="s">
        <v>183</v>
      </c>
      <c r="B921" s="30">
        <v>1201</v>
      </c>
      <c r="C921" s="30">
        <v>131</v>
      </c>
      <c r="D921" s="30">
        <v>22</v>
      </c>
      <c r="E921" s="29">
        <v>10.9</v>
      </c>
      <c r="F921" s="29">
        <v>1.7</v>
      </c>
    </row>
    <row r="922" spans="1:6" x14ac:dyDescent="0.2">
      <c r="A922" s="31" t="s">
        <v>97</v>
      </c>
      <c r="B922" s="30">
        <v>1273</v>
      </c>
      <c r="C922" s="30">
        <v>165</v>
      </c>
      <c r="D922" s="30">
        <v>22</v>
      </c>
      <c r="E922" s="29">
        <v>13</v>
      </c>
      <c r="F922" s="29">
        <v>1.6</v>
      </c>
    </row>
    <row r="923" spans="1:6" x14ac:dyDescent="0.2">
      <c r="A923" s="31" t="s">
        <v>95</v>
      </c>
      <c r="B923" s="30">
        <v>12255</v>
      </c>
      <c r="C923" s="30">
        <v>1234</v>
      </c>
      <c r="D923" s="30">
        <v>113</v>
      </c>
      <c r="E923" s="29">
        <v>10.1</v>
      </c>
      <c r="F923" s="29">
        <v>0.9</v>
      </c>
    </row>
    <row r="924" spans="1:6" x14ac:dyDescent="0.2">
      <c r="A924" s="31" t="s">
        <v>93</v>
      </c>
      <c r="B924" s="30">
        <v>5830</v>
      </c>
      <c r="C924" s="30">
        <v>547</v>
      </c>
      <c r="D924" s="30">
        <v>88</v>
      </c>
      <c r="E924" s="29">
        <v>9.4</v>
      </c>
      <c r="F924" s="29">
        <v>1.4</v>
      </c>
    </row>
    <row r="925" spans="1:6" x14ac:dyDescent="0.2">
      <c r="A925" s="31" t="s">
        <v>91</v>
      </c>
      <c r="B925" s="30">
        <v>2834</v>
      </c>
      <c r="C925" s="30">
        <v>257</v>
      </c>
      <c r="D925" s="30">
        <v>44</v>
      </c>
      <c r="E925" s="29">
        <v>9.1</v>
      </c>
      <c r="F925" s="29">
        <v>1.5</v>
      </c>
    </row>
    <row r="926" spans="1:6" x14ac:dyDescent="0.2">
      <c r="A926" s="31" t="s">
        <v>89</v>
      </c>
      <c r="B926" s="30">
        <v>2615</v>
      </c>
      <c r="C926" s="30">
        <v>250</v>
      </c>
      <c r="D926" s="30">
        <v>41</v>
      </c>
      <c r="E926" s="29">
        <v>9.6</v>
      </c>
      <c r="F926" s="29">
        <v>1.5</v>
      </c>
    </row>
    <row r="927" spans="1:6" x14ac:dyDescent="0.2">
      <c r="A927" s="31" t="s">
        <v>87</v>
      </c>
      <c r="B927" s="30">
        <v>3860</v>
      </c>
      <c r="C927" s="30">
        <v>521</v>
      </c>
      <c r="D927" s="30">
        <v>70</v>
      </c>
      <c r="E927" s="29">
        <v>13.5</v>
      </c>
      <c r="F927" s="29">
        <v>1.7</v>
      </c>
    </row>
    <row r="928" spans="1:6" x14ac:dyDescent="0.2">
      <c r="A928" s="31" t="s">
        <v>85</v>
      </c>
      <c r="B928" s="30">
        <v>4305</v>
      </c>
      <c r="C928" s="30">
        <v>821</v>
      </c>
      <c r="D928" s="30">
        <v>90</v>
      </c>
      <c r="E928" s="29">
        <v>19.100000000000001</v>
      </c>
      <c r="F928" s="29">
        <v>1.9</v>
      </c>
    </row>
    <row r="929" spans="1:6" x14ac:dyDescent="0.2">
      <c r="A929" s="31" t="s">
        <v>83</v>
      </c>
      <c r="B929" s="30">
        <v>1263</v>
      </c>
      <c r="C929" s="30">
        <v>131</v>
      </c>
      <c r="D929" s="30">
        <v>22</v>
      </c>
      <c r="E929" s="29">
        <v>10.4</v>
      </c>
      <c r="F929" s="29">
        <v>1.7</v>
      </c>
    </row>
    <row r="930" spans="1:6" x14ac:dyDescent="0.2">
      <c r="A930" s="31" t="s">
        <v>81</v>
      </c>
      <c r="B930" s="30">
        <v>5014</v>
      </c>
      <c r="C930" s="30">
        <v>359</v>
      </c>
      <c r="D930" s="30">
        <v>72</v>
      </c>
      <c r="E930" s="29">
        <v>7.2</v>
      </c>
      <c r="F930" s="29">
        <v>1.4</v>
      </c>
    </row>
    <row r="931" spans="1:6" x14ac:dyDescent="0.2">
      <c r="A931" s="31" t="s">
        <v>79</v>
      </c>
      <c r="B931" s="30">
        <v>6100</v>
      </c>
      <c r="C931" s="30">
        <v>528</v>
      </c>
      <c r="D931" s="30">
        <v>67</v>
      </c>
      <c r="E931" s="29">
        <v>8.6999999999999993</v>
      </c>
      <c r="F931" s="29">
        <v>1</v>
      </c>
    </row>
    <row r="932" spans="1:6" x14ac:dyDescent="0.2">
      <c r="A932" s="31" t="s">
        <v>77</v>
      </c>
      <c r="B932" s="30">
        <v>10012</v>
      </c>
      <c r="C932" s="30">
        <v>1097</v>
      </c>
      <c r="D932" s="30">
        <v>103</v>
      </c>
      <c r="E932" s="29">
        <v>11</v>
      </c>
      <c r="F932" s="29">
        <v>1</v>
      </c>
    </row>
    <row r="933" spans="1:6" x14ac:dyDescent="0.2">
      <c r="A933" s="31" t="s">
        <v>75</v>
      </c>
      <c r="B933" s="30">
        <v>4815</v>
      </c>
      <c r="C933" s="30">
        <v>498</v>
      </c>
      <c r="D933" s="30">
        <v>76</v>
      </c>
      <c r="E933" s="29">
        <v>10.3</v>
      </c>
      <c r="F933" s="29">
        <v>1.5</v>
      </c>
    </row>
    <row r="934" spans="1:6" x14ac:dyDescent="0.2">
      <c r="A934" s="31" t="s">
        <v>73</v>
      </c>
      <c r="B934" s="30">
        <v>2758</v>
      </c>
      <c r="C934" s="30">
        <v>486</v>
      </c>
      <c r="D934" s="30">
        <v>57</v>
      </c>
      <c r="E934" s="29">
        <v>17.600000000000001</v>
      </c>
      <c r="F934" s="29">
        <v>1.9</v>
      </c>
    </row>
    <row r="935" spans="1:6" x14ac:dyDescent="0.2">
      <c r="A935" s="31" t="s">
        <v>71</v>
      </c>
      <c r="B935" s="30">
        <v>5399</v>
      </c>
      <c r="C935" s="30">
        <v>531</v>
      </c>
      <c r="D935" s="30">
        <v>87</v>
      </c>
      <c r="E935" s="29">
        <v>9.8000000000000007</v>
      </c>
      <c r="F935" s="29">
        <v>1.5</v>
      </c>
    </row>
    <row r="936" spans="1:6" x14ac:dyDescent="0.2">
      <c r="A936" s="31" t="s">
        <v>69</v>
      </c>
      <c r="B936" s="30">
        <v>922</v>
      </c>
      <c r="C936" s="30">
        <v>153</v>
      </c>
      <c r="D936" s="30">
        <v>18</v>
      </c>
      <c r="E936" s="29">
        <v>16.600000000000001</v>
      </c>
      <c r="F936" s="29">
        <v>1.8</v>
      </c>
    </row>
    <row r="937" spans="1:6" x14ac:dyDescent="0.2">
      <c r="A937" s="31" t="s">
        <v>67</v>
      </c>
      <c r="B937" s="30">
        <v>1713</v>
      </c>
      <c r="C937" s="30">
        <v>211</v>
      </c>
      <c r="D937" s="30">
        <v>30</v>
      </c>
      <c r="E937" s="29">
        <v>12.3</v>
      </c>
      <c r="F937" s="29">
        <v>1.7</v>
      </c>
    </row>
    <row r="938" spans="1:6" x14ac:dyDescent="0.2">
      <c r="A938" s="31" t="s">
        <v>65</v>
      </c>
      <c r="B938" s="30">
        <v>1845</v>
      </c>
      <c r="C938" s="30">
        <v>195</v>
      </c>
      <c r="D938" s="30">
        <v>30</v>
      </c>
      <c r="E938" s="29">
        <v>10.6</v>
      </c>
      <c r="F938" s="29">
        <v>1.5</v>
      </c>
    </row>
    <row r="939" spans="1:6" x14ac:dyDescent="0.2">
      <c r="A939" s="31" t="s">
        <v>63</v>
      </c>
      <c r="B939" s="30">
        <v>1216</v>
      </c>
      <c r="C939" s="30">
        <v>119</v>
      </c>
      <c r="D939" s="30">
        <v>22</v>
      </c>
      <c r="E939" s="29">
        <v>9.8000000000000007</v>
      </c>
      <c r="F939" s="29">
        <v>1.7</v>
      </c>
    </row>
    <row r="940" spans="1:6" x14ac:dyDescent="0.2">
      <c r="A940" s="31" t="s">
        <v>61</v>
      </c>
      <c r="B940" s="30">
        <v>8072</v>
      </c>
      <c r="C940" s="30">
        <v>693</v>
      </c>
      <c r="D940" s="30">
        <v>77</v>
      </c>
      <c r="E940" s="29">
        <v>8.6</v>
      </c>
      <c r="F940" s="29">
        <v>0.9</v>
      </c>
    </row>
    <row r="941" spans="1:6" x14ac:dyDescent="0.2">
      <c r="A941" s="31" t="s">
        <v>59</v>
      </c>
      <c r="B941" s="30">
        <v>1823</v>
      </c>
      <c r="C941" s="30">
        <v>371</v>
      </c>
      <c r="D941" s="30">
        <v>39</v>
      </c>
      <c r="E941" s="29">
        <v>20.399999999999999</v>
      </c>
      <c r="F941" s="29">
        <v>1.9</v>
      </c>
    </row>
    <row r="942" spans="1:6" x14ac:dyDescent="0.2">
      <c r="A942" s="31" t="s">
        <v>57</v>
      </c>
      <c r="B942" s="30">
        <v>18370</v>
      </c>
      <c r="C942" s="30">
        <v>3068</v>
      </c>
      <c r="D942" s="30">
        <v>167</v>
      </c>
      <c r="E942" s="29">
        <v>16.7</v>
      </c>
      <c r="F942" s="29">
        <v>0.8</v>
      </c>
    </row>
    <row r="943" spans="1:6" x14ac:dyDescent="0.2">
      <c r="A943" s="31" t="s">
        <v>55</v>
      </c>
      <c r="B943" s="30">
        <v>7412</v>
      </c>
      <c r="C943" s="30">
        <v>1039</v>
      </c>
      <c r="D943" s="30">
        <v>101</v>
      </c>
      <c r="E943" s="29">
        <v>14</v>
      </c>
      <c r="F943" s="29">
        <v>1.3</v>
      </c>
    </row>
    <row r="944" spans="1:6" x14ac:dyDescent="0.2">
      <c r="A944" s="31" t="s">
        <v>53</v>
      </c>
      <c r="B944" s="30">
        <v>644</v>
      </c>
      <c r="C944" s="30">
        <v>97</v>
      </c>
      <c r="D944" s="30">
        <v>13</v>
      </c>
      <c r="E944" s="29">
        <v>15.1</v>
      </c>
      <c r="F944" s="29">
        <v>1.8</v>
      </c>
    </row>
    <row r="945" spans="1:6" x14ac:dyDescent="0.2">
      <c r="A945" s="31" t="s">
        <v>51</v>
      </c>
      <c r="B945" s="30">
        <v>11201</v>
      </c>
      <c r="C945" s="30">
        <v>1253</v>
      </c>
      <c r="D945" s="30">
        <v>115</v>
      </c>
      <c r="E945" s="29">
        <v>11.2</v>
      </c>
      <c r="F945" s="29">
        <v>1</v>
      </c>
    </row>
    <row r="946" spans="1:6" x14ac:dyDescent="0.2">
      <c r="A946" s="31" t="s">
        <v>49</v>
      </c>
      <c r="B946" s="30">
        <v>3251</v>
      </c>
      <c r="C946" s="30">
        <v>458</v>
      </c>
      <c r="D946" s="30">
        <v>59</v>
      </c>
      <c r="E946" s="29">
        <v>14.1</v>
      </c>
      <c r="F946" s="29">
        <v>1.7</v>
      </c>
    </row>
    <row r="947" spans="1:6" x14ac:dyDescent="0.2">
      <c r="A947" s="31" t="s">
        <v>47</v>
      </c>
      <c r="B947" s="30">
        <v>3352</v>
      </c>
      <c r="C947" s="30">
        <v>503</v>
      </c>
      <c r="D947" s="30">
        <v>67</v>
      </c>
      <c r="E947" s="29">
        <v>15</v>
      </c>
      <c r="F947" s="29">
        <v>1.8</v>
      </c>
    </row>
    <row r="948" spans="1:6" x14ac:dyDescent="0.2">
      <c r="A948" s="31" t="s">
        <v>45</v>
      </c>
      <c r="B948" s="30">
        <v>11890</v>
      </c>
      <c r="C948" s="30">
        <v>1338</v>
      </c>
      <c r="D948" s="30">
        <v>115</v>
      </c>
      <c r="E948" s="29">
        <v>11.3</v>
      </c>
      <c r="F948" s="29">
        <v>0.9</v>
      </c>
    </row>
    <row r="949" spans="1:6" x14ac:dyDescent="0.2">
      <c r="A949" s="31" t="s">
        <v>43</v>
      </c>
      <c r="B949" s="30">
        <v>965</v>
      </c>
      <c r="C949" s="30">
        <v>112</v>
      </c>
      <c r="D949" s="30">
        <v>19</v>
      </c>
      <c r="E949" s="29">
        <v>11.6</v>
      </c>
      <c r="F949" s="29">
        <v>1.8</v>
      </c>
    </row>
    <row r="950" spans="1:6" x14ac:dyDescent="0.2">
      <c r="A950" s="31" t="s">
        <v>41</v>
      </c>
      <c r="B950" s="30">
        <v>3851</v>
      </c>
      <c r="C950" s="30">
        <v>527</v>
      </c>
      <c r="D950" s="30">
        <v>74</v>
      </c>
      <c r="E950" s="29">
        <v>13.7</v>
      </c>
      <c r="F950" s="29">
        <v>1.8</v>
      </c>
    </row>
    <row r="951" spans="1:6" x14ac:dyDescent="0.2">
      <c r="A951" s="31" t="s">
        <v>39</v>
      </c>
      <c r="B951" s="30">
        <v>710</v>
      </c>
      <c r="C951" s="30">
        <v>77</v>
      </c>
      <c r="D951" s="30">
        <v>12</v>
      </c>
      <c r="E951" s="29">
        <v>10.8</v>
      </c>
      <c r="F951" s="29">
        <v>1.6</v>
      </c>
    </row>
    <row r="952" spans="1:6" x14ac:dyDescent="0.2">
      <c r="A952" s="31" t="s">
        <v>37</v>
      </c>
      <c r="B952" s="30">
        <v>5569</v>
      </c>
      <c r="C952" s="30">
        <v>749</v>
      </c>
      <c r="D952" s="30">
        <v>102</v>
      </c>
      <c r="E952" s="29">
        <v>13.4</v>
      </c>
      <c r="F952" s="29">
        <v>1.7</v>
      </c>
    </row>
    <row r="953" spans="1:6" x14ac:dyDescent="0.2">
      <c r="A953" s="31" t="s">
        <v>35</v>
      </c>
      <c r="B953" s="30">
        <v>19889</v>
      </c>
      <c r="C953" s="30">
        <v>2994</v>
      </c>
      <c r="D953" s="30">
        <v>193</v>
      </c>
      <c r="E953" s="29">
        <v>15.1</v>
      </c>
      <c r="F953" s="29">
        <v>0.9</v>
      </c>
    </row>
    <row r="954" spans="1:6" x14ac:dyDescent="0.2">
      <c r="A954" s="31" t="s">
        <v>33</v>
      </c>
      <c r="B954" s="30">
        <v>2106</v>
      </c>
      <c r="C954" s="30">
        <v>190</v>
      </c>
      <c r="D954" s="30">
        <v>29</v>
      </c>
      <c r="E954" s="29">
        <v>9</v>
      </c>
      <c r="F954" s="29">
        <v>1.3</v>
      </c>
    </row>
    <row r="955" spans="1:6" x14ac:dyDescent="0.2">
      <c r="A955" s="31" t="s">
        <v>31</v>
      </c>
      <c r="B955" s="30">
        <v>592</v>
      </c>
      <c r="C955" s="30">
        <v>58</v>
      </c>
      <c r="D955" s="30">
        <v>10</v>
      </c>
      <c r="E955" s="29">
        <v>9.9</v>
      </c>
      <c r="F955" s="29">
        <v>1.7</v>
      </c>
    </row>
    <row r="956" spans="1:6" x14ac:dyDescent="0.2">
      <c r="A956" s="31" t="s">
        <v>29</v>
      </c>
      <c r="B956" s="30">
        <v>6679</v>
      </c>
      <c r="C956" s="30">
        <v>589</v>
      </c>
      <c r="D956" s="30">
        <v>95</v>
      </c>
      <c r="E956" s="29">
        <v>8.8000000000000007</v>
      </c>
      <c r="F956" s="29">
        <v>1.4</v>
      </c>
    </row>
    <row r="957" spans="1:6" x14ac:dyDescent="0.2">
      <c r="A957" s="31" t="s">
        <v>27</v>
      </c>
      <c r="B957" s="30">
        <v>5729</v>
      </c>
      <c r="C957" s="30">
        <v>512</v>
      </c>
      <c r="D957" s="30">
        <v>88</v>
      </c>
      <c r="E957" s="29">
        <v>8.9</v>
      </c>
      <c r="F957" s="29">
        <v>1.5</v>
      </c>
    </row>
    <row r="958" spans="1:6" x14ac:dyDescent="0.2">
      <c r="A958" s="31" t="s">
        <v>25</v>
      </c>
      <c r="B958" s="30">
        <v>1748</v>
      </c>
      <c r="C958" s="30">
        <v>312</v>
      </c>
      <c r="D958" s="30">
        <v>36</v>
      </c>
      <c r="E958" s="29">
        <v>17.8</v>
      </c>
      <c r="F958" s="29">
        <v>1.8</v>
      </c>
    </row>
    <row r="959" spans="1:6" x14ac:dyDescent="0.2">
      <c r="A959" s="31" t="s">
        <v>23</v>
      </c>
      <c r="B959" s="30">
        <v>5127</v>
      </c>
      <c r="C959" s="30">
        <v>449</v>
      </c>
      <c r="D959" s="30">
        <v>76</v>
      </c>
      <c r="E959" s="29">
        <v>8.8000000000000007</v>
      </c>
      <c r="F959" s="29">
        <v>1.4</v>
      </c>
    </row>
    <row r="960" spans="1:6" x14ac:dyDescent="0.2">
      <c r="A960" s="31" t="s">
        <v>21</v>
      </c>
      <c r="B960" s="30">
        <v>484</v>
      </c>
      <c r="C960" s="30">
        <v>51</v>
      </c>
      <c r="D960" s="30">
        <v>8</v>
      </c>
      <c r="E960" s="29">
        <v>10.6</v>
      </c>
      <c r="F960" s="29">
        <v>1.6</v>
      </c>
    </row>
    <row r="961" spans="1:6" s="33" customFormat="1" ht="15" customHeight="1" x14ac:dyDescent="0.15">
      <c r="A961" s="105" t="s">
        <v>142</v>
      </c>
      <c r="B961" s="105"/>
      <c r="C961" s="105"/>
      <c r="D961" s="105"/>
      <c r="E961" s="105"/>
      <c r="F961" s="105"/>
    </row>
    <row r="962" spans="1:6" ht="30" customHeight="1" x14ac:dyDescent="0.2">
      <c r="A962" s="32" t="s">
        <v>151</v>
      </c>
      <c r="B962" s="32" t="s">
        <v>239</v>
      </c>
      <c r="C962" s="32" t="s">
        <v>291</v>
      </c>
      <c r="D962" s="32" t="s">
        <v>289</v>
      </c>
      <c r="E962" s="32" t="s">
        <v>290</v>
      </c>
      <c r="F962" s="32" t="s">
        <v>289</v>
      </c>
    </row>
    <row r="963" spans="1:6" x14ac:dyDescent="0.2">
      <c r="A963" s="31" t="s">
        <v>121</v>
      </c>
      <c r="B963" s="30">
        <v>4243</v>
      </c>
      <c r="C963" s="30">
        <v>665</v>
      </c>
      <c r="D963" s="30">
        <v>83</v>
      </c>
      <c r="E963" s="29">
        <v>15.7</v>
      </c>
      <c r="F963" s="29">
        <v>1.8</v>
      </c>
    </row>
    <row r="964" spans="1:6" x14ac:dyDescent="0.2">
      <c r="A964" s="31" t="s">
        <v>182</v>
      </c>
      <c r="B964" s="30">
        <v>640</v>
      </c>
      <c r="C964" s="30">
        <v>56</v>
      </c>
      <c r="D964" s="30">
        <v>9</v>
      </c>
      <c r="E964" s="29">
        <v>8.8000000000000007</v>
      </c>
      <c r="F964" s="29">
        <v>1.4</v>
      </c>
    </row>
    <row r="965" spans="1:6" x14ac:dyDescent="0.2">
      <c r="A965" s="31" t="s">
        <v>117</v>
      </c>
      <c r="B965" s="30">
        <v>4643</v>
      </c>
      <c r="C965" s="30">
        <v>797</v>
      </c>
      <c r="D965" s="30">
        <v>89</v>
      </c>
      <c r="E965" s="29">
        <v>17.2</v>
      </c>
      <c r="F965" s="29">
        <v>1.8</v>
      </c>
    </row>
    <row r="966" spans="1:6" x14ac:dyDescent="0.2">
      <c r="A966" s="31" t="s">
        <v>115</v>
      </c>
      <c r="B966" s="30">
        <v>2621</v>
      </c>
      <c r="C966" s="30">
        <v>515</v>
      </c>
      <c r="D966" s="30">
        <v>56</v>
      </c>
      <c r="E966" s="29">
        <v>19.7</v>
      </c>
      <c r="F966" s="29">
        <v>1.9</v>
      </c>
    </row>
    <row r="967" spans="1:6" x14ac:dyDescent="0.2">
      <c r="A967" s="31" t="s">
        <v>113</v>
      </c>
      <c r="B967" s="30">
        <v>32877</v>
      </c>
      <c r="C967" s="30">
        <v>5459</v>
      </c>
      <c r="D967" s="30">
        <v>268</v>
      </c>
      <c r="E967" s="29">
        <v>16.600000000000001</v>
      </c>
      <c r="F967" s="29">
        <v>0.8</v>
      </c>
    </row>
    <row r="968" spans="1:6" x14ac:dyDescent="0.2">
      <c r="A968" s="31" t="s">
        <v>111</v>
      </c>
      <c r="B968" s="30">
        <v>3921</v>
      </c>
      <c r="C968" s="30">
        <v>320</v>
      </c>
      <c r="D968" s="30">
        <v>56</v>
      </c>
      <c r="E968" s="29">
        <v>8.1999999999999993</v>
      </c>
      <c r="F968" s="29">
        <v>1.4</v>
      </c>
    </row>
    <row r="969" spans="1:6" x14ac:dyDescent="0.2">
      <c r="A969" s="31" t="s">
        <v>109</v>
      </c>
      <c r="B969" s="30">
        <v>3296</v>
      </c>
      <c r="C969" s="30">
        <v>282</v>
      </c>
      <c r="D969" s="30">
        <v>54</v>
      </c>
      <c r="E969" s="29">
        <v>8.6</v>
      </c>
      <c r="F969" s="29">
        <v>1.6</v>
      </c>
    </row>
    <row r="970" spans="1:6" x14ac:dyDescent="0.2">
      <c r="A970" s="31" t="s">
        <v>107</v>
      </c>
      <c r="B970" s="30">
        <v>749</v>
      </c>
      <c r="C970" s="30">
        <v>72</v>
      </c>
      <c r="D970" s="30">
        <v>13</v>
      </c>
      <c r="E970" s="29">
        <v>9.6</v>
      </c>
      <c r="F970" s="29">
        <v>1.6</v>
      </c>
    </row>
    <row r="971" spans="1:6" x14ac:dyDescent="0.2">
      <c r="A971" s="31" t="s">
        <v>288</v>
      </c>
      <c r="B971" s="30">
        <v>516</v>
      </c>
      <c r="C971" s="30">
        <v>113</v>
      </c>
      <c r="D971" s="30">
        <v>14</v>
      </c>
      <c r="E971" s="29">
        <v>21.8</v>
      </c>
      <c r="F971" s="29">
        <v>2.2999999999999998</v>
      </c>
    </row>
    <row r="972" spans="1:6" x14ac:dyDescent="0.2">
      <c r="A972" s="31" t="s">
        <v>103</v>
      </c>
      <c r="B972" s="30">
        <v>14354</v>
      </c>
      <c r="C972" s="30">
        <v>2056</v>
      </c>
      <c r="D972" s="30">
        <v>143</v>
      </c>
      <c r="E972" s="29">
        <v>14.3</v>
      </c>
      <c r="F972" s="29">
        <v>0.9</v>
      </c>
    </row>
    <row r="973" spans="1:6" x14ac:dyDescent="0.2">
      <c r="A973" s="31" t="s">
        <v>101</v>
      </c>
      <c r="B973" s="30">
        <v>7631</v>
      </c>
      <c r="C973" s="30">
        <v>1109</v>
      </c>
      <c r="D973" s="30">
        <v>127</v>
      </c>
      <c r="E973" s="29">
        <v>14.5</v>
      </c>
      <c r="F973" s="29">
        <v>1.5</v>
      </c>
    </row>
    <row r="974" spans="1:6" x14ac:dyDescent="0.2">
      <c r="A974" s="31" t="s">
        <v>183</v>
      </c>
      <c r="B974" s="30">
        <v>1182</v>
      </c>
      <c r="C974" s="30">
        <v>164</v>
      </c>
      <c r="D974" s="30">
        <v>24</v>
      </c>
      <c r="E974" s="29">
        <v>13.9</v>
      </c>
      <c r="F974" s="29">
        <v>1.9</v>
      </c>
    </row>
    <row r="975" spans="1:6" x14ac:dyDescent="0.2">
      <c r="A975" s="31" t="s">
        <v>97</v>
      </c>
      <c r="B975" s="30">
        <v>1251</v>
      </c>
      <c r="C975" s="30">
        <v>183</v>
      </c>
      <c r="D975" s="30">
        <v>23</v>
      </c>
      <c r="E975" s="29">
        <v>14.7</v>
      </c>
      <c r="F975" s="29">
        <v>1.7</v>
      </c>
    </row>
    <row r="976" spans="1:6" x14ac:dyDescent="0.2">
      <c r="A976" s="31" t="s">
        <v>95</v>
      </c>
      <c r="B976" s="30">
        <v>12065</v>
      </c>
      <c r="C976" s="30">
        <v>1349</v>
      </c>
      <c r="D976" s="30">
        <v>118</v>
      </c>
      <c r="E976" s="29">
        <v>11.2</v>
      </c>
      <c r="F976" s="29">
        <v>0.9</v>
      </c>
    </row>
    <row r="977" spans="1:6" x14ac:dyDescent="0.2">
      <c r="A977" s="31" t="s">
        <v>93</v>
      </c>
      <c r="B977" s="30">
        <v>5849</v>
      </c>
      <c r="C977" s="30">
        <v>515</v>
      </c>
      <c r="D977" s="30">
        <v>86</v>
      </c>
      <c r="E977" s="29">
        <v>8.8000000000000007</v>
      </c>
      <c r="F977" s="29">
        <v>1.4</v>
      </c>
    </row>
    <row r="978" spans="1:6" x14ac:dyDescent="0.2">
      <c r="A978" s="31" t="s">
        <v>91</v>
      </c>
      <c r="B978" s="30">
        <v>2820</v>
      </c>
      <c r="C978" s="30">
        <v>270</v>
      </c>
      <c r="D978" s="30">
        <v>45</v>
      </c>
      <c r="E978" s="29">
        <v>9.6</v>
      </c>
      <c r="F978" s="29">
        <v>1.5</v>
      </c>
    </row>
    <row r="979" spans="1:6" x14ac:dyDescent="0.2">
      <c r="A979" s="31" t="s">
        <v>89</v>
      </c>
      <c r="B979" s="30">
        <v>2583</v>
      </c>
      <c r="C979" s="30">
        <v>250</v>
      </c>
      <c r="D979" s="30">
        <v>41</v>
      </c>
      <c r="E979" s="29">
        <v>9.6999999999999993</v>
      </c>
      <c r="F979" s="29">
        <v>1.5</v>
      </c>
    </row>
    <row r="980" spans="1:6" x14ac:dyDescent="0.2">
      <c r="A980" s="31" t="s">
        <v>87</v>
      </c>
      <c r="B980" s="30">
        <v>3913</v>
      </c>
      <c r="C980" s="30">
        <v>623</v>
      </c>
      <c r="D980" s="30">
        <v>77</v>
      </c>
      <c r="E980" s="29">
        <v>15.9</v>
      </c>
      <c r="F980" s="29">
        <v>1.8</v>
      </c>
    </row>
    <row r="981" spans="1:6" x14ac:dyDescent="0.2">
      <c r="A981" s="31" t="s">
        <v>85</v>
      </c>
      <c r="B981" s="30">
        <v>4241</v>
      </c>
      <c r="C981" s="30">
        <v>691</v>
      </c>
      <c r="D981" s="30">
        <v>82</v>
      </c>
      <c r="E981" s="29">
        <v>16.3</v>
      </c>
      <c r="F981" s="29">
        <v>1.8</v>
      </c>
    </row>
    <row r="982" spans="1:6" x14ac:dyDescent="0.2">
      <c r="A982" s="31" t="s">
        <v>83</v>
      </c>
      <c r="B982" s="30">
        <v>1222</v>
      </c>
      <c r="C982" s="30">
        <v>124</v>
      </c>
      <c r="D982" s="30">
        <v>22</v>
      </c>
      <c r="E982" s="29">
        <v>10.1</v>
      </c>
      <c r="F982" s="29">
        <v>1.7</v>
      </c>
    </row>
    <row r="983" spans="1:6" x14ac:dyDescent="0.2">
      <c r="A983" s="31" t="s">
        <v>81</v>
      </c>
      <c r="B983" s="30">
        <v>5043</v>
      </c>
      <c r="C983" s="30">
        <v>422</v>
      </c>
      <c r="D983" s="30">
        <v>78</v>
      </c>
      <c r="E983" s="29">
        <v>8.4</v>
      </c>
      <c r="F983" s="29">
        <v>1.5</v>
      </c>
    </row>
    <row r="984" spans="1:6" x14ac:dyDescent="0.2">
      <c r="A984" s="31" t="s">
        <v>79</v>
      </c>
      <c r="B984" s="30">
        <v>5991</v>
      </c>
      <c r="C984" s="30">
        <v>732</v>
      </c>
      <c r="D984" s="30">
        <v>78</v>
      </c>
      <c r="E984" s="29">
        <v>12.2</v>
      </c>
      <c r="F984" s="29">
        <v>1.2</v>
      </c>
    </row>
    <row r="985" spans="1:6" x14ac:dyDescent="0.2">
      <c r="A985" s="31" t="s">
        <v>77</v>
      </c>
      <c r="B985" s="30">
        <v>9783</v>
      </c>
      <c r="C985" s="30">
        <v>1006</v>
      </c>
      <c r="D985" s="30">
        <v>98</v>
      </c>
      <c r="E985" s="29">
        <v>10.3</v>
      </c>
      <c r="F985" s="29">
        <v>1</v>
      </c>
    </row>
    <row r="986" spans="1:6" x14ac:dyDescent="0.2">
      <c r="A986" s="31" t="s">
        <v>75</v>
      </c>
      <c r="B986" s="30">
        <v>4748</v>
      </c>
      <c r="C986" s="30">
        <v>457</v>
      </c>
      <c r="D986" s="30">
        <v>73</v>
      </c>
      <c r="E986" s="29">
        <v>9.6</v>
      </c>
      <c r="F986" s="29">
        <v>1.5</v>
      </c>
    </row>
    <row r="987" spans="1:6" x14ac:dyDescent="0.2">
      <c r="A987" s="31" t="s">
        <v>73</v>
      </c>
      <c r="B987" s="30">
        <v>2731</v>
      </c>
      <c r="C987" s="30">
        <v>455</v>
      </c>
      <c r="D987" s="30">
        <v>55</v>
      </c>
      <c r="E987" s="29">
        <v>16.7</v>
      </c>
      <c r="F987" s="29">
        <v>1.8</v>
      </c>
    </row>
    <row r="988" spans="1:6" x14ac:dyDescent="0.2">
      <c r="A988" s="31" t="s">
        <v>71</v>
      </c>
      <c r="B988" s="30">
        <v>5315</v>
      </c>
      <c r="C988" s="30">
        <v>627</v>
      </c>
      <c r="D988" s="30">
        <v>94</v>
      </c>
      <c r="E988" s="29">
        <v>11.8</v>
      </c>
      <c r="F988" s="29">
        <v>1.7</v>
      </c>
    </row>
    <row r="989" spans="1:6" x14ac:dyDescent="0.2">
      <c r="A989" s="31" t="s">
        <v>69</v>
      </c>
      <c r="B989" s="30">
        <v>892</v>
      </c>
      <c r="C989" s="30">
        <v>139</v>
      </c>
      <c r="D989" s="30">
        <v>17</v>
      </c>
      <c r="E989" s="29">
        <v>15.6</v>
      </c>
      <c r="F989" s="29">
        <v>1.8</v>
      </c>
    </row>
    <row r="990" spans="1:6" x14ac:dyDescent="0.2">
      <c r="A990" s="31" t="s">
        <v>67</v>
      </c>
      <c r="B990" s="30">
        <v>1658</v>
      </c>
      <c r="C990" s="30">
        <v>163</v>
      </c>
      <c r="D990" s="30">
        <v>27</v>
      </c>
      <c r="E990" s="29">
        <v>9.8000000000000007</v>
      </c>
      <c r="F990" s="29">
        <v>1.5</v>
      </c>
    </row>
    <row r="991" spans="1:6" x14ac:dyDescent="0.2">
      <c r="A991" s="31" t="s">
        <v>65</v>
      </c>
      <c r="B991" s="30">
        <v>1723</v>
      </c>
      <c r="C991" s="30">
        <v>190</v>
      </c>
      <c r="D991" s="30">
        <v>29</v>
      </c>
      <c r="E991" s="29">
        <v>11</v>
      </c>
      <c r="F991" s="29">
        <v>1.6</v>
      </c>
    </row>
    <row r="992" spans="1:6" x14ac:dyDescent="0.2">
      <c r="A992" s="31" t="s">
        <v>63</v>
      </c>
      <c r="B992" s="30">
        <v>1197</v>
      </c>
      <c r="C992" s="30">
        <v>109</v>
      </c>
      <c r="D992" s="30">
        <v>21</v>
      </c>
      <c r="E992" s="29">
        <v>9.1</v>
      </c>
      <c r="F992" s="29">
        <v>1.7</v>
      </c>
    </row>
    <row r="993" spans="1:6" x14ac:dyDescent="0.2">
      <c r="A993" s="31" t="s">
        <v>61</v>
      </c>
      <c r="B993" s="30">
        <v>7967</v>
      </c>
      <c r="C993" s="30">
        <v>737</v>
      </c>
      <c r="D993" s="30">
        <v>79</v>
      </c>
      <c r="E993" s="29">
        <v>9.3000000000000007</v>
      </c>
      <c r="F993" s="29">
        <v>1</v>
      </c>
    </row>
    <row r="994" spans="1:6" x14ac:dyDescent="0.2">
      <c r="A994" s="31" t="s">
        <v>59</v>
      </c>
      <c r="B994" s="30">
        <v>1823</v>
      </c>
      <c r="C994" s="30">
        <v>387</v>
      </c>
      <c r="D994" s="30">
        <v>40</v>
      </c>
      <c r="E994" s="29">
        <v>21.2</v>
      </c>
      <c r="F994" s="29">
        <v>2</v>
      </c>
    </row>
    <row r="995" spans="1:6" x14ac:dyDescent="0.2">
      <c r="A995" s="31" t="s">
        <v>57</v>
      </c>
      <c r="B995" s="30">
        <v>18103</v>
      </c>
      <c r="C995" s="30">
        <v>2979</v>
      </c>
      <c r="D995" s="30">
        <v>165</v>
      </c>
      <c r="E995" s="29">
        <v>16.5</v>
      </c>
      <c r="F995" s="29">
        <v>0.8</v>
      </c>
    </row>
    <row r="996" spans="1:6" x14ac:dyDescent="0.2">
      <c r="A996" s="31" t="s">
        <v>55</v>
      </c>
      <c r="B996" s="30">
        <v>7345</v>
      </c>
      <c r="C996" s="30">
        <v>839</v>
      </c>
      <c r="D996" s="30">
        <v>90</v>
      </c>
      <c r="E996" s="29">
        <v>11.4</v>
      </c>
      <c r="F996" s="29">
        <v>1.2</v>
      </c>
    </row>
    <row r="997" spans="1:6" x14ac:dyDescent="0.2">
      <c r="A997" s="31" t="s">
        <v>53</v>
      </c>
      <c r="B997" s="30">
        <v>638</v>
      </c>
      <c r="C997" s="30">
        <v>87</v>
      </c>
      <c r="D997" s="30">
        <v>12</v>
      </c>
      <c r="E997" s="29">
        <v>13.6</v>
      </c>
      <c r="F997" s="29">
        <v>1.8</v>
      </c>
    </row>
    <row r="998" spans="1:6" x14ac:dyDescent="0.2">
      <c r="A998" s="31" t="s">
        <v>51</v>
      </c>
      <c r="B998" s="30">
        <v>11212</v>
      </c>
      <c r="C998" s="30">
        <v>1231</v>
      </c>
      <c r="D998" s="30">
        <v>114</v>
      </c>
      <c r="E998" s="29">
        <v>11</v>
      </c>
      <c r="F998" s="29">
        <v>1</v>
      </c>
    </row>
    <row r="999" spans="1:6" x14ac:dyDescent="0.2">
      <c r="A999" s="31" t="s">
        <v>49</v>
      </c>
      <c r="B999" s="30">
        <v>3321</v>
      </c>
      <c r="C999" s="30">
        <v>456</v>
      </c>
      <c r="D999" s="30">
        <v>59</v>
      </c>
      <c r="E999" s="29">
        <v>13.7</v>
      </c>
      <c r="F999" s="29">
        <v>1.6</v>
      </c>
    </row>
    <row r="1000" spans="1:6" x14ac:dyDescent="0.2">
      <c r="A1000" s="31" t="s">
        <v>47</v>
      </c>
      <c r="B1000" s="30">
        <v>3284</v>
      </c>
      <c r="C1000" s="30">
        <v>382</v>
      </c>
      <c r="D1000" s="30">
        <v>58</v>
      </c>
      <c r="E1000" s="29">
        <v>11.6</v>
      </c>
      <c r="F1000" s="29">
        <v>1.7</v>
      </c>
    </row>
    <row r="1001" spans="1:6" x14ac:dyDescent="0.2">
      <c r="A1001" s="31" t="s">
        <v>45</v>
      </c>
      <c r="B1001" s="30">
        <v>11904</v>
      </c>
      <c r="C1001" s="30">
        <v>1337</v>
      </c>
      <c r="D1001" s="30">
        <v>115</v>
      </c>
      <c r="E1001" s="29">
        <v>11.2</v>
      </c>
      <c r="F1001" s="29">
        <v>0.9</v>
      </c>
    </row>
    <row r="1002" spans="1:6" x14ac:dyDescent="0.2">
      <c r="A1002" s="31" t="s">
        <v>43</v>
      </c>
      <c r="B1002" s="30">
        <v>943</v>
      </c>
      <c r="C1002" s="30">
        <v>120</v>
      </c>
      <c r="D1002" s="30">
        <v>19</v>
      </c>
      <c r="E1002" s="29">
        <v>12.7</v>
      </c>
      <c r="F1002" s="29">
        <v>1.9</v>
      </c>
    </row>
    <row r="1003" spans="1:6" x14ac:dyDescent="0.2">
      <c r="A1003" s="31" t="s">
        <v>41</v>
      </c>
      <c r="B1003" s="30">
        <v>3813</v>
      </c>
      <c r="C1003" s="30">
        <v>500</v>
      </c>
      <c r="D1003" s="30">
        <v>72</v>
      </c>
      <c r="E1003" s="29">
        <v>13.1</v>
      </c>
      <c r="F1003" s="29">
        <v>1.8</v>
      </c>
    </row>
    <row r="1004" spans="1:6" x14ac:dyDescent="0.2">
      <c r="A1004" s="31" t="s">
        <v>39</v>
      </c>
      <c r="B1004" s="30">
        <v>708</v>
      </c>
      <c r="C1004" s="30">
        <v>117</v>
      </c>
      <c r="D1004" s="30">
        <v>14</v>
      </c>
      <c r="E1004" s="29">
        <v>16.5</v>
      </c>
      <c r="F1004" s="29">
        <v>1.9</v>
      </c>
    </row>
    <row r="1005" spans="1:6" x14ac:dyDescent="0.2">
      <c r="A1005" s="31" t="s">
        <v>37</v>
      </c>
      <c r="B1005" s="30">
        <v>5536</v>
      </c>
      <c r="C1005" s="30">
        <v>791</v>
      </c>
      <c r="D1005" s="30">
        <v>105</v>
      </c>
      <c r="E1005" s="29">
        <v>14.3</v>
      </c>
      <c r="F1005" s="29">
        <v>1.8</v>
      </c>
    </row>
    <row r="1006" spans="1:6" x14ac:dyDescent="0.2">
      <c r="A1006" s="31" t="s">
        <v>35</v>
      </c>
      <c r="B1006" s="30">
        <v>19688</v>
      </c>
      <c r="C1006" s="30">
        <v>3297</v>
      </c>
      <c r="D1006" s="30">
        <v>202</v>
      </c>
      <c r="E1006" s="29">
        <v>16.7</v>
      </c>
      <c r="F1006" s="29">
        <v>0.9</v>
      </c>
    </row>
    <row r="1007" spans="1:6" x14ac:dyDescent="0.2">
      <c r="A1007" s="31" t="s">
        <v>33</v>
      </c>
      <c r="B1007" s="30">
        <v>2085</v>
      </c>
      <c r="C1007" s="30">
        <v>185</v>
      </c>
      <c r="D1007" s="30">
        <v>29</v>
      </c>
      <c r="E1007" s="29">
        <v>8.9</v>
      </c>
      <c r="F1007" s="29">
        <v>1.3</v>
      </c>
    </row>
    <row r="1008" spans="1:6" x14ac:dyDescent="0.2">
      <c r="A1008" s="31" t="s">
        <v>31</v>
      </c>
      <c r="B1008" s="30">
        <v>580</v>
      </c>
      <c r="C1008" s="30">
        <v>54</v>
      </c>
      <c r="D1008" s="30">
        <v>10</v>
      </c>
      <c r="E1008" s="29">
        <v>9.3000000000000007</v>
      </c>
      <c r="F1008" s="29">
        <v>1.7</v>
      </c>
    </row>
    <row r="1009" spans="1:6" x14ac:dyDescent="0.2">
      <c r="A1009" s="31" t="s">
        <v>29</v>
      </c>
      <c r="B1009" s="30">
        <v>6747</v>
      </c>
      <c r="C1009" s="30">
        <v>858</v>
      </c>
      <c r="D1009" s="30">
        <v>115</v>
      </c>
      <c r="E1009" s="29">
        <v>12.7</v>
      </c>
      <c r="F1009" s="29">
        <v>1.6</v>
      </c>
    </row>
    <row r="1010" spans="1:6" x14ac:dyDescent="0.2">
      <c r="A1010" s="31" t="s">
        <v>27</v>
      </c>
      <c r="B1010" s="30">
        <v>5735</v>
      </c>
      <c r="C1010" s="30">
        <v>529</v>
      </c>
      <c r="D1010" s="30">
        <v>90</v>
      </c>
      <c r="E1010" s="29">
        <v>9.1999999999999993</v>
      </c>
      <c r="F1010" s="29">
        <v>1.5</v>
      </c>
    </row>
    <row r="1011" spans="1:6" x14ac:dyDescent="0.2">
      <c r="A1011" s="31" t="s">
        <v>25</v>
      </c>
      <c r="B1011" s="30">
        <v>1742</v>
      </c>
      <c r="C1011" s="30">
        <v>286</v>
      </c>
      <c r="D1011" s="30">
        <v>34</v>
      </c>
      <c r="E1011" s="29">
        <v>16.399999999999999</v>
      </c>
      <c r="F1011" s="29">
        <v>1.8</v>
      </c>
    </row>
    <row r="1012" spans="1:6" x14ac:dyDescent="0.2">
      <c r="A1012" s="31" t="s">
        <v>23</v>
      </c>
      <c r="B1012" s="30">
        <v>5120</v>
      </c>
      <c r="C1012" s="30">
        <v>422</v>
      </c>
      <c r="D1012" s="30">
        <v>73</v>
      </c>
      <c r="E1012" s="29">
        <v>8.1999999999999993</v>
      </c>
      <c r="F1012" s="29">
        <v>1.4</v>
      </c>
    </row>
    <row r="1013" spans="1:6" x14ac:dyDescent="0.2">
      <c r="A1013" s="31" t="s">
        <v>21</v>
      </c>
      <c r="B1013" s="30">
        <v>490</v>
      </c>
      <c r="C1013" s="30">
        <v>66</v>
      </c>
      <c r="D1013" s="30">
        <v>9</v>
      </c>
      <c r="E1013" s="29">
        <v>13.5</v>
      </c>
      <c r="F1013" s="29">
        <v>1.7</v>
      </c>
    </row>
    <row r="1014" spans="1:6" s="36" customFormat="1" ht="135" customHeight="1" x14ac:dyDescent="0.15">
      <c r="A1014" s="107" t="s">
        <v>287</v>
      </c>
      <c r="B1014" s="107"/>
      <c r="C1014" s="107"/>
      <c r="D1014" s="107"/>
      <c r="E1014" s="107"/>
      <c r="F1014" s="107"/>
    </row>
    <row r="1015" spans="1:6" ht="12.75" customHeight="1" x14ac:dyDescent="0.2"/>
  </sheetData>
  <mergeCells count="24">
    <mergeCell ref="A1014:F1014"/>
    <mergeCell ref="A696:F696"/>
    <mergeCell ref="A749:F749"/>
    <mergeCell ref="A802:F802"/>
    <mergeCell ref="A855:F855"/>
    <mergeCell ref="A908:F908"/>
    <mergeCell ref="A961:F961"/>
    <mergeCell ref="A643:F643"/>
    <mergeCell ref="A60:F60"/>
    <mergeCell ref="A113:F113"/>
    <mergeCell ref="A166:F166"/>
    <mergeCell ref="A219:F219"/>
    <mergeCell ref="A272:F272"/>
    <mergeCell ref="A325:F325"/>
    <mergeCell ref="A378:F378"/>
    <mergeCell ref="A431:F431"/>
    <mergeCell ref="A484:F484"/>
    <mergeCell ref="A537:F537"/>
    <mergeCell ref="A590:F590"/>
    <mergeCell ref="A1:F1"/>
    <mergeCell ref="A5:F5"/>
    <mergeCell ref="A6:F6"/>
    <mergeCell ref="A7:F7"/>
    <mergeCell ref="A3:C3"/>
  </mergeCells>
  <hyperlinks>
    <hyperlink ref="A1014" r:id="rId1" display="../../../../../production/mar17cps/poverty/historical/output_sas/www.census.gov/topics/income-poverty/poverty/guidance/poverty-footnotes/www.census.gov/topics/income-poverty/poverty/guidance/poverty-footnotes/cps-historic-footnotes.html"/>
  </hyperlinks>
  <pageMargins left="0" right="0" top="0" bottom="0" header="0.5" footer="0.5"/>
  <pageSetup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5"/>
  <sheetViews>
    <sheetView topLeftCell="E1" workbookViewId="0">
      <selection activeCell="I17" sqref="I17"/>
    </sheetView>
  </sheetViews>
  <sheetFormatPr baseColWidth="10" defaultColWidth="10.83203125" defaultRowHeight="16" x14ac:dyDescent="0.2"/>
  <cols>
    <col min="1" max="1" width="10.83203125" style="40"/>
    <col min="2" max="16384" width="10.83203125" style="37"/>
  </cols>
  <sheetData>
    <row r="1" spans="1:19" x14ac:dyDescent="0.2">
      <c r="A1" s="40" t="s">
        <v>151</v>
      </c>
      <c r="B1" s="37" t="s">
        <v>379</v>
      </c>
      <c r="C1" s="37" t="s">
        <v>380</v>
      </c>
      <c r="D1" s="37" t="s">
        <v>381</v>
      </c>
      <c r="E1" s="37" t="s">
        <v>382</v>
      </c>
      <c r="F1" s="37" t="s">
        <v>383</v>
      </c>
      <c r="G1" s="37" t="s">
        <v>384</v>
      </c>
      <c r="H1" s="37" t="s">
        <v>385</v>
      </c>
      <c r="I1" s="37" t="s">
        <v>386</v>
      </c>
      <c r="J1" s="37" t="s">
        <v>387</v>
      </c>
      <c r="K1" s="37" t="s">
        <v>388</v>
      </c>
      <c r="L1" s="37" t="s">
        <v>389</v>
      </c>
      <c r="M1" s="37" t="s">
        <v>390</v>
      </c>
      <c r="N1" s="37" t="s">
        <v>391</v>
      </c>
      <c r="O1" s="37" t="s">
        <v>392</v>
      </c>
      <c r="P1" s="37" t="s">
        <v>393</v>
      </c>
      <c r="Q1" s="37" t="s">
        <v>394</v>
      </c>
      <c r="R1" s="37" t="s">
        <v>395</v>
      </c>
      <c r="S1" s="37" t="s">
        <v>396</v>
      </c>
    </row>
    <row r="2" spans="1:19" x14ac:dyDescent="0.2">
      <c r="A2" s="41" t="s">
        <v>327</v>
      </c>
      <c r="B2" s="38">
        <v>0</v>
      </c>
      <c r="C2" s="38">
        <v>0</v>
      </c>
      <c r="D2" s="38">
        <v>0</v>
      </c>
      <c r="E2" s="38">
        <v>0</v>
      </c>
      <c r="F2" s="38">
        <v>0</v>
      </c>
      <c r="G2" s="37">
        <v>0</v>
      </c>
      <c r="H2" s="37">
        <v>0</v>
      </c>
      <c r="I2" s="37">
        <v>0</v>
      </c>
      <c r="J2" s="37">
        <v>0</v>
      </c>
      <c r="K2" s="37">
        <v>0</v>
      </c>
      <c r="L2" s="37">
        <v>0</v>
      </c>
      <c r="M2" s="37">
        <v>0</v>
      </c>
      <c r="N2" s="37">
        <v>0</v>
      </c>
      <c r="O2" s="37">
        <v>0</v>
      </c>
      <c r="P2" s="37">
        <v>0</v>
      </c>
      <c r="Q2" s="37">
        <v>0</v>
      </c>
      <c r="R2" s="37">
        <v>0</v>
      </c>
      <c r="S2" s="37">
        <v>0</v>
      </c>
    </row>
    <row r="3" spans="1:19" x14ac:dyDescent="0.2">
      <c r="A3" s="41" t="s">
        <v>328</v>
      </c>
      <c r="B3" s="38" t="s">
        <v>329</v>
      </c>
      <c r="C3" s="38">
        <v>0</v>
      </c>
      <c r="D3" s="38">
        <v>0</v>
      </c>
      <c r="E3" s="38">
        <v>0</v>
      </c>
      <c r="F3" s="38">
        <v>0</v>
      </c>
      <c r="G3" s="37">
        <v>0</v>
      </c>
      <c r="H3" s="37">
        <v>0</v>
      </c>
      <c r="I3" s="37">
        <v>0</v>
      </c>
      <c r="J3" s="37">
        <v>0</v>
      </c>
      <c r="K3" s="37">
        <v>0</v>
      </c>
      <c r="L3" s="37">
        <v>0</v>
      </c>
      <c r="M3" s="37">
        <v>0</v>
      </c>
      <c r="N3" s="37">
        <v>0</v>
      </c>
      <c r="O3" s="37">
        <v>0</v>
      </c>
      <c r="P3" s="37">
        <v>0</v>
      </c>
      <c r="Q3" s="37">
        <v>1</v>
      </c>
      <c r="R3" s="37">
        <v>0</v>
      </c>
      <c r="S3" s="37">
        <v>0</v>
      </c>
    </row>
    <row r="4" spans="1:19" x14ac:dyDescent="0.2">
      <c r="A4" s="41" t="s">
        <v>330</v>
      </c>
      <c r="B4" s="38">
        <v>0</v>
      </c>
      <c r="C4" s="38">
        <v>0</v>
      </c>
      <c r="D4" s="38">
        <v>0</v>
      </c>
      <c r="E4" s="38">
        <v>0</v>
      </c>
      <c r="F4" s="38">
        <v>0</v>
      </c>
      <c r="G4" s="37">
        <v>0</v>
      </c>
      <c r="H4" s="37">
        <v>0</v>
      </c>
      <c r="I4" s="37">
        <v>0</v>
      </c>
      <c r="J4" s="37">
        <v>0</v>
      </c>
      <c r="K4" s="37">
        <v>0</v>
      </c>
      <c r="L4" s="37">
        <v>0</v>
      </c>
      <c r="M4" s="37">
        <v>0</v>
      </c>
      <c r="N4" s="37">
        <v>0</v>
      </c>
      <c r="O4" s="37">
        <v>0</v>
      </c>
      <c r="P4" s="37">
        <v>0</v>
      </c>
      <c r="Q4" s="37">
        <v>0</v>
      </c>
      <c r="R4" s="37">
        <v>0</v>
      </c>
      <c r="S4" s="37">
        <v>0</v>
      </c>
    </row>
    <row r="5" spans="1:19" x14ac:dyDescent="0.2">
      <c r="A5" s="41" t="s">
        <v>331</v>
      </c>
      <c r="B5" s="38" t="s">
        <v>329</v>
      </c>
      <c r="C5" s="38">
        <v>0</v>
      </c>
      <c r="D5" s="38">
        <v>0</v>
      </c>
      <c r="E5" s="38">
        <v>0</v>
      </c>
      <c r="F5" s="38">
        <v>0</v>
      </c>
      <c r="G5" s="37">
        <v>0</v>
      </c>
      <c r="H5" s="37">
        <v>0</v>
      </c>
      <c r="I5" s="37">
        <v>0</v>
      </c>
      <c r="J5" s="37">
        <v>0</v>
      </c>
      <c r="K5" s="37">
        <v>0</v>
      </c>
      <c r="L5" s="37">
        <v>0</v>
      </c>
      <c r="M5" s="37">
        <v>0</v>
      </c>
      <c r="N5" s="37">
        <v>0</v>
      </c>
      <c r="O5" s="37">
        <v>0</v>
      </c>
      <c r="P5" s="37">
        <v>0</v>
      </c>
      <c r="Q5" s="37">
        <v>0</v>
      </c>
      <c r="R5" s="37">
        <v>0</v>
      </c>
      <c r="S5" s="37">
        <v>0</v>
      </c>
    </row>
    <row r="6" spans="1:19" x14ac:dyDescent="0.2">
      <c r="A6" s="41" t="s">
        <v>332</v>
      </c>
      <c r="B6" s="38">
        <v>0</v>
      </c>
      <c r="C6" s="38">
        <v>0</v>
      </c>
      <c r="D6" s="38">
        <v>0</v>
      </c>
      <c r="E6" s="38">
        <v>0</v>
      </c>
      <c r="F6" s="38">
        <v>0</v>
      </c>
      <c r="G6" s="37">
        <v>0</v>
      </c>
      <c r="H6" s="37">
        <v>0</v>
      </c>
      <c r="I6" s="37">
        <v>0</v>
      </c>
      <c r="J6" s="37">
        <v>0</v>
      </c>
      <c r="K6" s="37">
        <v>0</v>
      </c>
      <c r="L6" s="37">
        <v>1</v>
      </c>
      <c r="M6" s="37">
        <v>1</v>
      </c>
      <c r="N6" s="37">
        <v>1</v>
      </c>
      <c r="O6" s="37">
        <v>1</v>
      </c>
      <c r="P6" s="37">
        <v>1</v>
      </c>
      <c r="Q6" s="37">
        <v>1</v>
      </c>
      <c r="R6" s="37">
        <v>1</v>
      </c>
      <c r="S6" s="37">
        <v>1</v>
      </c>
    </row>
    <row r="7" spans="1:19" x14ac:dyDescent="0.2">
      <c r="A7" s="41" t="s">
        <v>333</v>
      </c>
      <c r="B7" s="38" t="s">
        <v>329</v>
      </c>
      <c r="C7" s="38">
        <v>0</v>
      </c>
      <c r="D7" s="38">
        <v>0</v>
      </c>
      <c r="E7" s="38">
        <v>0</v>
      </c>
      <c r="F7" s="38">
        <v>0</v>
      </c>
      <c r="G7" s="37">
        <v>0</v>
      </c>
      <c r="H7" s="37">
        <v>0</v>
      </c>
      <c r="I7" s="37">
        <v>0</v>
      </c>
      <c r="J7" s="37">
        <v>0</v>
      </c>
      <c r="K7" s="37">
        <v>0</v>
      </c>
      <c r="L7" s="37">
        <v>0</v>
      </c>
      <c r="M7" s="37">
        <v>0</v>
      </c>
      <c r="N7" s="37">
        <v>0</v>
      </c>
      <c r="O7" s="37">
        <v>0</v>
      </c>
      <c r="P7" s="37">
        <v>0</v>
      </c>
      <c r="Q7" s="37">
        <v>1</v>
      </c>
      <c r="R7" s="37">
        <v>1</v>
      </c>
      <c r="S7" s="37">
        <v>1</v>
      </c>
    </row>
    <row r="8" spans="1:19" x14ac:dyDescent="0.2">
      <c r="A8" s="41" t="s">
        <v>334</v>
      </c>
      <c r="B8" s="38">
        <v>0</v>
      </c>
      <c r="C8" s="38">
        <v>0</v>
      </c>
      <c r="D8" s="38">
        <v>0</v>
      </c>
      <c r="E8" s="38">
        <v>0</v>
      </c>
      <c r="F8" s="38">
        <v>0</v>
      </c>
      <c r="G8" s="37">
        <v>0</v>
      </c>
      <c r="H8" s="37">
        <v>0</v>
      </c>
      <c r="I8" s="37">
        <v>0</v>
      </c>
      <c r="J8" s="37">
        <v>0</v>
      </c>
      <c r="K8" s="37">
        <v>1</v>
      </c>
      <c r="L8" s="37">
        <v>0</v>
      </c>
      <c r="M8" s="37">
        <v>0</v>
      </c>
      <c r="N8" s="37">
        <v>0</v>
      </c>
      <c r="O8" s="37">
        <v>0</v>
      </c>
      <c r="P8" s="37">
        <v>0</v>
      </c>
      <c r="Q8" s="37">
        <v>0</v>
      </c>
      <c r="R8" s="37">
        <v>0</v>
      </c>
      <c r="S8" s="37">
        <v>0</v>
      </c>
    </row>
    <row r="9" spans="1:19" x14ac:dyDescent="0.2">
      <c r="A9" s="41" t="s">
        <v>335</v>
      </c>
      <c r="B9" s="38" t="s">
        <v>329</v>
      </c>
      <c r="C9" s="38">
        <v>0</v>
      </c>
      <c r="D9" s="38">
        <v>0</v>
      </c>
      <c r="E9" s="38">
        <v>0</v>
      </c>
      <c r="F9" s="38">
        <v>0</v>
      </c>
      <c r="G9" s="37">
        <v>0</v>
      </c>
      <c r="H9" s="37">
        <v>0</v>
      </c>
      <c r="I9" s="37">
        <v>0</v>
      </c>
      <c r="J9" s="37">
        <v>0</v>
      </c>
      <c r="K9" s="37">
        <v>0</v>
      </c>
      <c r="L9" s="37">
        <v>0</v>
      </c>
      <c r="M9" s="37">
        <v>0</v>
      </c>
      <c r="N9" s="37">
        <v>0</v>
      </c>
      <c r="O9" s="37">
        <v>0</v>
      </c>
      <c r="P9" s="37">
        <v>0</v>
      </c>
      <c r="Q9" s="37">
        <v>0</v>
      </c>
      <c r="R9" s="37">
        <v>0</v>
      </c>
      <c r="S9" s="37">
        <v>0</v>
      </c>
    </row>
    <row r="10" spans="1:19" x14ac:dyDescent="0.2">
      <c r="A10" s="41" t="s">
        <v>336</v>
      </c>
      <c r="B10" s="38">
        <v>0</v>
      </c>
      <c r="C10" s="38">
        <v>0</v>
      </c>
      <c r="D10" s="38">
        <v>0</v>
      </c>
      <c r="E10" s="38">
        <v>0</v>
      </c>
      <c r="F10" s="38">
        <v>0</v>
      </c>
      <c r="G10" s="37">
        <v>0</v>
      </c>
      <c r="H10" s="37">
        <v>0</v>
      </c>
      <c r="I10" s="37">
        <v>0</v>
      </c>
      <c r="J10" s="37">
        <v>0</v>
      </c>
      <c r="K10" s="37">
        <v>0</v>
      </c>
      <c r="L10" s="37">
        <v>0</v>
      </c>
      <c r="M10" s="37">
        <v>0</v>
      </c>
      <c r="N10" s="37">
        <v>1</v>
      </c>
      <c r="O10" s="37">
        <v>1</v>
      </c>
      <c r="P10" s="37">
        <v>1</v>
      </c>
      <c r="Q10" s="37">
        <v>0</v>
      </c>
      <c r="R10" s="37">
        <v>0</v>
      </c>
      <c r="S10" s="37">
        <v>0</v>
      </c>
    </row>
    <row r="11" spans="1:19" x14ac:dyDescent="0.2">
      <c r="A11" s="41" t="s">
        <v>337</v>
      </c>
      <c r="B11" s="38">
        <v>0</v>
      </c>
      <c r="C11" s="38">
        <v>0</v>
      </c>
      <c r="D11" s="38">
        <v>0</v>
      </c>
      <c r="E11" s="38">
        <v>0</v>
      </c>
      <c r="F11" s="38">
        <v>0</v>
      </c>
      <c r="G11" s="37">
        <v>0</v>
      </c>
      <c r="H11" s="37">
        <v>0</v>
      </c>
      <c r="I11" s="37">
        <v>0</v>
      </c>
      <c r="J11" s="37">
        <v>0</v>
      </c>
      <c r="K11" s="37">
        <v>0</v>
      </c>
      <c r="L11" s="37">
        <v>0</v>
      </c>
      <c r="M11" s="37">
        <v>0</v>
      </c>
      <c r="N11" s="37">
        <v>0</v>
      </c>
      <c r="O11" s="37">
        <v>0</v>
      </c>
      <c r="P11" s="37">
        <v>0</v>
      </c>
      <c r="Q11" s="37">
        <v>0</v>
      </c>
      <c r="R11" s="37">
        <v>0</v>
      </c>
      <c r="S11" s="37">
        <v>0</v>
      </c>
    </row>
    <row r="12" spans="1:19" x14ac:dyDescent="0.2">
      <c r="A12" s="41" t="s">
        <v>338</v>
      </c>
      <c r="B12" s="38">
        <v>0</v>
      </c>
      <c r="C12" s="38">
        <v>0</v>
      </c>
      <c r="D12" s="38">
        <v>0</v>
      </c>
      <c r="E12" s="38">
        <v>0</v>
      </c>
      <c r="F12" s="38">
        <v>0</v>
      </c>
      <c r="G12" s="37">
        <v>0</v>
      </c>
      <c r="H12" s="37">
        <v>0</v>
      </c>
      <c r="I12" s="37">
        <v>0</v>
      </c>
      <c r="J12" s="37">
        <v>0</v>
      </c>
      <c r="K12" s="37">
        <v>0</v>
      </c>
      <c r="L12" s="37">
        <v>0</v>
      </c>
      <c r="M12" s="37">
        <v>0</v>
      </c>
      <c r="N12" s="37">
        <v>0</v>
      </c>
      <c r="O12" s="37">
        <v>0</v>
      </c>
      <c r="P12" s="37">
        <v>0</v>
      </c>
      <c r="Q12" s="37">
        <v>0</v>
      </c>
      <c r="R12" s="37">
        <v>0</v>
      </c>
      <c r="S12" s="37">
        <v>0</v>
      </c>
    </row>
    <row r="13" spans="1:19" x14ac:dyDescent="0.2">
      <c r="A13" s="41" t="s">
        <v>339</v>
      </c>
      <c r="B13" s="38" t="s">
        <v>329</v>
      </c>
      <c r="C13" s="38">
        <v>0</v>
      </c>
      <c r="D13" s="38">
        <v>0</v>
      </c>
      <c r="E13" s="38">
        <v>0</v>
      </c>
      <c r="F13" s="38">
        <v>0</v>
      </c>
      <c r="G13" s="37">
        <v>0</v>
      </c>
      <c r="H13" s="37">
        <v>0</v>
      </c>
      <c r="I13" s="37">
        <v>0</v>
      </c>
      <c r="J13" s="37">
        <v>0</v>
      </c>
      <c r="K13" s="37">
        <v>0</v>
      </c>
      <c r="L13" s="37">
        <v>0</v>
      </c>
      <c r="M13" s="37">
        <v>0</v>
      </c>
      <c r="N13" s="37">
        <v>0</v>
      </c>
      <c r="O13" s="37">
        <v>0</v>
      </c>
      <c r="P13" s="37">
        <v>0</v>
      </c>
      <c r="Q13" s="37">
        <v>0</v>
      </c>
      <c r="R13" s="37">
        <v>0</v>
      </c>
      <c r="S13" s="37">
        <v>0</v>
      </c>
    </row>
    <row r="14" spans="1:19" x14ac:dyDescent="0.2">
      <c r="A14" s="41" t="s">
        <v>340</v>
      </c>
      <c r="B14" s="38" t="s">
        <v>329</v>
      </c>
      <c r="C14" s="38">
        <v>0</v>
      </c>
      <c r="D14" s="38">
        <v>0</v>
      </c>
      <c r="E14" s="38">
        <v>0</v>
      </c>
      <c r="F14" s="38">
        <v>0</v>
      </c>
      <c r="G14" s="37">
        <v>0</v>
      </c>
      <c r="H14" s="37">
        <v>0</v>
      </c>
      <c r="I14" s="37">
        <v>0</v>
      </c>
      <c r="J14" s="37">
        <v>0</v>
      </c>
      <c r="K14" s="37">
        <v>0</v>
      </c>
      <c r="L14" s="37">
        <v>0</v>
      </c>
      <c r="M14" s="37">
        <v>0</v>
      </c>
      <c r="N14" s="37">
        <v>0</v>
      </c>
      <c r="O14" s="37">
        <v>0</v>
      </c>
      <c r="P14" s="37">
        <v>0</v>
      </c>
      <c r="Q14" s="37">
        <v>1</v>
      </c>
      <c r="R14" s="37">
        <v>0</v>
      </c>
      <c r="S14" s="37">
        <v>0</v>
      </c>
    </row>
    <row r="15" spans="1:19" x14ac:dyDescent="0.2">
      <c r="A15" s="41" t="s">
        <v>341</v>
      </c>
      <c r="B15" s="38" t="s">
        <v>329</v>
      </c>
      <c r="C15" s="38">
        <v>0</v>
      </c>
      <c r="D15" s="38">
        <v>0</v>
      </c>
      <c r="E15" s="38">
        <v>0</v>
      </c>
      <c r="F15" s="38">
        <v>0</v>
      </c>
      <c r="G15" s="37">
        <v>0</v>
      </c>
      <c r="H15" s="37">
        <v>0</v>
      </c>
      <c r="I15" s="37">
        <v>0</v>
      </c>
      <c r="J15" s="37">
        <v>0</v>
      </c>
      <c r="K15" s="37">
        <v>0</v>
      </c>
      <c r="L15" s="37">
        <v>0</v>
      </c>
      <c r="M15" s="37">
        <v>0</v>
      </c>
      <c r="N15" s="37">
        <v>0</v>
      </c>
      <c r="O15" s="37">
        <v>0</v>
      </c>
      <c r="P15" s="37">
        <v>0</v>
      </c>
      <c r="Q15" s="37">
        <v>0</v>
      </c>
      <c r="R15" s="37">
        <v>0</v>
      </c>
      <c r="S15" s="37">
        <v>0</v>
      </c>
    </row>
    <row r="16" spans="1:19" x14ac:dyDescent="0.2">
      <c r="A16" s="41" t="s">
        <v>342</v>
      </c>
      <c r="B16" s="38">
        <v>0</v>
      </c>
      <c r="C16" s="38">
        <v>0</v>
      </c>
      <c r="D16" s="38">
        <v>0</v>
      </c>
      <c r="E16" s="38">
        <v>0</v>
      </c>
      <c r="F16" s="38">
        <v>0</v>
      </c>
      <c r="G16" s="37">
        <v>0</v>
      </c>
      <c r="H16" s="37">
        <v>0</v>
      </c>
      <c r="I16" s="37">
        <v>0</v>
      </c>
      <c r="J16" s="37">
        <v>1</v>
      </c>
      <c r="K16" s="37">
        <v>1</v>
      </c>
      <c r="L16" s="37">
        <v>1</v>
      </c>
      <c r="M16" s="37">
        <v>0</v>
      </c>
      <c r="N16" s="37">
        <v>0</v>
      </c>
      <c r="O16" s="37">
        <v>0</v>
      </c>
      <c r="P16" s="37">
        <v>0</v>
      </c>
      <c r="Q16" s="37">
        <v>0</v>
      </c>
      <c r="R16" s="37">
        <v>0</v>
      </c>
      <c r="S16" s="37">
        <v>0</v>
      </c>
    </row>
    <row r="17" spans="1:19" x14ac:dyDescent="0.2">
      <c r="A17" s="41" t="s">
        <v>343</v>
      </c>
      <c r="B17" s="38">
        <v>0</v>
      </c>
      <c r="C17" s="38">
        <v>0</v>
      </c>
      <c r="D17" s="38">
        <v>0</v>
      </c>
      <c r="E17" s="38">
        <v>0</v>
      </c>
      <c r="F17" s="38">
        <v>0</v>
      </c>
      <c r="G17" s="37">
        <v>0</v>
      </c>
      <c r="H17" s="37">
        <v>0</v>
      </c>
      <c r="I17" s="37">
        <v>0</v>
      </c>
      <c r="J17" s="37">
        <v>0</v>
      </c>
      <c r="K17" s="37">
        <v>0</v>
      </c>
      <c r="L17" s="37">
        <v>0</v>
      </c>
      <c r="M17" s="37">
        <v>0</v>
      </c>
      <c r="N17" s="37">
        <v>0</v>
      </c>
      <c r="O17" s="37">
        <v>0</v>
      </c>
      <c r="P17" s="37">
        <v>0</v>
      </c>
      <c r="Q17" s="37">
        <v>0</v>
      </c>
      <c r="R17" s="37">
        <v>0</v>
      </c>
      <c r="S17" s="37">
        <v>0</v>
      </c>
    </row>
    <row r="18" spans="1:19" x14ac:dyDescent="0.2">
      <c r="A18" s="41" t="s">
        <v>344</v>
      </c>
      <c r="B18" s="38">
        <v>0</v>
      </c>
      <c r="C18" s="38">
        <v>0</v>
      </c>
      <c r="D18" s="38">
        <v>0</v>
      </c>
      <c r="E18" s="38">
        <v>0</v>
      </c>
      <c r="F18" s="38">
        <v>0</v>
      </c>
      <c r="G18" s="37">
        <v>0</v>
      </c>
      <c r="H18" s="37">
        <v>0</v>
      </c>
      <c r="I18" s="37">
        <v>0</v>
      </c>
      <c r="J18" s="37">
        <v>0</v>
      </c>
      <c r="K18" s="37">
        <v>0</v>
      </c>
      <c r="L18" s="37">
        <v>0</v>
      </c>
      <c r="M18" s="37">
        <v>0</v>
      </c>
      <c r="N18" s="37">
        <v>0</v>
      </c>
      <c r="O18" s="37">
        <v>0</v>
      </c>
      <c r="P18" s="37">
        <v>0</v>
      </c>
      <c r="Q18" s="37">
        <v>0</v>
      </c>
      <c r="R18" s="37">
        <v>0</v>
      </c>
      <c r="S18" s="37">
        <v>0</v>
      </c>
    </row>
    <row r="19" spans="1:19" x14ac:dyDescent="0.2">
      <c r="A19" s="41" t="s">
        <v>345</v>
      </c>
      <c r="B19" s="38">
        <v>0</v>
      </c>
      <c r="C19" s="38">
        <v>0</v>
      </c>
      <c r="D19" s="38">
        <v>0</v>
      </c>
      <c r="E19" s="38">
        <v>0</v>
      </c>
      <c r="F19" s="38">
        <v>0</v>
      </c>
      <c r="G19" s="37">
        <v>0</v>
      </c>
      <c r="H19" s="37">
        <v>0</v>
      </c>
      <c r="I19" s="37">
        <v>0</v>
      </c>
      <c r="J19" s="37">
        <v>0</v>
      </c>
      <c r="K19" s="37">
        <v>0</v>
      </c>
      <c r="L19" s="37">
        <v>1</v>
      </c>
      <c r="M19" s="37">
        <v>0</v>
      </c>
      <c r="N19" s="37">
        <v>0</v>
      </c>
      <c r="O19" s="37">
        <v>0</v>
      </c>
      <c r="P19" s="37">
        <v>0</v>
      </c>
      <c r="Q19" s="37">
        <v>0</v>
      </c>
      <c r="R19" s="37">
        <v>0</v>
      </c>
      <c r="S19" s="37">
        <v>0</v>
      </c>
    </row>
    <row r="20" spans="1:19" x14ac:dyDescent="0.2">
      <c r="A20" s="41" t="s">
        <v>346</v>
      </c>
      <c r="B20" s="38">
        <v>0</v>
      </c>
      <c r="C20" s="38">
        <v>0</v>
      </c>
      <c r="D20" s="38">
        <v>0</v>
      </c>
      <c r="E20" s="38">
        <v>0</v>
      </c>
      <c r="F20" s="38">
        <v>0</v>
      </c>
      <c r="G20" s="37">
        <v>0</v>
      </c>
      <c r="H20" s="37">
        <v>0</v>
      </c>
      <c r="I20" s="37">
        <v>0</v>
      </c>
      <c r="J20" s="37">
        <v>0</v>
      </c>
      <c r="K20" s="37">
        <v>0</v>
      </c>
      <c r="L20" s="37">
        <v>0</v>
      </c>
      <c r="M20" s="37">
        <v>0</v>
      </c>
      <c r="N20" s="37">
        <v>0</v>
      </c>
      <c r="O20" s="37">
        <v>0</v>
      </c>
      <c r="P20" s="37">
        <v>0</v>
      </c>
      <c r="Q20" s="37">
        <v>0</v>
      </c>
      <c r="R20" s="37">
        <v>0</v>
      </c>
      <c r="S20" s="37">
        <v>0</v>
      </c>
    </row>
    <row r="21" spans="1:19" x14ac:dyDescent="0.2">
      <c r="A21" s="41" t="s">
        <v>347</v>
      </c>
      <c r="B21" s="38">
        <v>0</v>
      </c>
      <c r="C21" s="38">
        <v>0</v>
      </c>
      <c r="D21" s="38">
        <v>0</v>
      </c>
      <c r="E21" s="38">
        <v>0</v>
      </c>
      <c r="F21" s="38">
        <v>0</v>
      </c>
      <c r="G21" s="37">
        <v>0</v>
      </c>
      <c r="H21" s="37">
        <v>0</v>
      </c>
      <c r="I21" s="37">
        <v>0</v>
      </c>
      <c r="J21" s="37">
        <v>0</v>
      </c>
      <c r="K21" s="37">
        <v>0</v>
      </c>
      <c r="L21" s="37">
        <v>1</v>
      </c>
      <c r="M21" s="37">
        <v>1</v>
      </c>
      <c r="N21" s="37">
        <v>1</v>
      </c>
      <c r="O21" s="37">
        <v>1</v>
      </c>
      <c r="P21" s="37">
        <v>1</v>
      </c>
      <c r="Q21" s="37">
        <v>1</v>
      </c>
      <c r="R21" s="37">
        <v>0</v>
      </c>
      <c r="S21" s="37">
        <v>0</v>
      </c>
    </row>
    <row r="22" spans="1:19" x14ac:dyDescent="0.2">
      <c r="A22" s="41" t="s">
        <v>348</v>
      </c>
      <c r="B22" s="38">
        <v>0</v>
      </c>
      <c r="C22" s="38">
        <v>0</v>
      </c>
      <c r="D22" s="38">
        <v>0</v>
      </c>
      <c r="E22" s="38">
        <v>0</v>
      </c>
      <c r="F22" s="38">
        <v>0</v>
      </c>
      <c r="G22" s="37">
        <v>0</v>
      </c>
      <c r="H22" s="37">
        <v>0</v>
      </c>
      <c r="I22" s="37">
        <v>0</v>
      </c>
      <c r="J22" s="37">
        <v>0</v>
      </c>
      <c r="K22" s="37">
        <v>0</v>
      </c>
      <c r="L22" s="37">
        <v>0</v>
      </c>
      <c r="M22" s="37">
        <v>0</v>
      </c>
      <c r="N22" s="37">
        <v>0</v>
      </c>
      <c r="O22" s="37">
        <v>0</v>
      </c>
      <c r="P22" s="37">
        <v>0</v>
      </c>
      <c r="Q22" s="37">
        <v>0</v>
      </c>
      <c r="R22" s="37">
        <v>0</v>
      </c>
      <c r="S22" s="37">
        <v>0</v>
      </c>
    </row>
    <row r="23" spans="1:19" x14ac:dyDescent="0.2">
      <c r="A23" s="41" t="s">
        <v>349</v>
      </c>
      <c r="B23" s="38">
        <v>0</v>
      </c>
      <c r="C23" s="38">
        <v>0</v>
      </c>
      <c r="D23" s="38">
        <v>0</v>
      </c>
      <c r="E23" s="38">
        <v>0</v>
      </c>
      <c r="F23" s="38">
        <v>0</v>
      </c>
      <c r="G23" s="37">
        <v>0</v>
      </c>
      <c r="H23" s="37">
        <v>0</v>
      </c>
      <c r="I23" s="37">
        <v>0</v>
      </c>
      <c r="J23" s="37">
        <v>0</v>
      </c>
      <c r="K23" s="37">
        <v>0</v>
      </c>
      <c r="L23" s="37">
        <v>0</v>
      </c>
      <c r="M23" s="37">
        <v>0</v>
      </c>
      <c r="N23" s="37">
        <v>0</v>
      </c>
      <c r="O23" s="37">
        <v>0</v>
      </c>
      <c r="P23" s="37">
        <v>0</v>
      </c>
      <c r="Q23" s="37">
        <v>0</v>
      </c>
      <c r="R23" s="37">
        <v>0</v>
      </c>
      <c r="S23" s="37">
        <v>0</v>
      </c>
    </row>
    <row r="24" spans="1:19" x14ac:dyDescent="0.2">
      <c r="A24" s="41" t="s">
        <v>350</v>
      </c>
      <c r="B24" s="38">
        <v>0</v>
      </c>
      <c r="C24" s="38">
        <v>0</v>
      </c>
      <c r="D24" s="38">
        <v>0</v>
      </c>
      <c r="E24" s="38">
        <v>0</v>
      </c>
      <c r="F24" s="38">
        <v>0</v>
      </c>
      <c r="G24" s="37">
        <v>0</v>
      </c>
      <c r="H24" s="37">
        <v>0</v>
      </c>
      <c r="I24" s="37">
        <v>0</v>
      </c>
      <c r="J24" s="37">
        <v>0</v>
      </c>
      <c r="K24" s="37">
        <v>0</v>
      </c>
      <c r="L24" s="37">
        <v>1</v>
      </c>
      <c r="M24" s="37">
        <v>1</v>
      </c>
      <c r="N24" s="37">
        <v>0</v>
      </c>
      <c r="O24" s="37">
        <v>1</v>
      </c>
      <c r="P24" s="37">
        <v>1</v>
      </c>
      <c r="Q24" s="37">
        <v>0</v>
      </c>
      <c r="R24" s="37">
        <v>0</v>
      </c>
      <c r="S24" s="37">
        <v>0</v>
      </c>
    </row>
    <row r="25" spans="1:19" x14ac:dyDescent="0.2">
      <c r="A25" s="41" t="s">
        <v>351</v>
      </c>
      <c r="B25" s="38" t="s">
        <v>329</v>
      </c>
      <c r="C25" s="38">
        <v>0</v>
      </c>
      <c r="D25" s="38">
        <v>0</v>
      </c>
      <c r="E25" s="38">
        <v>0</v>
      </c>
      <c r="F25" s="38">
        <v>0</v>
      </c>
      <c r="G25" s="37">
        <v>0</v>
      </c>
      <c r="H25" s="37">
        <v>0</v>
      </c>
      <c r="I25" s="37">
        <v>0</v>
      </c>
      <c r="J25" s="37">
        <v>0</v>
      </c>
      <c r="K25" s="37">
        <v>0</v>
      </c>
      <c r="L25" s="37">
        <v>1</v>
      </c>
      <c r="M25" s="37">
        <v>0</v>
      </c>
      <c r="N25" s="37">
        <v>0</v>
      </c>
      <c r="O25" s="37">
        <v>0</v>
      </c>
      <c r="P25" s="37">
        <v>0</v>
      </c>
      <c r="Q25" s="37">
        <v>0</v>
      </c>
      <c r="R25" s="37">
        <v>0</v>
      </c>
      <c r="S25" s="37">
        <v>0</v>
      </c>
    </row>
    <row r="26" spans="1:19" x14ac:dyDescent="0.2">
      <c r="A26" s="41" t="s">
        <v>352</v>
      </c>
      <c r="B26" s="38">
        <v>0</v>
      </c>
      <c r="C26" s="38">
        <v>0</v>
      </c>
      <c r="D26" s="38">
        <v>0</v>
      </c>
      <c r="E26" s="38">
        <v>0</v>
      </c>
      <c r="F26" s="38">
        <v>0</v>
      </c>
      <c r="G26" s="37">
        <v>0</v>
      </c>
      <c r="H26" s="37">
        <v>0</v>
      </c>
      <c r="I26" s="37">
        <v>0</v>
      </c>
      <c r="J26" s="37">
        <v>0</v>
      </c>
      <c r="K26" s="37">
        <v>0</v>
      </c>
      <c r="L26" s="37">
        <v>0</v>
      </c>
      <c r="M26" s="37">
        <v>0</v>
      </c>
      <c r="N26" s="37">
        <v>0</v>
      </c>
      <c r="O26" s="37">
        <v>0</v>
      </c>
      <c r="P26" s="37">
        <v>0</v>
      </c>
      <c r="Q26" s="37">
        <v>0</v>
      </c>
      <c r="R26" s="37">
        <v>0</v>
      </c>
      <c r="S26" s="37">
        <v>0</v>
      </c>
    </row>
    <row r="27" spans="1:19" x14ac:dyDescent="0.2">
      <c r="A27" s="41" t="s">
        <v>353</v>
      </c>
      <c r="B27" s="38">
        <v>0</v>
      </c>
      <c r="C27" s="38">
        <v>0</v>
      </c>
      <c r="D27" s="38">
        <v>0</v>
      </c>
      <c r="E27" s="38">
        <v>0</v>
      </c>
      <c r="F27" s="38">
        <v>0</v>
      </c>
      <c r="G27" s="37">
        <v>0</v>
      </c>
      <c r="H27" s="37">
        <v>0</v>
      </c>
      <c r="I27" s="37">
        <v>0</v>
      </c>
      <c r="J27" s="37">
        <v>0</v>
      </c>
      <c r="K27" s="37">
        <v>0</v>
      </c>
      <c r="L27" s="37">
        <v>0</v>
      </c>
      <c r="M27" s="37">
        <v>1</v>
      </c>
      <c r="N27" s="37">
        <v>1</v>
      </c>
      <c r="O27" s="37">
        <v>0</v>
      </c>
      <c r="P27" s="37">
        <v>1</v>
      </c>
      <c r="Q27" s="37">
        <v>1</v>
      </c>
      <c r="R27" s="37">
        <v>1</v>
      </c>
      <c r="S27" s="37">
        <v>0</v>
      </c>
    </row>
    <row r="28" spans="1:19" x14ac:dyDescent="0.2">
      <c r="A28" s="41" t="s">
        <v>354</v>
      </c>
      <c r="B28" s="38">
        <v>0</v>
      </c>
      <c r="C28" s="38">
        <v>0</v>
      </c>
      <c r="D28" s="38">
        <v>0</v>
      </c>
      <c r="E28" s="38">
        <v>0</v>
      </c>
      <c r="F28" s="38">
        <v>0</v>
      </c>
      <c r="G28" s="37">
        <v>0</v>
      </c>
      <c r="H28" s="37">
        <v>0</v>
      </c>
      <c r="I28" s="37">
        <v>0</v>
      </c>
      <c r="J28" s="37">
        <v>0</v>
      </c>
      <c r="K28" s="37">
        <v>0</v>
      </c>
      <c r="L28" s="37">
        <v>0</v>
      </c>
      <c r="M28" s="37">
        <v>0</v>
      </c>
      <c r="N28" s="37">
        <v>0</v>
      </c>
      <c r="O28" s="37">
        <v>0</v>
      </c>
      <c r="P28" s="37">
        <v>0</v>
      </c>
      <c r="Q28" s="37">
        <v>0</v>
      </c>
      <c r="R28" s="37">
        <v>0</v>
      </c>
      <c r="S28" s="37">
        <v>0</v>
      </c>
    </row>
    <row r="29" spans="1:19" x14ac:dyDescent="0.2">
      <c r="A29" s="41" t="s">
        <v>355</v>
      </c>
      <c r="B29" s="38">
        <v>0</v>
      </c>
      <c r="C29" s="38">
        <v>0</v>
      </c>
      <c r="D29" s="38">
        <v>0</v>
      </c>
      <c r="E29" s="38">
        <v>0</v>
      </c>
      <c r="F29" s="38">
        <v>0</v>
      </c>
      <c r="G29" s="37">
        <v>0</v>
      </c>
      <c r="H29" s="37">
        <v>0</v>
      </c>
      <c r="I29" s="37">
        <v>0</v>
      </c>
      <c r="J29" s="37">
        <v>0</v>
      </c>
      <c r="K29" s="37">
        <v>0</v>
      </c>
      <c r="L29" s="37">
        <v>0</v>
      </c>
      <c r="M29" s="37">
        <v>0</v>
      </c>
      <c r="N29" s="37">
        <v>0</v>
      </c>
      <c r="O29" s="37">
        <v>0</v>
      </c>
      <c r="P29" s="37">
        <v>0</v>
      </c>
      <c r="Q29" s="37">
        <v>0</v>
      </c>
      <c r="R29" s="37">
        <v>0</v>
      </c>
      <c r="S29" s="37">
        <v>0</v>
      </c>
    </row>
    <row r="30" spans="1:19" x14ac:dyDescent="0.2">
      <c r="A30" s="41" t="s">
        <v>356</v>
      </c>
      <c r="B30" s="38">
        <v>0</v>
      </c>
      <c r="C30" s="38">
        <v>0</v>
      </c>
      <c r="D30" s="38">
        <v>0</v>
      </c>
      <c r="E30" s="38">
        <v>0</v>
      </c>
      <c r="F30" s="38">
        <v>0</v>
      </c>
      <c r="G30" s="37">
        <v>0</v>
      </c>
      <c r="H30" s="37">
        <v>1</v>
      </c>
      <c r="I30" s="37">
        <v>0</v>
      </c>
      <c r="J30" s="37">
        <v>0</v>
      </c>
      <c r="K30" s="37">
        <v>0</v>
      </c>
      <c r="L30" s="37">
        <v>1</v>
      </c>
      <c r="M30" s="37">
        <v>0</v>
      </c>
      <c r="N30" s="37">
        <v>0</v>
      </c>
      <c r="O30" s="37">
        <v>0</v>
      </c>
      <c r="P30" s="37">
        <v>0</v>
      </c>
      <c r="Q30" s="37">
        <v>1</v>
      </c>
      <c r="R30" s="37">
        <v>1</v>
      </c>
      <c r="S30" s="37">
        <v>1</v>
      </c>
    </row>
    <row r="31" spans="1:19" x14ac:dyDescent="0.2">
      <c r="A31" s="41" t="s">
        <v>357</v>
      </c>
      <c r="B31" s="38">
        <v>0</v>
      </c>
      <c r="C31" s="38">
        <v>0</v>
      </c>
      <c r="D31" s="38">
        <v>0</v>
      </c>
      <c r="E31" s="38">
        <v>0</v>
      </c>
      <c r="F31" s="38">
        <v>0</v>
      </c>
      <c r="G31" s="37">
        <v>0</v>
      </c>
      <c r="H31" s="37">
        <v>0</v>
      </c>
      <c r="I31" s="37">
        <v>0</v>
      </c>
      <c r="J31" s="37">
        <v>0</v>
      </c>
      <c r="K31" s="37">
        <v>0</v>
      </c>
      <c r="L31" s="37">
        <v>0</v>
      </c>
      <c r="M31" s="37">
        <v>0</v>
      </c>
      <c r="N31" s="37">
        <v>0</v>
      </c>
      <c r="O31" s="37">
        <v>0</v>
      </c>
      <c r="P31" s="37">
        <v>0</v>
      </c>
      <c r="Q31" s="37">
        <v>0</v>
      </c>
      <c r="R31" s="37">
        <v>0</v>
      </c>
      <c r="S31" s="37">
        <v>0</v>
      </c>
    </row>
    <row r="32" spans="1:19" x14ac:dyDescent="0.2">
      <c r="A32" s="41" t="s">
        <v>358</v>
      </c>
      <c r="B32" s="38">
        <v>0</v>
      </c>
      <c r="C32" s="38">
        <v>0</v>
      </c>
      <c r="D32" s="38">
        <v>0</v>
      </c>
      <c r="E32" s="38">
        <v>0</v>
      </c>
      <c r="F32" s="38">
        <v>0</v>
      </c>
      <c r="G32" s="37">
        <v>0</v>
      </c>
      <c r="H32" s="37">
        <v>0</v>
      </c>
      <c r="I32" s="37">
        <v>0</v>
      </c>
      <c r="J32" s="37">
        <v>0</v>
      </c>
      <c r="K32" s="37">
        <v>0</v>
      </c>
      <c r="L32" s="37">
        <v>0</v>
      </c>
      <c r="M32" s="37">
        <v>0</v>
      </c>
      <c r="N32" s="37">
        <v>0</v>
      </c>
      <c r="O32" s="37">
        <v>0</v>
      </c>
      <c r="P32" s="37">
        <v>0</v>
      </c>
      <c r="Q32" s="37">
        <v>0</v>
      </c>
      <c r="R32" s="37">
        <v>0</v>
      </c>
      <c r="S32" s="37">
        <v>0</v>
      </c>
    </row>
    <row r="33" spans="1:19" x14ac:dyDescent="0.2">
      <c r="A33" s="41" t="s">
        <v>359</v>
      </c>
      <c r="B33" s="38" t="s">
        <v>329</v>
      </c>
      <c r="C33" s="38">
        <v>0</v>
      </c>
      <c r="D33" s="38">
        <v>0</v>
      </c>
      <c r="E33" s="38">
        <v>0</v>
      </c>
      <c r="F33" s="38">
        <v>0</v>
      </c>
      <c r="G33" s="37">
        <v>0</v>
      </c>
      <c r="H33" s="37">
        <v>0</v>
      </c>
      <c r="I33" s="37">
        <v>0</v>
      </c>
      <c r="J33" s="37">
        <v>0</v>
      </c>
      <c r="K33" s="37">
        <v>0</v>
      </c>
      <c r="L33" s="37">
        <v>1</v>
      </c>
      <c r="M33" s="37">
        <v>0</v>
      </c>
      <c r="N33" s="37">
        <v>0</v>
      </c>
      <c r="O33" s="37">
        <v>0</v>
      </c>
      <c r="P33" s="37">
        <v>0</v>
      </c>
      <c r="Q33" s="37">
        <v>0</v>
      </c>
      <c r="R33" s="37">
        <v>0</v>
      </c>
      <c r="S33" s="37">
        <v>0</v>
      </c>
    </row>
    <row r="34" spans="1:19" x14ac:dyDescent="0.2">
      <c r="A34" s="41" t="s">
        <v>360</v>
      </c>
      <c r="B34" s="38">
        <v>0</v>
      </c>
      <c r="C34" s="38">
        <v>0</v>
      </c>
      <c r="D34" s="38">
        <v>0</v>
      </c>
      <c r="E34" s="38">
        <v>0</v>
      </c>
      <c r="F34" s="38">
        <v>0</v>
      </c>
      <c r="G34" s="37">
        <v>0</v>
      </c>
      <c r="H34" s="37">
        <v>0</v>
      </c>
      <c r="I34" s="37">
        <v>0</v>
      </c>
      <c r="J34" s="37">
        <v>0</v>
      </c>
      <c r="K34" s="37">
        <v>0</v>
      </c>
      <c r="L34" s="37">
        <v>0</v>
      </c>
      <c r="M34" s="37">
        <v>0</v>
      </c>
      <c r="N34" s="37">
        <v>0</v>
      </c>
      <c r="O34" s="37">
        <v>0</v>
      </c>
      <c r="P34" s="37">
        <v>0</v>
      </c>
      <c r="Q34" s="37">
        <v>0</v>
      </c>
      <c r="R34" s="37">
        <v>0</v>
      </c>
      <c r="S34" s="37">
        <v>0</v>
      </c>
    </row>
    <row r="35" spans="1:19" x14ac:dyDescent="0.2">
      <c r="A35" s="41" t="s">
        <v>361</v>
      </c>
      <c r="B35" s="38">
        <v>0</v>
      </c>
      <c r="C35" s="38">
        <v>0</v>
      </c>
      <c r="D35" s="38">
        <v>0</v>
      </c>
      <c r="E35" s="38">
        <v>0</v>
      </c>
      <c r="F35" s="38">
        <v>0</v>
      </c>
      <c r="G35" s="37">
        <v>0</v>
      </c>
      <c r="H35" s="37">
        <v>0</v>
      </c>
      <c r="I35" s="37">
        <v>0</v>
      </c>
      <c r="J35" s="37">
        <v>0</v>
      </c>
      <c r="K35" s="37">
        <v>0</v>
      </c>
      <c r="L35" s="37">
        <v>0</v>
      </c>
      <c r="M35" s="37">
        <v>0</v>
      </c>
      <c r="N35" s="37">
        <v>0</v>
      </c>
      <c r="O35" s="37">
        <v>0</v>
      </c>
      <c r="P35" s="37">
        <v>0</v>
      </c>
      <c r="Q35" s="37">
        <v>0</v>
      </c>
      <c r="R35" s="37">
        <v>0</v>
      </c>
      <c r="S35" s="37">
        <v>0</v>
      </c>
    </row>
    <row r="36" spans="1:19" x14ac:dyDescent="0.2">
      <c r="A36" s="41" t="s">
        <v>362</v>
      </c>
      <c r="B36" s="38" t="s">
        <v>329</v>
      </c>
      <c r="C36" s="38">
        <v>0</v>
      </c>
      <c r="D36" s="38">
        <v>0</v>
      </c>
      <c r="E36" s="38">
        <v>0</v>
      </c>
      <c r="F36" s="38">
        <v>0</v>
      </c>
      <c r="G36" s="37">
        <v>0</v>
      </c>
      <c r="H36" s="37">
        <v>0</v>
      </c>
      <c r="I36" s="37">
        <v>0</v>
      </c>
      <c r="J36" s="37">
        <v>0</v>
      </c>
      <c r="K36" s="37">
        <v>0</v>
      </c>
      <c r="L36" s="37">
        <v>0</v>
      </c>
      <c r="M36" s="37">
        <v>0</v>
      </c>
      <c r="N36" s="37">
        <v>0</v>
      </c>
      <c r="O36" s="37">
        <v>0</v>
      </c>
      <c r="P36" s="37">
        <v>0</v>
      </c>
      <c r="Q36" s="37">
        <v>0</v>
      </c>
      <c r="R36" s="37">
        <v>0</v>
      </c>
      <c r="S36" s="37">
        <v>0</v>
      </c>
    </row>
    <row r="37" spans="1:19" x14ac:dyDescent="0.2">
      <c r="A37" s="41" t="s">
        <v>363</v>
      </c>
      <c r="B37" s="38">
        <v>0</v>
      </c>
      <c r="C37" s="38">
        <v>0</v>
      </c>
      <c r="D37" s="38">
        <v>0</v>
      </c>
      <c r="E37" s="38">
        <v>0</v>
      </c>
      <c r="F37" s="38">
        <v>0</v>
      </c>
      <c r="G37" s="37">
        <v>0</v>
      </c>
      <c r="H37" s="37">
        <v>0</v>
      </c>
      <c r="I37" s="37">
        <v>0</v>
      </c>
      <c r="J37" s="37">
        <v>0</v>
      </c>
      <c r="K37" s="37">
        <v>0</v>
      </c>
      <c r="L37" s="37">
        <v>1</v>
      </c>
      <c r="M37" s="37">
        <v>1</v>
      </c>
      <c r="N37" s="37">
        <v>1</v>
      </c>
      <c r="O37" s="37">
        <v>1</v>
      </c>
      <c r="P37" s="37">
        <v>1</v>
      </c>
      <c r="Q37" s="37">
        <v>0</v>
      </c>
      <c r="R37" s="37">
        <v>0</v>
      </c>
      <c r="S37" s="37">
        <v>0</v>
      </c>
    </row>
    <row r="38" spans="1:19" x14ac:dyDescent="0.2">
      <c r="A38" s="41" t="s">
        <v>364</v>
      </c>
      <c r="B38" s="38">
        <v>0</v>
      </c>
      <c r="C38" s="38">
        <v>0</v>
      </c>
      <c r="D38" s="38">
        <v>0</v>
      </c>
      <c r="E38" s="38">
        <v>0</v>
      </c>
      <c r="F38" s="38">
        <v>0</v>
      </c>
      <c r="G38" s="37">
        <v>0</v>
      </c>
      <c r="H38" s="37">
        <v>0</v>
      </c>
      <c r="I38" s="37">
        <v>0</v>
      </c>
      <c r="J38" s="37">
        <v>0</v>
      </c>
      <c r="K38" s="37">
        <v>0</v>
      </c>
      <c r="L38" s="37">
        <v>0</v>
      </c>
      <c r="M38" s="37">
        <v>0</v>
      </c>
      <c r="N38" s="37">
        <v>0</v>
      </c>
      <c r="O38" s="37">
        <v>0</v>
      </c>
      <c r="P38" s="37">
        <v>0</v>
      </c>
      <c r="Q38" s="37">
        <v>0</v>
      </c>
      <c r="R38" s="37">
        <v>0</v>
      </c>
      <c r="S38" s="37">
        <v>0</v>
      </c>
    </row>
    <row r="39" spans="1:19" x14ac:dyDescent="0.2">
      <c r="A39" s="41" t="s">
        <v>365</v>
      </c>
      <c r="B39" s="38">
        <v>0</v>
      </c>
      <c r="C39" s="38">
        <v>0</v>
      </c>
      <c r="D39" s="38">
        <v>0</v>
      </c>
      <c r="E39" s="38">
        <v>0</v>
      </c>
      <c r="F39" s="38">
        <v>0</v>
      </c>
      <c r="G39" s="37">
        <v>0</v>
      </c>
      <c r="H39" s="37">
        <v>0</v>
      </c>
      <c r="I39" s="37">
        <v>0</v>
      </c>
      <c r="J39" s="37">
        <v>0</v>
      </c>
      <c r="K39" s="37">
        <v>0</v>
      </c>
      <c r="L39" s="37">
        <v>1</v>
      </c>
      <c r="M39" s="37">
        <v>1</v>
      </c>
      <c r="N39" s="37">
        <v>1</v>
      </c>
      <c r="O39" s="37">
        <v>1</v>
      </c>
      <c r="P39" s="37">
        <v>1</v>
      </c>
      <c r="Q39" s="37">
        <v>1</v>
      </c>
      <c r="R39" s="37">
        <v>1</v>
      </c>
      <c r="S39" s="37">
        <v>0</v>
      </c>
    </row>
    <row r="40" spans="1:19" x14ac:dyDescent="0.2">
      <c r="A40" s="41" t="s">
        <v>366</v>
      </c>
      <c r="B40" s="38" t="s">
        <v>329</v>
      </c>
      <c r="C40" s="38">
        <v>0</v>
      </c>
      <c r="D40" s="38">
        <v>0</v>
      </c>
      <c r="E40" s="38">
        <v>0</v>
      </c>
      <c r="F40" s="38">
        <v>0</v>
      </c>
      <c r="G40" s="37">
        <v>0</v>
      </c>
      <c r="H40" s="37">
        <v>0</v>
      </c>
      <c r="I40" s="37">
        <v>0</v>
      </c>
      <c r="J40" s="37">
        <v>0</v>
      </c>
      <c r="K40" s="37">
        <v>0</v>
      </c>
      <c r="L40" s="37">
        <v>0</v>
      </c>
      <c r="M40" s="37">
        <v>0</v>
      </c>
      <c r="N40" s="37">
        <v>0</v>
      </c>
      <c r="O40" s="37">
        <v>0</v>
      </c>
      <c r="P40" s="37">
        <v>0</v>
      </c>
      <c r="Q40" s="37">
        <v>0</v>
      </c>
      <c r="R40" s="37">
        <v>1</v>
      </c>
      <c r="S40" s="37">
        <v>1</v>
      </c>
    </row>
    <row r="41" spans="1:19" x14ac:dyDescent="0.2">
      <c r="A41" s="41" t="s">
        <v>367</v>
      </c>
      <c r="B41" s="38" t="s">
        <v>329</v>
      </c>
      <c r="C41" s="38">
        <v>0</v>
      </c>
      <c r="D41" s="38">
        <v>0</v>
      </c>
      <c r="E41" s="38">
        <v>0</v>
      </c>
      <c r="F41" s="38">
        <v>0</v>
      </c>
      <c r="G41" s="37">
        <v>0</v>
      </c>
      <c r="H41" s="37">
        <v>0</v>
      </c>
      <c r="I41" s="37">
        <v>0</v>
      </c>
      <c r="J41" s="37">
        <v>0</v>
      </c>
      <c r="K41" s="37">
        <v>0</v>
      </c>
      <c r="L41" s="37">
        <v>0</v>
      </c>
      <c r="M41" s="37">
        <v>0</v>
      </c>
      <c r="N41" s="37">
        <v>0</v>
      </c>
      <c r="O41" s="37">
        <v>0</v>
      </c>
      <c r="P41" s="37">
        <v>0</v>
      </c>
      <c r="Q41" s="37">
        <v>1</v>
      </c>
      <c r="R41" s="37">
        <v>0</v>
      </c>
      <c r="S41" s="37">
        <v>0</v>
      </c>
    </row>
    <row r="42" spans="1:19" x14ac:dyDescent="0.2">
      <c r="A42" s="41" t="s">
        <v>368</v>
      </c>
      <c r="B42" s="38">
        <v>0</v>
      </c>
      <c r="C42" s="38">
        <v>0</v>
      </c>
      <c r="D42" s="38">
        <v>0</v>
      </c>
      <c r="E42" s="38">
        <v>0</v>
      </c>
      <c r="F42" s="38">
        <v>0</v>
      </c>
      <c r="G42" s="37">
        <v>0</v>
      </c>
      <c r="H42" s="37">
        <v>0</v>
      </c>
      <c r="I42" s="37">
        <v>0</v>
      </c>
      <c r="J42" s="37">
        <v>0</v>
      </c>
      <c r="K42" s="37">
        <v>0</v>
      </c>
      <c r="L42" s="37">
        <v>0</v>
      </c>
      <c r="M42" s="37">
        <v>0</v>
      </c>
      <c r="N42" s="37">
        <v>0</v>
      </c>
      <c r="O42" s="37">
        <v>0</v>
      </c>
      <c r="P42" s="37">
        <v>0</v>
      </c>
      <c r="Q42" s="37">
        <v>1</v>
      </c>
      <c r="R42" s="37">
        <v>0</v>
      </c>
      <c r="S42" s="37">
        <v>0</v>
      </c>
    </row>
    <row r="43" spans="1:19" x14ac:dyDescent="0.2">
      <c r="A43" s="41" t="s">
        <v>369</v>
      </c>
      <c r="B43" s="38">
        <v>0</v>
      </c>
      <c r="C43" s="38">
        <v>0</v>
      </c>
      <c r="D43" s="38">
        <v>0</v>
      </c>
      <c r="E43" s="38">
        <v>0</v>
      </c>
      <c r="F43" s="38">
        <v>0</v>
      </c>
      <c r="G43" s="37">
        <v>0</v>
      </c>
      <c r="H43" s="37">
        <v>0</v>
      </c>
      <c r="I43" s="37">
        <v>0</v>
      </c>
      <c r="J43" s="37">
        <v>0</v>
      </c>
      <c r="K43" s="37">
        <v>0</v>
      </c>
      <c r="L43" s="37">
        <v>0</v>
      </c>
      <c r="M43" s="37">
        <v>0</v>
      </c>
      <c r="N43" s="37">
        <v>0</v>
      </c>
      <c r="O43" s="37">
        <v>0</v>
      </c>
      <c r="P43" s="37">
        <v>0</v>
      </c>
      <c r="Q43" s="37">
        <v>0</v>
      </c>
      <c r="R43" s="37">
        <v>0</v>
      </c>
      <c r="S43" s="37">
        <v>0</v>
      </c>
    </row>
    <row r="44" spans="1:19" x14ac:dyDescent="0.2">
      <c r="A44" s="41" t="s">
        <v>370</v>
      </c>
      <c r="B44" s="38">
        <v>0</v>
      </c>
      <c r="C44" s="38">
        <v>0</v>
      </c>
      <c r="D44" s="38">
        <v>0</v>
      </c>
      <c r="E44" s="38">
        <v>0</v>
      </c>
      <c r="F44" s="38">
        <v>0</v>
      </c>
      <c r="G44" s="37">
        <v>0</v>
      </c>
      <c r="H44" s="37">
        <v>0</v>
      </c>
      <c r="I44" s="37">
        <v>0</v>
      </c>
      <c r="J44" s="37">
        <v>0</v>
      </c>
      <c r="K44" s="37">
        <v>0</v>
      </c>
      <c r="L44" s="37">
        <v>0</v>
      </c>
      <c r="M44" s="37">
        <v>0</v>
      </c>
      <c r="N44" s="37">
        <v>0</v>
      </c>
      <c r="O44" s="37">
        <v>0</v>
      </c>
      <c r="P44" s="37">
        <v>0</v>
      </c>
      <c r="Q44" s="37">
        <v>0</v>
      </c>
      <c r="R44" s="37">
        <v>0</v>
      </c>
      <c r="S44" s="37">
        <v>0</v>
      </c>
    </row>
    <row r="45" spans="1:19" x14ac:dyDescent="0.2">
      <c r="A45" s="41" t="s">
        <v>371</v>
      </c>
      <c r="B45" s="38">
        <v>0</v>
      </c>
      <c r="C45" s="38">
        <v>0</v>
      </c>
      <c r="D45" s="38">
        <v>0</v>
      </c>
      <c r="E45" s="38">
        <v>0</v>
      </c>
      <c r="F45" s="38">
        <v>0</v>
      </c>
      <c r="G45" s="37">
        <v>0</v>
      </c>
      <c r="H45" s="37">
        <v>0</v>
      </c>
      <c r="I45" s="37">
        <v>0</v>
      </c>
      <c r="J45" s="37">
        <v>0</v>
      </c>
      <c r="K45" s="37">
        <v>0</v>
      </c>
      <c r="L45" s="37">
        <v>0</v>
      </c>
      <c r="M45" s="37">
        <v>0</v>
      </c>
      <c r="N45" s="37">
        <v>0</v>
      </c>
      <c r="O45" s="37">
        <v>0</v>
      </c>
      <c r="P45" s="37">
        <v>0</v>
      </c>
      <c r="Q45" s="37">
        <v>0</v>
      </c>
      <c r="R45" s="37">
        <v>0</v>
      </c>
      <c r="S45" s="37">
        <v>0</v>
      </c>
    </row>
    <row r="46" spans="1:19" x14ac:dyDescent="0.2">
      <c r="A46" s="41" t="s">
        <v>372</v>
      </c>
      <c r="B46" s="38">
        <v>0</v>
      </c>
      <c r="C46" s="38">
        <v>0</v>
      </c>
      <c r="D46" s="38">
        <v>0</v>
      </c>
      <c r="E46" s="38">
        <v>0</v>
      </c>
      <c r="F46" s="38">
        <v>0</v>
      </c>
      <c r="G46" s="37">
        <v>0</v>
      </c>
      <c r="H46" s="37">
        <v>0</v>
      </c>
      <c r="I46" s="37">
        <v>0</v>
      </c>
      <c r="J46" s="37">
        <v>0</v>
      </c>
      <c r="K46" s="37">
        <v>0</v>
      </c>
      <c r="L46" s="37">
        <v>0</v>
      </c>
      <c r="M46" s="37">
        <v>0</v>
      </c>
      <c r="N46" s="37">
        <v>0</v>
      </c>
      <c r="O46" s="37">
        <v>0</v>
      </c>
      <c r="P46" s="37">
        <v>0</v>
      </c>
      <c r="Q46" s="37">
        <v>0</v>
      </c>
      <c r="R46" s="37">
        <v>0</v>
      </c>
      <c r="S46" s="37">
        <v>0</v>
      </c>
    </row>
    <row r="47" spans="1:19" x14ac:dyDescent="0.2">
      <c r="A47" s="41" t="s">
        <v>373</v>
      </c>
      <c r="B47" s="38" t="s">
        <v>329</v>
      </c>
      <c r="C47" s="39" t="s">
        <v>329</v>
      </c>
      <c r="D47" s="39" t="s">
        <v>329</v>
      </c>
      <c r="E47" s="39" t="s">
        <v>329</v>
      </c>
      <c r="F47" s="38">
        <v>0</v>
      </c>
      <c r="G47" s="37">
        <v>0</v>
      </c>
      <c r="H47" s="37">
        <v>0</v>
      </c>
      <c r="I47" s="37">
        <v>0</v>
      </c>
      <c r="J47" s="37">
        <v>0</v>
      </c>
      <c r="K47" s="37">
        <v>0</v>
      </c>
      <c r="L47" s="37">
        <v>1</v>
      </c>
      <c r="M47" s="37">
        <v>0</v>
      </c>
      <c r="N47" s="37">
        <v>0</v>
      </c>
      <c r="O47" s="37">
        <v>0</v>
      </c>
      <c r="P47" s="37">
        <v>0</v>
      </c>
      <c r="Q47" s="37">
        <v>1</v>
      </c>
      <c r="R47" s="37">
        <v>1</v>
      </c>
      <c r="S47" s="37">
        <v>1</v>
      </c>
    </row>
    <row r="48" spans="1:19" x14ac:dyDescent="0.2">
      <c r="A48" s="41" t="s">
        <v>374</v>
      </c>
      <c r="B48" s="38">
        <v>0</v>
      </c>
      <c r="C48" s="38">
        <v>0</v>
      </c>
      <c r="D48" s="38">
        <v>0</v>
      </c>
      <c r="E48" s="38">
        <v>0</v>
      </c>
      <c r="F48" s="38">
        <v>0</v>
      </c>
      <c r="G48" s="37">
        <v>0</v>
      </c>
      <c r="H48" s="37">
        <v>0</v>
      </c>
      <c r="I48" s="37">
        <v>0</v>
      </c>
      <c r="J48" s="37">
        <v>0</v>
      </c>
      <c r="K48" s="37">
        <v>0</v>
      </c>
      <c r="L48" s="37">
        <v>0</v>
      </c>
      <c r="M48" s="37">
        <v>0</v>
      </c>
      <c r="N48" s="37">
        <v>0</v>
      </c>
      <c r="O48" s="37">
        <v>0</v>
      </c>
      <c r="P48" s="37">
        <v>0</v>
      </c>
      <c r="Q48" s="37">
        <v>1</v>
      </c>
      <c r="R48" s="37">
        <v>0</v>
      </c>
      <c r="S48" s="37">
        <v>0</v>
      </c>
    </row>
    <row r="49" spans="1:19" x14ac:dyDescent="0.2">
      <c r="A49" s="41" t="s">
        <v>375</v>
      </c>
      <c r="B49" s="38">
        <v>0</v>
      </c>
      <c r="C49" s="38">
        <v>0</v>
      </c>
      <c r="D49" s="38">
        <v>0</v>
      </c>
      <c r="E49" s="38">
        <v>0</v>
      </c>
      <c r="F49" s="38">
        <v>0</v>
      </c>
      <c r="G49" s="37">
        <v>0</v>
      </c>
      <c r="H49" s="37">
        <v>0</v>
      </c>
      <c r="I49" s="37">
        <v>0</v>
      </c>
      <c r="J49" s="37">
        <v>0</v>
      </c>
      <c r="K49" s="37">
        <v>0</v>
      </c>
      <c r="L49" s="37">
        <v>0</v>
      </c>
      <c r="M49" s="37">
        <v>0</v>
      </c>
      <c r="N49" s="37">
        <v>0</v>
      </c>
      <c r="O49" s="37">
        <v>0</v>
      </c>
      <c r="P49" s="37">
        <v>0</v>
      </c>
      <c r="Q49" s="37">
        <v>1</v>
      </c>
      <c r="R49" s="37">
        <v>1</v>
      </c>
      <c r="S49" s="37">
        <v>1</v>
      </c>
    </row>
    <row r="50" spans="1:19" x14ac:dyDescent="0.2">
      <c r="A50" s="41" t="s">
        <v>376</v>
      </c>
      <c r="B50" s="38">
        <v>0</v>
      </c>
      <c r="C50" s="38">
        <v>0</v>
      </c>
      <c r="D50" s="38">
        <v>0</v>
      </c>
      <c r="E50" s="38">
        <v>0</v>
      </c>
      <c r="F50" s="38">
        <v>0</v>
      </c>
      <c r="G50" s="37">
        <v>0</v>
      </c>
      <c r="H50" s="37">
        <v>0</v>
      </c>
      <c r="I50" s="37">
        <v>0</v>
      </c>
      <c r="J50" s="37">
        <v>0</v>
      </c>
      <c r="K50" s="37">
        <v>0</v>
      </c>
      <c r="L50" s="37">
        <v>1</v>
      </c>
      <c r="M50" s="37">
        <v>1</v>
      </c>
      <c r="N50" s="37">
        <v>0</v>
      </c>
      <c r="O50" s="37">
        <v>0</v>
      </c>
      <c r="P50" s="37">
        <v>0</v>
      </c>
      <c r="Q50" s="37">
        <v>0</v>
      </c>
      <c r="R50" s="37">
        <v>0</v>
      </c>
      <c r="S50" s="37">
        <v>0</v>
      </c>
    </row>
    <row r="51" spans="1:19" x14ac:dyDescent="0.2">
      <c r="A51" s="41" t="s">
        <v>377</v>
      </c>
      <c r="B51" s="38">
        <v>0</v>
      </c>
      <c r="C51" s="38">
        <v>0</v>
      </c>
      <c r="D51" s="38">
        <v>0</v>
      </c>
      <c r="E51" s="38">
        <v>0</v>
      </c>
      <c r="F51" s="38">
        <v>0</v>
      </c>
      <c r="G51" s="37">
        <v>0</v>
      </c>
      <c r="H51" s="37">
        <v>0</v>
      </c>
      <c r="I51" s="37">
        <v>0</v>
      </c>
      <c r="J51" s="37">
        <v>0</v>
      </c>
      <c r="K51" s="37">
        <v>0</v>
      </c>
      <c r="L51" s="37">
        <v>0</v>
      </c>
      <c r="M51" s="37">
        <v>0</v>
      </c>
      <c r="N51" s="37">
        <v>0</v>
      </c>
      <c r="O51" s="37">
        <v>0</v>
      </c>
      <c r="P51" s="37">
        <v>0</v>
      </c>
      <c r="Q51" s="37">
        <v>1</v>
      </c>
      <c r="R51" s="37">
        <v>1</v>
      </c>
      <c r="S51" s="37">
        <v>1</v>
      </c>
    </row>
    <row r="52" spans="1:19" x14ac:dyDescent="0.2">
      <c r="A52" s="41" t="s">
        <v>378</v>
      </c>
      <c r="B52" s="38">
        <v>0</v>
      </c>
      <c r="C52" s="38">
        <v>0</v>
      </c>
      <c r="D52" s="38">
        <v>0</v>
      </c>
      <c r="E52" s="38">
        <v>0</v>
      </c>
      <c r="F52" s="38">
        <v>0</v>
      </c>
      <c r="G52" s="37">
        <v>0</v>
      </c>
      <c r="H52" s="37">
        <v>0</v>
      </c>
      <c r="I52" s="37">
        <v>0</v>
      </c>
      <c r="J52" s="37">
        <v>0</v>
      </c>
      <c r="K52" s="37">
        <v>0</v>
      </c>
      <c r="L52" s="37">
        <v>0</v>
      </c>
      <c r="M52" s="37">
        <v>0</v>
      </c>
      <c r="N52" s="37">
        <v>0</v>
      </c>
      <c r="O52" s="37">
        <v>0</v>
      </c>
      <c r="P52" s="37">
        <v>0</v>
      </c>
      <c r="Q52" s="37">
        <v>0</v>
      </c>
      <c r="R52" s="37">
        <v>0</v>
      </c>
      <c r="S52" s="37">
        <v>0</v>
      </c>
    </row>
    <row r="54" spans="1:19" x14ac:dyDescent="0.2">
      <c r="A54" s="41"/>
      <c r="B54" s="38"/>
    </row>
    <row r="55" spans="1:19" x14ac:dyDescent="0.2">
      <c r="A55" s="41"/>
      <c r="B55" s="38"/>
    </row>
  </sheetData>
  <sortState ref="A2:S55">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6" t="s">
        <v>180</v>
      </c>
      <c r="B1" s="84"/>
      <c r="C1" s="84"/>
      <c r="D1" s="84"/>
      <c r="E1" s="84"/>
      <c r="F1" s="84"/>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6" t="s">
        <v>179</v>
      </c>
      <c r="B2" s="84"/>
      <c r="C2" s="84"/>
      <c r="D2" s="84"/>
      <c r="E2" s="84"/>
      <c r="F2" s="84"/>
      <c r="H2">
        <v>0.69203999629500579</v>
      </c>
      <c r="I2">
        <v>0.70086141116173628</v>
      </c>
      <c r="J2">
        <v>0.71453460420516846</v>
      </c>
      <c r="K2">
        <v>0.73747028285866767</v>
      </c>
      <c r="L2">
        <v>0.75467204184879211</v>
      </c>
      <c r="M2">
        <v>0.76437559820219569</v>
      </c>
      <c r="N2">
        <v>0.78201842793565668</v>
      </c>
      <c r="O2">
        <v>0.80186661138580018</v>
      </c>
      <c r="P2">
        <v>0.83053620970267428</v>
      </c>
      <c r="Q2">
        <v>0.85876473727621172</v>
      </c>
      <c r="R2">
        <v>0.88373375205649229</v>
      </c>
      <c r="S2">
        <v>0.92043083790209113</v>
      </c>
      <c r="T2">
        <v>0.9167434864877978</v>
      </c>
      <c r="U2">
        <v>0.93215008755254247</v>
      </c>
      <c r="V2">
        <v>0.96426003766744139</v>
      </c>
      <c r="W2">
        <v>0.98465514883932226</v>
      </c>
      <c r="X2">
        <v>1</v>
      </c>
      <c r="Y2">
        <v>1.0168974201772221</v>
      </c>
    </row>
    <row r="3" spans="1:25" x14ac:dyDescent="0.2">
      <c r="A3" s="84"/>
      <c r="B3" s="84"/>
      <c r="C3" s="84"/>
      <c r="D3" s="84"/>
      <c r="E3" s="84"/>
      <c r="F3" s="84"/>
    </row>
    <row r="4" spans="1:25" x14ac:dyDescent="0.2">
      <c r="A4" s="79" t="s">
        <v>178</v>
      </c>
      <c r="B4" s="83" t="s">
        <v>606</v>
      </c>
      <c r="C4" s="84"/>
      <c r="D4" s="84"/>
      <c r="E4" s="84"/>
      <c r="F4" s="84"/>
    </row>
    <row r="5" spans="1:25" x14ac:dyDescent="0.2">
      <c r="A5" s="87" t="s">
        <v>599</v>
      </c>
      <c r="B5" s="84"/>
      <c r="C5" s="84"/>
      <c r="D5" s="84"/>
      <c r="E5" s="84"/>
      <c r="F5" s="84"/>
    </row>
    <row r="6" spans="1:25" x14ac:dyDescent="0.2">
      <c r="A6" s="79" t="s">
        <v>175</v>
      </c>
      <c r="B6" s="83" t="s">
        <v>605</v>
      </c>
      <c r="C6" s="84"/>
      <c r="D6" s="84"/>
      <c r="E6" s="84"/>
      <c r="F6" s="84"/>
    </row>
    <row r="7" spans="1:25" x14ac:dyDescent="0.2">
      <c r="A7" s="79" t="s">
        <v>173</v>
      </c>
      <c r="B7" s="83" t="s">
        <v>604</v>
      </c>
      <c r="C7" s="84"/>
      <c r="D7" s="84"/>
      <c r="E7" s="84"/>
      <c r="F7" s="84"/>
    </row>
    <row r="8" spans="1:25" x14ac:dyDescent="0.2">
      <c r="A8" s="79" t="s">
        <v>171</v>
      </c>
      <c r="B8" s="83" t="s">
        <v>170</v>
      </c>
      <c r="C8" s="84"/>
      <c r="D8" s="84"/>
      <c r="E8" s="84"/>
      <c r="F8" s="84"/>
    </row>
    <row r="9" spans="1:25" x14ac:dyDescent="0.2">
      <c r="A9" s="79" t="s">
        <v>169</v>
      </c>
      <c r="B9" s="83" t="s">
        <v>168</v>
      </c>
      <c r="C9" s="84"/>
      <c r="D9" s="84"/>
      <c r="E9" s="84"/>
      <c r="F9" s="84"/>
    </row>
    <row r="10" spans="1:25" x14ac:dyDescent="0.2">
      <c r="A10" s="79" t="s">
        <v>167</v>
      </c>
      <c r="B10" s="85" t="s">
        <v>166</v>
      </c>
      <c r="C10" s="84"/>
      <c r="D10" s="84"/>
      <c r="E10" s="84"/>
      <c r="F10" s="84"/>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80" t="s">
        <v>181</v>
      </c>
    </row>
    <row r="13" spans="1:25" ht="17" thickTop="1" x14ac:dyDescent="0.2">
      <c r="A13" s="76">
        <v>1997</v>
      </c>
      <c r="B13" s="77">
        <v>155.69999999999999</v>
      </c>
      <c r="C13" s="77">
        <v>156.1</v>
      </c>
      <c r="D13" s="77">
        <v>156.5</v>
      </c>
      <c r="E13" s="77">
        <v>156.69999999999999</v>
      </c>
      <c r="F13" s="77">
        <v>156.6</v>
      </c>
      <c r="G13" s="77">
        <v>157</v>
      </c>
      <c r="H13" s="77">
        <v>157</v>
      </c>
      <c r="I13" s="77">
        <v>157.1</v>
      </c>
      <c r="J13" s="77">
        <v>157.5</v>
      </c>
      <c r="K13" s="77">
        <v>157.80000000000001</v>
      </c>
      <c r="L13" s="77">
        <v>157.80000000000001</v>
      </c>
      <c r="M13" s="77">
        <v>157.30000000000001</v>
      </c>
      <c r="N13" s="77">
        <v>156.9</v>
      </c>
      <c r="O13" s="74">
        <f t="shared" ref="O13:O30" si="0">N13/$N$29</f>
        <v>0.69203999629500579</v>
      </c>
    </row>
    <row r="14" spans="1:25" x14ac:dyDescent="0.2">
      <c r="A14" s="76">
        <v>1998</v>
      </c>
      <c r="B14" s="77">
        <v>157.6</v>
      </c>
      <c r="C14" s="77">
        <v>157.80000000000001</v>
      </c>
      <c r="D14" s="77">
        <v>158.19999999999999</v>
      </c>
      <c r="E14" s="77">
        <v>158.5</v>
      </c>
      <c r="F14" s="77">
        <v>158.80000000000001</v>
      </c>
      <c r="G14" s="77">
        <v>159.1</v>
      </c>
      <c r="H14" s="77">
        <v>159.30000000000001</v>
      </c>
      <c r="I14" s="77">
        <v>159.5</v>
      </c>
      <c r="J14" s="77">
        <v>159.5</v>
      </c>
      <c r="K14" s="77">
        <v>159.80000000000001</v>
      </c>
      <c r="L14" s="77">
        <v>159.6</v>
      </c>
      <c r="M14" s="77">
        <v>159.6</v>
      </c>
      <c r="N14" s="77">
        <v>158.9</v>
      </c>
      <c r="O14" s="74">
        <f t="shared" si="0"/>
        <v>0.70086141116173628</v>
      </c>
    </row>
    <row r="15" spans="1:25" x14ac:dyDescent="0.2">
      <c r="A15" s="76">
        <v>1999</v>
      </c>
      <c r="B15" s="77">
        <v>159.9</v>
      </c>
      <c r="C15" s="77">
        <v>160</v>
      </c>
      <c r="D15" s="77">
        <v>160.6</v>
      </c>
      <c r="E15" s="77">
        <v>161.5</v>
      </c>
      <c r="F15" s="77">
        <v>161.6</v>
      </c>
      <c r="G15" s="77">
        <v>161.69999999999999</v>
      </c>
      <c r="H15" s="77">
        <v>162.19999999999999</v>
      </c>
      <c r="I15" s="77">
        <v>162.6</v>
      </c>
      <c r="J15" s="77">
        <v>163.19999999999999</v>
      </c>
      <c r="K15" s="77">
        <v>163.6</v>
      </c>
      <c r="L15" s="77">
        <v>163.5</v>
      </c>
      <c r="M15" s="77">
        <v>163.6</v>
      </c>
      <c r="N15" s="77">
        <v>162</v>
      </c>
      <c r="O15" s="74">
        <f t="shared" si="0"/>
        <v>0.71453460420516846</v>
      </c>
    </row>
    <row r="16" spans="1:25" x14ac:dyDescent="0.2">
      <c r="A16" s="76">
        <v>2000</v>
      </c>
      <c r="B16" s="77">
        <v>164.1</v>
      </c>
      <c r="C16" s="77">
        <v>164.8</v>
      </c>
      <c r="D16" s="77">
        <v>166.5</v>
      </c>
      <c r="E16" s="77">
        <v>166.7</v>
      </c>
      <c r="F16" s="77">
        <v>166.7</v>
      </c>
      <c r="G16" s="77">
        <v>167.5</v>
      </c>
      <c r="H16" s="77">
        <v>168</v>
      </c>
      <c r="I16" s="77">
        <v>168</v>
      </c>
      <c r="J16" s="77">
        <v>168.5</v>
      </c>
      <c r="K16" s="77">
        <v>168.5</v>
      </c>
      <c r="L16" s="77">
        <v>168.6</v>
      </c>
      <c r="M16" s="77">
        <v>168.4</v>
      </c>
      <c r="N16" s="77">
        <v>167.2</v>
      </c>
      <c r="O16" s="74">
        <f t="shared" si="0"/>
        <v>0.73747028285866767</v>
      </c>
    </row>
    <row r="17" spans="1:15" x14ac:dyDescent="0.2">
      <c r="A17" s="76">
        <v>2001</v>
      </c>
      <c r="B17" s="77">
        <v>169.3</v>
      </c>
      <c r="C17" s="77">
        <v>170.2</v>
      </c>
      <c r="D17" s="77">
        <v>170.6</v>
      </c>
      <c r="E17" s="77">
        <v>171.4</v>
      </c>
      <c r="F17" s="77">
        <v>171.7</v>
      </c>
      <c r="G17" s="77">
        <v>172.2</v>
      </c>
      <c r="H17" s="77">
        <v>171.6</v>
      </c>
      <c r="I17" s="77">
        <v>171.5</v>
      </c>
      <c r="J17" s="77">
        <v>172.2</v>
      </c>
      <c r="K17" s="77">
        <v>171.7</v>
      </c>
      <c r="L17" s="77">
        <v>171</v>
      </c>
      <c r="M17" s="77">
        <v>170.3</v>
      </c>
      <c r="N17" s="77">
        <v>171.1</v>
      </c>
      <c r="O17" s="74">
        <f t="shared" si="0"/>
        <v>0.75467204184879211</v>
      </c>
    </row>
    <row r="18" spans="1:15" x14ac:dyDescent="0.2">
      <c r="A18" s="76">
        <v>2002</v>
      </c>
      <c r="B18" s="77">
        <v>170.6</v>
      </c>
      <c r="C18" s="77">
        <v>171</v>
      </c>
      <c r="D18" s="77">
        <v>172.1</v>
      </c>
      <c r="E18" s="77">
        <v>173.1</v>
      </c>
      <c r="F18" s="77">
        <v>173.2</v>
      </c>
      <c r="G18" s="77">
        <v>173.5</v>
      </c>
      <c r="H18" s="77">
        <v>173.6</v>
      </c>
      <c r="I18" s="77">
        <v>173.8</v>
      </c>
      <c r="J18" s="77">
        <v>174.2</v>
      </c>
      <c r="K18" s="77">
        <v>174.9</v>
      </c>
      <c r="L18" s="77">
        <v>174.9</v>
      </c>
      <c r="M18" s="77">
        <v>174.6</v>
      </c>
      <c r="N18" s="77">
        <v>173.3</v>
      </c>
      <c r="O18" s="74">
        <f t="shared" si="0"/>
        <v>0.76437559820219569</v>
      </c>
    </row>
    <row r="19" spans="1:15" x14ac:dyDescent="0.2">
      <c r="A19" s="76">
        <v>2003</v>
      </c>
      <c r="B19" s="77">
        <v>175.1</v>
      </c>
      <c r="C19" s="77">
        <v>176.4</v>
      </c>
      <c r="D19" s="77">
        <v>177.5</v>
      </c>
      <c r="E19" s="77">
        <v>177.4</v>
      </c>
      <c r="F19" s="77">
        <v>176.8</v>
      </c>
      <c r="G19" s="77">
        <v>177.2</v>
      </c>
      <c r="H19" s="77">
        <v>177.3</v>
      </c>
      <c r="I19" s="77">
        <v>177.9</v>
      </c>
      <c r="J19" s="77">
        <v>178.3</v>
      </c>
      <c r="K19" s="77">
        <v>178.1</v>
      </c>
      <c r="L19" s="77">
        <v>177.5</v>
      </c>
      <c r="M19" s="77">
        <v>177.5</v>
      </c>
      <c r="N19" s="77">
        <v>177.3</v>
      </c>
      <c r="O19" s="74">
        <f t="shared" si="0"/>
        <v>0.78201842793565668</v>
      </c>
    </row>
    <row r="20" spans="1:15" x14ac:dyDescent="0.2">
      <c r="A20" s="76">
        <v>2004</v>
      </c>
      <c r="B20" s="77">
        <v>178.2</v>
      </c>
      <c r="C20" s="77">
        <v>179.1</v>
      </c>
      <c r="D20" s="77">
        <v>180.1</v>
      </c>
      <c r="E20" s="77">
        <v>180.9</v>
      </c>
      <c r="F20" s="77">
        <v>182</v>
      </c>
      <c r="G20" s="77">
        <v>182.9</v>
      </c>
      <c r="H20" s="77">
        <v>182.6</v>
      </c>
      <c r="I20" s="77">
        <v>182.6</v>
      </c>
      <c r="J20" s="77">
        <v>182.8</v>
      </c>
      <c r="K20" s="77">
        <v>183.7</v>
      </c>
      <c r="L20" s="77">
        <v>183.7</v>
      </c>
      <c r="M20" s="77">
        <v>183.3</v>
      </c>
      <c r="N20" s="77">
        <v>181.8</v>
      </c>
      <c r="O20" s="74">
        <f t="shared" si="0"/>
        <v>0.80186661138580018</v>
      </c>
    </row>
    <row r="21" spans="1:15" x14ac:dyDescent="0.2">
      <c r="A21" s="76">
        <v>2005</v>
      </c>
      <c r="B21" s="77">
        <v>183.6</v>
      </c>
      <c r="C21" s="77">
        <v>184.7</v>
      </c>
      <c r="D21" s="77">
        <v>185.9</v>
      </c>
      <c r="E21" s="77">
        <v>187.3</v>
      </c>
      <c r="F21" s="77">
        <v>187.3</v>
      </c>
      <c r="G21" s="77">
        <v>187.8</v>
      </c>
      <c r="H21" s="77">
        <v>188.5</v>
      </c>
      <c r="I21" s="77">
        <v>189.4</v>
      </c>
      <c r="J21" s="77">
        <v>192</v>
      </c>
      <c r="K21" s="77">
        <v>192.5</v>
      </c>
      <c r="L21" s="77">
        <v>190.7</v>
      </c>
      <c r="M21" s="77">
        <v>190.1</v>
      </c>
      <c r="N21" s="77">
        <v>188.3</v>
      </c>
      <c r="O21" s="74">
        <f t="shared" si="0"/>
        <v>0.83053620970267428</v>
      </c>
    </row>
    <row r="22" spans="1:15" x14ac:dyDescent="0.2">
      <c r="A22" s="76">
        <v>2006</v>
      </c>
      <c r="B22" s="77">
        <v>191.5</v>
      </c>
      <c r="C22" s="77">
        <v>191.8</v>
      </c>
      <c r="D22" s="77">
        <v>192.8</v>
      </c>
      <c r="E22" s="77">
        <v>194.7</v>
      </c>
      <c r="F22" s="77">
        <v>195.5</v>
      </c>
      <c r="G22" s="77">
        <v>196.3</v>
      </c>
      <c r="H22" s="77">
        <v>197</v>
      </c>
      <c r="I22" s="77">
        <v>197.1</v>
      </c>
      <c r="J22" s="77">
        <v>195.8</v>
      </c>
      <c r="K22" s="77">
        <v>194.7</v>
      </c>
      <c r="L22" s="77">
        <v>194.3</v>
      </c>
      <c r="M22" s="77">
        <v>194.8</v>
      </c>
      <c r="N22" s="77">
        <v>194.7</v>
      </c>
      <c r="O22" s="74">
        <f t="shared" si="0"/>
        <v>0.85876473727621172</v>
      </c>
    </row>
    <row r="23" spans="1:15" x14ac:dyDescent="0.2">
      <c r="A23" s="76">
        <v>2007</v>
      </c>
      <c r="B23" s="75">
        <v>195.02099999999999</v>
      </c>
      <c r="C23" s="75">
        <v>195.95</v>
      </c>
      <c r="D23" s="75">
        <v>197.904</v>
      </c>
      <c r="E23" s="75">
        <v>199.61799999999999</v>
      </c>
      <c r="F23" s="75">
        <v>200.804</v>
      </c>
      <c r="G23" s="75">
        <v>201.67500000000001</v>
      </c>
      <c r="H23" s="75">
        <v>201.571</v>
      </c>
      <c r="I23" s="75">
        <v>201.041</v>
      </c>
      <c r="J23" s="75">
        <v>201.697</v>
      </c>
      <c r="K23" s="75">
        <v>202.155</v>
      </c>
      <c r="L23" s="75">
        <v>203.43700000000001</v>
      </c>
      <c r="M23" s="75">
        <v>203.45699999999999</v>
      </c>
      <c r="N23" s="75">
        <v>200.36099999999999</v>
      </c>
      <c r="O23" s="74">
        <f t="shared" si="0"/>
        <v>0.88373375205649229</v>
      </c>
    </row>
    <row r="24" spans="1:15" x14ac:dyDescent="0.2">
      <c r="A24" s="76">
        <v>2008</v>
      </c>
      <c r="B24" s="75">
        <v>204.51</v>
      </c>
      <c r="C24" s="75">
        <v>205.06</v>
      </c>
      <c r="D24" s="75">
        <v>206.67599999999999</v>
      </c>
      <c r="E24" s="75">
        <v>208.08500000000001</v>
      </c>
      <c r="F24" s="75">
        <v>210.006</v>
      </c>
      <c r="G24" s="75">
        <v>212.32400000000001</v>
      </c>
      <c r="H24" s="75">
        <v>213.304</v>
      </c>
      <c r="I24" s="75">
        <v>212.387</v>
      </c>
      <c r="J24" s="75">
        <v>212.65</v>
      </c>
      <c r="K24" s="75">
        <v>210.108</v>
      </c>
      <c r="L24" s="75">
        <v>205.559</v>
      </c>
      <c r="M24" s="75">
        <v>203.501</v>
      </c>
      <c r="N24" s="75">
        <v>208.68100000000001</v>
      </c>
      <c r="O24" s="74">
        <f t="shared" si="0"/>
        <v>0.92043083790209113</v>
      </c>
    </row>
    <row r="25" spans="1:15" x14ac:dyDescent="0.2">
      <c r="A25" s="76">
        <v>2009</v>
      </c>
      <c r="B25" s="75">
        <v>204.28800000000001</v>
      </c>
      <c r="C25" s="75">
        <v>205.34299999999999</v>
      </c>
      <c r="D25" s="75">
        <v>206.001</v>
      </c>
      <c r="E25" s="75">
        <v>206.65700000000001</v>
      </c>
      <c r="F25" s="75">
        <v>207.26499999999999</v>
      </c>
      <c r="G25" s="75">
        <v>209.34299999999999</v>
      </c>
      <c r="H25" s="75">
        <v>208.81899999999999</v>
      </c>
      <c r="I25" s="75">
        <v>209</v>
      </c>
      <c r="J25" s="75">
        <v>208.91200000000001</v>
      </c>
      <c r="K25" s="75">
        <v>209.292</v>
      </c>
      <c r="L25" s="75">
        <v>209.738</v>
      </c>
      <c r="M25" s="75">
        <v>209.476</v>
      </c>
      <c r="N25" s="75">
        <v>207.845</v>
      </c>
      <c r="O25" s="74">
        <f t="shared" si="0"/>
        <v>0.9167434864877978</v>
      </c>
    </row>
    <row r="26" spans="1:15" x14ac:dyDescent="0.2">
      <c r="A26" s="76">
        <v>2010</v>
      </c>
      <c r="B26" s="75">
        <v>210.05600000000001</v>
      </c>
      <c r="C26" s="75">
        <v>210.02</v>
      </c>
      <c r="D26" s="75">
        <v>211.21600000000001</v>
      </c>
      <c r="E26" s="75">
        <v>211.52799999999999</v>
      </c>
      <c r="F26" s="75">
        <v>211.423</v>
      </c>
      <c r="G26" s="75">
        <v>211.232</v>
      </c>
      <c r="H26" s="75">
        <v>210.988</v>
      </c>
      <c r="I26" s="75">
        <v>211.30799999999999</v>
      </c>
      <c r="J26" s="75">
        <v>211.77500000000001</v>
      </c>
      <c r="K26" s="75">
        <v>212.02600000000001</v>
      </c>
      <c r="L26" s="75">
        <v>211.99600000000001</v>
      </c>
      <c r="M26" s="75">
        <v>212.488</v>
      </c>
      <c r="N26" s="75">
        <v>211.33799999999999</v>
      </c>
      <c r="O26" s="74">
        <f t="shared" si="0"/>
        <v>0.93215008755254247</v>
      </c>
    </row>
    <row r="27" spans="1:15" x14ac:dyDescent="0.2">
      <c r="A27" s="76">
        <v>2011</v>
      </c>
      <c r="B27" s="75">
        <v>213.589</v>
      </c>
      <c r="C27" s="75">
        <v>214.73500000000001</v>
      </c>
      <c r="D27" s="75">
        <v>217.214</v>
      </c>
      <c r="E27" s="75">
        <v>218.82</v>
      </c>
      <c r="F27" s="75">
        <v>219.82</v>
      </c>
      <c r="G27" s="75">
        <v>219.31800000000001</v>
      </c>
      <c r="H27" s="75">
        <v>219.68199999999999</v>
      </c>
      <c r="I27" s="75">
        <v>220.471</v>
      </c>
      <c r="J27" s="75">
        <v>220.37100000000001</v>
      </c>
      <c r="K27" s="75">
        <v>219.96899999999999</v>
      </c>
      <c r="L27" s="75">
        <v>219.96100000000001</v>
      </c>
      <c r="M27" s="75">
        <v>219.46899999999999</v>
      </c>
      <c r="N27" s="75">
        <v>218.61799999999999</v>
      </c>
      <c r="O27" s="74">
        <f t="shared" si="0"/>
        <v>0.96426003766744139</v>
      </c>
    </row>
    <row r="28" spans="1:15" x14ac:dyDescent="0.2">
      <c r="A28" s="76">
        <v>2012</v>
      </c>
      <c r="B28" s="75">
        <v>220.49700000000001</v>
      </c>
      <c r="C28" s="75">
        <v>221.80199999999999</v>
      </c>
      <c r="D28" s="75">
        <v>223.31399999999999</v>
      </c>
      <c r="E28" s="75">
        <v>224.27500000000001</v>
      </c>
      <c r="F28" s="75">
        <v>223.35599999999999</v>
      </c>
      <c r="G28" s="75">
        <v>223.00399999999999</v>
      </c>
      <c r="H28" s="75">
        <v>222.667</v>
      </c>
      <c r="I28" s="75">
        <v>223.91900000000001</v>
      </c>
      <c r="J28" s="75">
        <v>225.05199999999999</v>
      </c>
      <c r="K28" s="75">
        <v>224.50399999999999</v>
      </c>
      <c r="L28" s="75">
        <v>223.404</v>
      </c>
      <c r="M28" s="75">
        <v>223.10900000000001</v>
      </c>
      <c r="N28" s="75">
        <v>223.24199999999999</v>
      </c>
      <c r="O28" s="74">
        <f t="shared" si="0"/>
        <v>0.98465514883932226</v>
      </c>
    </row>
    <row r="29" spans="1:15" x14ac:dyDescent="0.2">
      <c r="A29" s="76">
        <v>2013</v>
      </c>
      <c r="B29" s="75">
        <v>223.93299999999999</v>
      </c>
      <c r="C29" s="75">
        <v>225.874</v>
      </c>
      <c r="D29" s="75">
        <v>226.62799999999999</v>
      </c>
      <c r="E29" s="75">
        <v>226.202</v>
      </c>
      <c r="F29" s="75">
        <v>226.28899999999999</v>
      </c>
      <c r="G29" s="75">
        <v>227.148</v>
      </c>
      <c r="H29" s="75">
        <v>227.548</v>
      </c>
      <c r="I29" s="75">
        <v>227.83699999999999</v>
      </c>
      <c r="J29" s="75">
        <v>227.876</v>
      </c>
      <c r="K29" s="75">
        <v>227.42</v>
      </c>
      <c r="L29" s="75">
        <v>226.81100000000001</v>
      </c>
      <c r="M29" s="75">
        <v>227.08199999999999</v>
      </c>
      <c r="N29" s="75">
        <v>226.721</v>
      </c>
      <c r="O29" s="74">
        <f t="shared" si="0"/>
        <v>1</v>
      </c>
    </row>
    <row r="30" spans="1:15" x14ac:dyDescent="0.2">
      <c r="A30" s="76">
        <v>2014</v>
      </c>
      <c r="B30" s="75">
        <v>227.673</v>
      </c>
      <c r="C30" s="75">
        <v>228.66399999999999</v>
      </c>
      <c r="D30" s="75">
        <v>230.095</v>
      </c>
      <c r="E30" s="75">
        <v>231.346</v>
      </c>
      <c r="F30" s="75">
        <v>231.762</v>
      </c>
      <c r="G30" s="75">
        <v>232.26900000000001</v>
      </c>
      <c r="H30" s="75">
        <v>232.01300000000001</v>
      </c>
      <c r="I30" s="75">
        <v>231.61099999999999</v>
      </c>
      <c r="J30" s="75">
        <v>231.762</v>
      </c>
      <c r="K30" s="75">
        <v>231.131</v>
      </c>
      <c r="L30" s="75">
        <v>229.845</v>
      </c>
      <c r="M30" s="75">
        <v>228.45099999999999</v>
      </c>
      <c r="N30" s="75">
        <v>230.55199999999999</v>
      </c>
      <c r="O30" s="74">
        <f t="shared" si="0"/>
        <v>1.0168974201772221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P13" sqref="P13:P30"/>
    </sheetView>
  </sheetViews>
  <sheetFormatPr baseColWidth="10" defaultColWidth="8.83203125" defaultRowHeight="16" x14ac:dyDescent="0.2"/>
  <cols>
    <col min="1" max="1" width="20" customWidth="1"/>
    <col min="2" max="255" width="8" customWidth="1"/>
  </cols>
  <sheetData>
    <row r="1" spans="1:25" x14ac:dyDescent="0.2">
      <c r="A1" s="86" t="s">
        <v>180</v>
      </c>
      <c r="B1" s="84"/>
      <c r="C1" s="84"/>
      <c r="D1" s="84"/>
      <c r="E1" s="84"/>
      <c r="F1" s="84"/>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6" t="s">
        <v>179</v>
      </c>
      <c r="B2" s="84"/>
      <c r="C2" s="84"/>
      <c r="D2" s="84"/>
      <c r="E2" s="84"/>
      <c r="F2" s="84"/>
      <c r="H2">
        <v>0.70531574920106221</v>
      </c>
      <c r="I2">
        <v>0.71701849934734674</v>
      </c>
      <c r="J2">
        <v>0.73232209569248774</v>
      </c>
      <c r="K2">
        <v>0.75752801908448497</v>
      </c>
      <c r="L2">
        <v>0.77778277895305403</v>
      </c>
      <c r="M2">
        <v>0.78723500022505299</v>
      </c>
      <c r="N2">
        <v>0.80253859657019411</v>
      </c>
      <c r="O2">
        <v>0.82189314488904897</v>
      </c>
      <c r="P2">
        <v>0.84799927983076029</v>
      </c>
      <c r="Q2">
        <v>0.86870414547418651</v>
      </c>
      <c r="R2">
        <v>0.89176306432011521</v>
      </c>
      <c r="S2">
        <v>0.92443624251699152</v>
      </c>
      <c r="T2">
        <v>0.91850384840437505</v>
      </c>
      <c r="U2">
        <v>0.93642706035918444</v>
      </c>
      <c r="V2">
        <v>0.96657064410136384</v>
      </c>
      <c r="W2">
        <v>0.98618175271188735</v>
      </c>
      <c r="X2">
        <v>1</v>
      </c>
      <c r="Y2">
        <v>1.0146509429715984</v>
      </c>
    </row>
    <row r="3" spans="1:25" x14ac:dyDescent="0.2">
      <c r="A3" s="84"/>
      <c r="B3" s="84"/>
      <c r="C3" s="84"/>
      <c r="D3" s="84"/>
      <c r="E3" s="84"/>
      <c r="F3" s="84"/>
    </row>
    <row r="4" spans="1:25" x14ac:dyDescent="0.2">
      <c r="A4" s="79" t="s">
        <v>178</v>
      </c>
      <c r="B4" s="83" t="s">
        <v>603</v>
      </c>
      <c r="C4" s="84"/>
      <c r="D4" s="84"/>
      <c r="E4" s="84"/>
      <c r="F4" s="84"/>
    </row>
    <row r="5" spans="1:25" x14ac:dyDescent="0.2">
      <c r="A5" s="87" t="s">
        <v>599</v>
      </c>
      <c r="B5" s="84"/>
      <c r="C5" s="84"/>
      <c r="D5" s="84"/>
      <c r="E5" s="84"/>
      <c r="F5" s="84"/>
    </row>
    <row r="6" spans="1:25" x14ac:dyDescent="0.2">
      <c r="A6" s="79" t="s">
        <v>175</v>
      </c>
      <c r="B6" s="83" t="s">
        <v>602</v>
      </c>
      <c r="C6" s="84"/>
      <c r="D6" s="84"/>
      <c r="E6" s="84"/>
      <c r="F6" s="84"/>
    </row>
    <row r="7" spans="1:25" x14ac:dyDescent="0.2">
      <c r="A7" s="79" t="s">
        <v>173</v>
      </c>
      <c r="B7" s="83" t="s">
        <v>601</v>
      </c>
      <c r="C7" s="84"/>
      <c r="D7" s="84"/>
      <c r="E7" s="84"/>
      <c r="F7" s="84"/>
    </row>
    <row r="8" spans="1:25" x14ac:dyDescent="0.2">
      <c r="A8" s="79" t="s">
        <v>171</v>
      </c>
      <c r="B8" s="83" t="s">
        <v>170</v>
      </c>
      <c r="C8" s="84"/>
      <c r="D8" s="84"/>
      <c r="E8" s="84"/>
      <c r="F8" s="84"/>
    </row>
    <row r="9" spans="1:25" x14ac:dyDescent="0.2">
      <c r="A9" s="79" t="s">
        <v>169</v>
      </c>
      <c r="B9" s="83" t="s">
        <v>168</v>
      </c>
      <c r="C9" s="84"/>
      <c r="D9" s="84"/>
      <c r="E9" s="84"/>
      <c r="F9" s="84"/>
    </row>
    <row r="10" spans="1:25" x14ac:dyDescent="0.2">
      <c r="A10" s="79" t="s">
        <v>167</v>
      </c>
      <c r="B10" s="85" t="s">
        <v>166</v>
      </c>
      <c r="C10" s="84"/>
      <c r="D10" s="84"/>
      <c r="E10" s="84"/>
      <c r="F10" s="84"/>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155.5</v>
      </c>
      <c r="C13" s="77">
        <v>155.9</v>
      </c>
      <c r="D13" s="77">
        <v>155.9</v>
      </c>
      <c r="E13" s="77">
        <v>156.1</v>
      </c>
      <c r="F13" s="77">
        <v>156.30000000000001</v>
      </c>
      <c r="G13" s="77">
        <v>156.69999999999999</v>
      </c>
      <c r="H13" s="77">
        <v>156.6</v>
      </c>
      <c r="I13" s="77">
        <v>157.19999999999999</v>
      </c>
      <c r="J13" s="77">
        <v>157.5</v>
      </c>
      <c r="K13" s="77">
        <v>157.69999999999999</v>
      </c>
      <c r="L13" s="77">
        <v>157.69999999999999</v>
      </c>
      <c r="M13" s="77">
        <v>157.30000000000001</v>
      </c>
      <c r="N13" s="77">
        <v>156.69999999999999</v>
      </c>
      <c r="O13" s="74">
        <f t="shared" ref="O13:O30" si="0">N13/$N$29</f>
        <v>0.70531574920106221</v>
      </c>
    </row>
    <row r="14" spans="1:25" x14ac:dyDescent="0.2">
      <c r="A14" s="76">
        <v>1998</v>
      </c>
      <c r="B14" s="77">
        <v>157.6</v>
      </c>
      <c r="C14" s="77">
        <v>158</v>
      </c>
      <c r="D14" s="77">
        <v>158.4</v>
      </c>
      <c r="E14" s="77">
        <v>159</v>
      </c>
      <c r="F14" s="77">
        <v>159.4</v>
      </c>
      <c r="G14" s="77">
        <v>159.5</v>
      </c>
      <c r="H14" s="77">
        <v>159.80000000000001</v>
      </c>
      <c r="I14" s="77">
        <v>159.5</v>
      </c>
      <c r="J14" s="77">
        <v>159.9</v>
      </c>
      <c r="K14" s="77">
        <v>160.1</v>
      </c>
      <c r="L14" s="77">
        <v>160.1</v>
      </c>
      <c r="M14" s="77">
        <v>159.80000000000001</v>
      </c>
      <c r="N14" s="77">
        <v>159.30000000000001</v>
      </c>
      <c r="O14" s="74">
        <f t="shared" si="0"/>
        <v>0.71701849934734674</v>
      </c>
    </row>
    <row r="15" spans="1:25" x14ac:dyDescent="0.2">
      <c r="A15" s="76">
        <v>1999</v>
      </c>
      <c r="B15" s="77">
        <v>160.4</v>
      </c>
      <c r="C15" s="77">
        <v>160.5</v>
      </c>
      <c r="D15" s="77">
        <v>161</v>
      </c>
      <c r="E15" s="77">
        <v>162.19999999999999</v>
      </c>
      <c r="F15" s="77">
        <v>162.19999999999999</v>
      </c>
      <c r="G15" s="77">
        <v>162.5</v>
      </c>
      <c r="H15" s="77">
        <v>162.9</v>
      </c>
      <c r="I15" s="77">
        <v>163.19999999999999</v>
      </c>
      <c r="J15" s="77">
        <v>164.3</v>
      </c>
      <c r="K15" s="77">
        <v>164.3</v>
      </c>
      <c r="L15" s="77">
        <v>164.6</v>
      </c>
      <c r="M15" s="77">
        <v>164.4</v>
      </c>
      <c r="N15" s="77">
        <v>162.69999999999999</v>
      </c>
      <c r="O15" s="74">
        <f t="shared" si="0"/>
        <v>0.73232209569248774</v>
      </c>
    </row>
    <row r="16" spans="1:25" x14ac:dyDescent="0.2">
      <c r="A16" s="76">
        <v>2000</v>
      </c>
      <c r="B16" s="77">
        <v>164.9</v>
      </c>
      <c r="C16" s="77">
        <v>165.9</v>
      </c>
      <c r="D16" s="77">
        <v>167.1</v>
      </c>
      <c r="E16" s="77">
        <v>167</v>
      </c>
      <c r="F16" s="77">
        <v>167.5</v>
      </c>
      <c r="G16" s="77">
        <v>169.7</v>
      </c>
      <c r="H16" s="77">
        <v>168.8</v>
      </c>
      <c r="I16" s="77">
        <v>168.2</v>
      </c>
      <c r="J16" s="77">
        <v>170</v>
      </c>
      <c r="K16" s="77">
        <v>170.1</v>
      </c>
      <c r="L16" s="77">
        <v>170.3</v>
      </c>
      <c r="M16" s="77">
        <v>170.2</v>
      </c>
      <c r="N16" s="77">
        <v>168.3</v>
      </c>
      <c r="O16" s="74">
        <f t="shared" si="0"/>
        <v>0.75752801908448497</v>
      </c>
    </row>
    <row r="17" spans="1:15" x14ac:dyDescent="0.2">
      <c r="A17" s="76">
        <v>2001</v>
      </c>
      <c r="B17" s="77">
        <v>171.9</v>
      </c>
      <c r="C17" s="77">
        <v>172.1</v>
      </c>
      <c r="D17" s="77">
        <v>171.7</v>
      </c>
      <c r="E17" s="77">
        <v>172.8</v>
      </c>
      <c r="F17" s="77">
        <v>174.2</v>
      </c>
      <c r="G17" s="77">
        <v>173.8</v>
      </c>
      <c r="H17" s="77">
        <v>172.5</v>
      </c>
      <c r="I17" s="77">
        <v>173</v>
      </c>
      <c r="J17" s="77">
        <v>174.6</v>
      </c>
      <c r="K17" s="77">
        <v>172.6</v>
      </c>
      <c r="L17" s="77">
        <v>172.5</v>
      </c>
      <c r="M17" s="77">
        <v>171.9</v>
      </c>
      <c r="N17" s="77">
        <v>172.8</v>
      </c>
      <c r="O17" s="74">
        <f t="shared" si="0"/>
        <v>0.77778277895305403</v>
      </c>
    </row>
    <row r="18" spans="1:15" x14ac:dyDescent="0.2">
      <c r="A18" s="76">
        <v>2002</v>
      </c>
      <c r="B18" s="77">
        <v>172.1</v>
      </c>
      <c r="C18" s="77">
        <v>172.5</v>
      </c>
      <c r="D18" s="77">
        <v>173.6</v>
      </c>
      <c r="E18" s="77">
        <v>174.7</v>
      </c>
      <c r="F18" s="77">
        <v>174.8</v>
      </c>
      <c r="G18" s="77">
        <v>175.3</v>
      </c>
      <c r="H18" s="77">
        <v>175.3</v>
      </c>
      <c r="I18" s="77">
        <v>175.8</v>
      </c>
      <c r="J18" s="77">
        <v>176.2</v>
      </c>
      <c r="K18" s="77">
        <v>176.3</v>
      </c>
      <c r="L18" s="77">
        <v>176.1</v>
      </c>
      <c r="M18" s="77">
        <v>175.5</v>
      </c>
      <c r="N18" s="77">
        <v>174.9</v>
      </c>
      <c r="O18" s="74">
        <f t="shared" si="0"/>
        <v>0.78723500022505299</v>
      </c>
    </row>
    <row r="19" spans="1:15" x14ac:dyDescent="0.2">
      <c r="A19" s="76">
        <v>2003</v>
      </c>
      <c r="B19" s="77">
        <v>176.2</v>
      </c>
      <c r="C19" s="77">
        <v>177.8</v>
      </c>
      <c r="D19" s="77">
        <v>178.6</v>
      </c>
      <c r="E19" s="77">
        <v>177.8</v>
      </c>
      <c r="F19" s="77">
        <v>177.7</v>
      </c>
      <c r="G19" s="77">
        <v>178.4</v>
      </c>
      <c r="H19" s="77">
        <v>178.1</v>
      </c>
      <c r="I19" s="77">
        <v>178.8</v>
      </c>
      <c r="J19" s="77">
        <v>179.5</v>
      </c>
      <c r="K19" s="77">
        <v>179.1</v>
      </c>
      <c r="L19" s="77">
        <v>178.9</v>
      </c>
      <c r="M19" s="77">
        <v>178.4</v>
      </c>
      <c r="N19" s="77">
        <v>178.3</v>
      </c>
      <c r="O19" s="74">
        <f t="shared" si="0"/>
        <v>0.80253859657019411</v>
      </c>
    </row>
    <row r="20" spans="1:15" x14ac:dyDescent="0.2">
      <c r="A20" s="76">
        <v>2004</v>
      </c>
      <c r="B20" s="77">
        <v>179.4</v>
      </c>
      <c r="C20" s="77">
        <v>180.2</v>
      </c>
      <c r="D20" s="77">
        <v>181</v>
      </c>
      <c r="E20" s="77">
        <v>181.5</v>
      </c>
      <c r="F20" s="77">
        <v>182.9</v>
      </c>
      <c r="G20" s="77">
        <v>183.3</v>
      </c>
      <c r="H20" s="77">
        <v>183.2</v>
      </c>
      <c r="I20" s="77">
        <v>183.3</v>
      </c>
      <c r="J20" s="77">
        <v>183.6</v>
      </c>
      <c r="K20" s="77">
        <v>184.5</v>
      </c>
      <c r="L20" s="77">
        <v>184.8</v>
      </c>
      <c r="M20" s="77">
        <v>183.8</v>
      </c>
      <c r="N20" s="77">
        <v>182.6</v>
      </c>
      <c r="O20" s="74">
        <f t="shared" si="0"/>
        <v>0.82189314488904897</v>
      </c>
    </row>
    <row r="21" spans="1:15" x14ac:dyDescent="0.2">
      <c r="A21" s="76">
        <v>2005</v>
      </c>
      <c r="B21" s="77">
        <v>184.1</v>
      </c>
      <c r="C21" s="77">
        <v>185.2</v>
      </c>
      <c r="D21" s="77">
        <v>186.3</v>
      </c>
      <c r="E21" s="77">
        <v>187.7</v>
      </c>
      <c r="F21" s="77">
        <v>187.4</v>
      </c>
      <c r="G21" s="77">
        <v>187.8</v>
      </c>
      <c r="H21" s="77">
        <v>188.4</v>
      </c>
      <c r="I21" s="77">
        <v>189.7</v>
      </c>
      <c r="J21" s="77">
        <v>192.5</v>
      </c>
      <c r="K21" s="77">
        <v>192.1</v>
      </c>
      <c r="L21" s="77">
        <v>190.3</v>
      </c>
      <c r="M21" s="77">
        <v>189.7</v>
      </c>
      <c r="N21" s="77">
        <v>188.4</v>
      </c>
      <c r="O21" s="74">
        <f t="shared" si="0"/>
        <v>0.84799927983076029</v>
      </c>
    </row>
    <row r="22" spans="1:15" x14ac:dyDescent="0.2">
      <c r="A22" s="76">
        <v>2006</v>
      </c>
      <c r="B22" s="77">
        <v>190.8</v>
      </c>
      <c r="C22" s="77">
        <v>190.7</v>
      </c>
      <c r="D22" s="77">
        <v>192</v>
      </c>
      <c r="E22" s="77">
        <v>193</v>
      </c>
      <c r="F22" s="77">
        <v>193.6</v>
      </c>
      <c r="G22" s="77">
        <v>194.1</v>
      </c>
      <c r="H22" s="77">
        <v>194.6</v>
      </c>
      <c r="I22" s="77">
        <v>195.1</v>
      </c>
      <c r="J22" s="77">
        <v>193.7</v>
      </c>
      <c r="K22" s="77">
        <v>192.3</v>
      </c>
      <c r="L22" s="77">
        <v>192.8</v>
      </c>
      <c r="M22" s="77">
        <v>192.9</v>
      </c>
      <c r="N22" s="77">
        <v>193</v>
      </c>
      <c r="O22" s="74">
        <f t="shared" si="0"/>
        <v>0.86870414547418651</v>
      </c>
    </row>
    <row r="23" spans="1:15" x14ac:dyDescent="0.2">
      <c r="A23" s="76">
        <v>2007</v>
      </c>
      <c r="B23" s="75">
        <v>193.06800000000001</v>
      </c>
      <c r="C23" s="75">
        <v>194.458</v>
      </c>
      <c r="D23" s="75">
        <v>196.38900000000001</v>
      </c>
      <c r="E23" s="75">
        <v>197.405</v>
      </c>
      <c r="F23" s="75">
        <v>199.19399999999999</v>
      </c>
      <c r="G23" s="75">
        <v>199.26300000000001</v>
      </c>
      <c r="H23" s="75">
        <v>198.989</v>
      </c>
      <c r="I23" s="75">
        <v>198.55099999999999</v>
      </c>
      <c r="J23" s="75">
        <v>199.714</v>
      </c>
      <c r="K23" s="75">
        <v>199.45500000000001</v>
      </c>
      <c r="L23" s="75">
        <v>200.762</v>
      </c>
      <c r="M23" s="75">
        <v>200.227</v>
      </c>
      <c r="N23" s="75">
        <v>198.12299999999999</v>
      </c>
      <c r="O23" s="74">
        <f t="shared" si="0"/>
        <v>0.89176306432011521</v>
      </c>
    </row>
    <row r="24" spans="1:15" x14ac:dyDescent="0.2">
      <c r="A24" s="76">
        <v>2008</v>
      </c>
      <c r="B24" s="75">
        <v>201.42699999999999</v>
      </c>
      <c r="C24" s="75">
        <v>201.89599999999999</v>
      </c>
      <c r="D24" s="75">
        <v>203.72300000000001</v>
      </c>
      <c r="E24" s="75">
        <v>205.393</v>
      </c>
      <c r="F24" s="75">
        <v>207.16800000000001</v>
      </c>
      <c r="G24" s="75">
        <v>208.96799999999999</v>
      </c>
      <c r="H24" s="75">
        <v>210.071</v>
      </c>
      <c r="I24" s="75">
        <v>209.351</v>
      </c>
      <c r="J24" s="75">
        <v>209.25200000000001</v>
      </c>
      <c r="K24" s="75">
        <v>206.01900000000001</v>
      </c>
      <c r="L24" s="75">
        <v>201.73699999999999</v>
      </c>
      <c r="M24" s="75">
        <v>199.58199999999999</v>
      </c>
      <c r="N24" s="75">
        <v>205.38200000000001</v>
      </c>
      <c r="O24" s="74">
        <f t="shared" si="0"/>
        <v>0.92443624251699152</v>
      </c>
    </row>
    <row r="25" spans="1:15" x14ac:dyDescent="0.2">
      <c r="A25" s="76">
        <v>2009</v>
      </c>
      <c r="B25" s="75">
        <v>200.815</v>
      </c>
      <c r="C25" s="75">
        <v>201.453</v>
      </c>
      <c r="D25" s="75">
        <v>202.02099999999999</v>
      </c>
      <c r="E25" s="75">
        <v>202.327</v>
      </c>
      <c r="F25" s="75">
        <v>203.19499999999999</v>
      </c>
      <c r="G25" s="75">
        <v>205.35</v>
      </c>
      <c r="H25" s="75">
        <v>204.81399999999999</v>
      </c>
      <c r="I25" s="75">
        <v>205.63200000000001</v>
      </c>
      <c r="J25" s="75">
        <v>205.601</v>
      </c>
      <c r="K25" s="75">
        <v>205.70599999999999</v>
      </c>
      <c r="L25" s="75">
        <v>206.24700000000001</v>
      </c>
      <c r="M25" s="75">
        <v>205.613</v>
      </c>
      <c r="N25" s="75">
        <v>204.06399999999999</v>
      </c>
      <c r="O25" s="74">
        <f t="shared" si="0"/>
        <v>0.91850384840437505</v>
      </c>
    </row>
    <row r="26" spans="1:15" x14ac:dyDescent="0.2">
      <c r="A26" s="76">
        <v>2010</v>
      </c>
      <c r="B26" s="75">
        <v>206.56399999999999</v>
      </c>
      <c r="C26" s="75">
        <v>206.56299999999999</v>
      </c>
      <c r="D26" s="75">
        <v>207.35900000000001</v>
      </c>
      <c r="E26" s="75">
        <v>207.77699999999999</v>
      </c>
      <c r="F26" s="75">
        <v>207.98699999999999</v>
      </c>
      <c r="G26" s="75">
        <v>207.886</v>
      </c>
      <c r="H26" s="75">
        <v>208.21100000000001</v>
      </c>
      <c r="I26" s="75">
        <v>208.63900000000001</v>
      </c>
      <c r="J26" s="75">
        <v>208.78800000000001</v>
      </c>
      <c r="K26" s="75">
        <v>208.68899999999999</v>
      </c>
      <c r="L26" s="75">
        <v>208.816</v>
      </c>
      <c r="M26" s="75">
        <v>209.27</v>
      </c>
      <c r="N26" s="75">
        <v>208.04599999999999</v>
      </c>
      <c r="O26" s="74">
        <f t="shared" si="0"/>
        <v>0.93642706035918444</v>
      </c>
    </row>
    <row r="27" spans="1:15" x14ac:dyDescent="0.2">
      <c r="A27" s="76">
        <v>2011</v>
      </c>
      <c r="B27" s="75">
        <v>210.38800000000001</v>
      </c>
      <c r="C27" s="75">
        <v>211.09</v>
      </c>
      <c r="D27" s="75">
        <v>212.95400000000001</v>
      </c>
      <c r="E27" s="75">
        <v>214.535</v>
      </c>
      <c r="F27" s="75">
        <v>215.899</v>
      </c>
      <c r="G27" s="75">
        <v>215.95400000000001</v>
      </c>
      <c r="H27" s="75">
        <v>216.09899999999999</v>
      </c>
      <c r="I27" s="75">
        <v>216.58600000000001</v>
      </c>
      <c r="J27" s="75">
        <v>216.96799999999999</v>
      </c>
      <c r="K27" s="75">
        <v>215.65299999999999</v>
      </c>
      <c r="L27" s="75">
        <v>215.614</v>
      </c>
      <c r="M27" s="75">
        <v>215.173</v>
      </c>
      <c r="N27" s="75">
        <v>214.74299999999999</v>
      </c>
      <c r="O27" s="74">
        <f t="shared" si="0"/>
        <v>0.96657064410136384</v>
      </c>
    </row>
    <row r="28" spans="1:15" x14ac:dyDescent="0.2">
      <c r="A28" s="76">
        <v>2012</v>
      </c>
      <c r="B28" s="75">
        <v>216.36799999999999</v>
      </c>
      <c r="C28" s="75">
        <v>216.85499999999999</v>
      </c>
      <c r="D28" s="75">
        <v>218.97499999999999</v>
      </c>
      <c r="E28" s="75">
        <v>219.405</v>
      </c>
      <c r="F28" s="75">
        <v>219.14500000000001</v>
      </c>
      <c r="G28" s="75">
        <v>219.017</v>
      </c>
      <c r="H28" s="75">
        <v>218.95599999999999</v>
      </c>
      <c r="I28" s="75">
        <v>220.46199999999999</v>
      </c>
      <c r="J28" s="75">
        <v>221.125</v>
      </c>
      <c r="K28" s="75">
        <v>220.375</v>
      </c>
      <c r="L28" s="75">
        <v>219.483</v>
      </c>
      <c r="M28" s="75">
        <v>219.03299999999999</v>
      </c>
      <c r="N28" s="75">
        <v>219.1</v>
      </c>
      <c r="O28" s="74">
        <f t="shared" si="0"/>
        <v>0.98618175271188735</v>
      </c>
    </row>
    <row r="29" spans="1:15" x14ac:dyDescent="0.2">
      <c r="A29" s="76">
        <v>2013</v>
      </c>
      <c r="B29" s="75">
        <v>219.28200000000001</v>
      </c>
      <c r="C29" s="75">
        <v>221.59899999999999</v>
      </c>
      <c r="D29" s="75">
        <v>222.12100000000001</v>
      </c>
      <c r="E29" s="75">
        <v>221.93100000000001</v>
      </c>
      <c r="F29" s="75">
        <v>223.04900000000001</v>
      </c>
      <c r="G29" s="75">
        <v>223.77500000000001</v>
      </c>
      <c r="H29" s="75">
        <v>222.90199999999999</v>
      </c>
      <c r="I29" s="75">
        <v>223.04599999999999</v>
      </c>
      <c r="J29" s="75">
        <v>223.25200000000001</v>
      </c>
      <c r="K29" s="75">
        <v>222.17099999999999</v>
      </c>
      <c r="L29" s="75">
        <v>221.71799999999999</v>
      </c>
      <c r="M29" s="75">
        <v>221.19399999999999</v>
      </c>
      <c r="N29" s="75">
        <v>222.17</v>
      </c>
      <c r="O29" s="74">
        <f t="shared" si="0"/>
        <v>1</v>
      </c>
    </row>
    <row r="30" spans="1:15" x14ac:dyDescent="0.2">
      <c r="A30" s="76">
        <v>2014</v>
      </c>
      <c r="B30" s="75">
        <v>222.24700000000001</v>
      </c>
      <c r="C30" s="75">
        <v>223.49299999999999</v>
      </c>
      <c r="D30" s="75">
        <v>225.48500000000001</v>
      </c>
      <c r="E30" s="75">
        <v>226.214</v>
      </c>
      <c r="F30" s="75">
        <v>226.565</v>
      </c>
      <c r="G30" s="75">
        <v>227.58799999999999</v>
      </c>
      <c r="H30" s="75">
        <v>226.99700000000001</v>
      </c>
      <c r="I30" s="75">
        <v>226.58699999999999</v>
      </c>
      <c r="J30" s="75">
        <v>226.91300000000001</v>
      </c>
      <c r="K30" s="75">
        <v>225.79300000000001</v>
      </c>
      <c r="L30" s="75">
        <v>224.39599999999999</v>
      </c>
      <c r="M30" s="75">
        <v>222.821</v>
      </c>
      <c r="N30" s="75">
        <v>225.42500000000001</v>
      </c>
      <c r="O30" s="74">
        <f t="shared" si="0"/>
        <v>1.0146509429715984</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R13" sqref="R13"/>
    </sheetView>
  </sheetViews>
  <sheetFormatPr baseColWidth="10" defaultColWidth="8.83203125" defaultRowHeight="16" x14ac:dyDescent="0.2"/>
  <cols>
    <col min="1" max="1" width="20" customWidth="1"/>
    <col min="2" max="255" width="8" customWidth="1"/>
  </cols>
  <sheetData>
    <row r="1" spans="1:25" x14ac:dyDescent="0.2">
      <c r="A1" s="86" t="s">
        <v>180</v>
      </c>
      <c r="B1" s="84"/>
      <c r="C1" s="84"/>
      <c r="D1" s="84"/>
      <c r="E1" s="84"/>
      <c r="F1" s="84"/>
      <c r="H1" s="76">
        <v>1997</v>
      </c>
      <c r="I1" s="76">
        <v>1998</v>
      </c>
      <c r="J1" s="76">
        <v>1999</v>
      </c>
      <c r="K1" s="76">
        <v>2000</v>
      </c>
      <c r="L1" s="76">
        <v>2001</v>
      </c>
      <c r="M1" s="76">
        <v>2002</v>
      </c>
      <c r="N1" s="76">
        <v>2003</v>
      </c>
      <c r="O1" s="76">
        <v>2004</v>
      </c>
      <c r="P1" s="76">
        <v>2005</v>
      </c>
      <c r="Q1" s="76">
        <v>2006</v>
      </c>
      <c r="R1" s="76">
        <v>2007</v>
      </c>
      <c r="S1" s="76">
        <v>2008</v>
      </c>
      <c r="T1" s="76">
        <v>2009</v>
      </c>
      <c r="U1" s="76">
        <v>2010</v>
      </c>
      <c r="V1" s="76">
        <v>2011</v>
      </c>
      <c r="W1" s="76">
        <v>2012</v>
      </c>
      <c r="X1" s="76">
        <v>2013</v>
      </c>
      <c r="Y1" s="76">
        <v>2014</v>
      </c>
    </row>
    <row r="2" spans="1:25" x14ac:dyDescent="0.2">
      <c r="A2" s="86" t="s">
        <v>179</v>
      </c>
      <c r="B2" s="84"/>
      <c r="C2" s="84"/>
      <c r="D2" s="84"/>
      <c r="E2" s="84"/>
      <c r="F2" s="84"/>
      <c r="H2">
        <v>0.67298966422794915</v>
      </c>
      <c r="I2">
        <v>0.68262674772524667</v>
      </c>
      <c r="J2">
        <v>0.69668082782547236</v>
      </c>
      <c r="K2">
        <v>0.72037199142299568</v>
      </c>
      <c r="L2">
        <v>0.74044924870903239</v>
      </c>
      <c r="M2">
        <v>0.75570796424642017</v>
      </c>
      <c r="N2">
        <v>0.77698985696961909</v>
      </c>
      <c r="O2">
        <v>0.80389338173290814</v>
      </c>
      <c r="P2">
        <v>0.83320617737052172</v>
      </c>
      <c r="Q2">
        <v>0.86332206329957673</v>
      </c>
      <c r="R2">
        <v>0.8854552317317036</v>
      </c>
      <c r="S2">
        <v>0.92076711184638493</v>
      </c>
      <c r="T2">
        <v>0.92091568355030151</v>
      </c>
      <c r="U2">
        <v>0.93908560139416464</v>
      </c>
      <c r="V2">
        <v>0.96771175483259586</v>
      </c>
      <c r="W2">
        <v>0.98658839213292748</v>
      </c>
      <c r="X2">
        <v>1</v>
      </c>
      <c r="Y2">
        <v>1.0137529212409351</v>
      </c>
    </row>
    <row r="3" spans="1:25" x14ac:dyDescent="0.2">
      <c r="A3" s="84"/>
      <c r="B3" s="84"/>
      <c r="C3" s="84"/>
      <c r="D3" s="84"/>
      <c r="E3" s="84"/>
      <c r="F3" s="84"/>
    </row>
    <row r="4" spans="1:25" x14ac:dyDescent="0.2">
      <c r="A4" s="79" t="s">
        <v>178</v>
      </c>
      <c r="B4" s="83" t="s">
        <v>600</v>
      </c>
      <c r="C4" s="84"/>
      <c r="D4" s="84"/>
      <c r="E4" s="84"/>
      <c r="F4" s="84"/>
    </row>
    <row r="5" spans="1:25" x14ac:dyDescent="0.2">
      <c r="A5" s="87" t="s">
        <v>599</v>
      </c>
      <c r="B5" s="84"/>
      <c r="C5" s="84"/>
      <c r="D5" s="84"/>
      <c r="E5" s="84"/>
      <c r="F5" s="84"/>
    </row>
    <row r="6" spans="1:25" x14ac:dyDescent="0.2">
      <c r="A6" s="79" t="s">
        <v>175</v>
      </c>
      <c r="B6" s="83" t="s">
        <v>598</v>
      </c>
      <c r="C6" s="84"/>
      <c r="D6" s="84"/>
      <c r="E6" s="84"/>
      <c r="F6" s="84"/>
    </row>
    <row r="7" spans="1:25" x14ac:dyDescent="0.2">
      <c r="A7" s="79" t="s">
        <v>173</v>
      </c>
      <c r="B7" s="83" t="s">
        <v>597</v>
      </c>
      <c r="C7" s="84"/>
      <c r="D7" s="84"/>
      <c r="E7" s="84"/>
      <c r="F7" s="84"/>
    </row>
    <row r="8" spans="1:25" x14ac:dyDescent="0.2">
      <c r="A8" s="79" t="s">
        <v>171</v>
      </c>
      <c r="B8" s="83" t="s">
        <v>170</v>
      </c>
      <c r="C8" s="84"/>
      <c r="D8" s="84"/>
      <c r="E8" s="84"/>
      <c r="F8" s="84"/>
    </row>
    <row r="9" spans="1:25" x14ac:dyDescent="0.2">
      <c r="A9" s="79" t="s">
        <v>169</v>
      </c>
      <c r="B9" s="83" t="s">
        <v>168</v>
      </c>
      <c r="C9" s="84"/>
      <c r="D9" s="84"/>
      <c r="E9" s="84"/>
      <c r="F9" s="84"/>
    </row>
    <row r="10" spans="1:25" x14ac:dyDescent="0.2">
      <c r="A10" s="79" t="s">
        <v>167</v>
      </c>
      <c r="B10" s="85" t="s">
        <v>166</v>
      </c>
      <c r="C10" s="84"/>
      <c r="D10" s="84"/>
      <c r="E10" s="84"/>
      <c r="F10" s="84"/>
    </row>
    <row r="12" spans="1:25" ht="54" thickBot="1" x14ac:dyDescent="0.25">
      <c r="A12" s="78" t="s">
        <v>165</v>
      </c>
      <c r="B12" s="78" t="s">
        <v>164</v>
      </c>
      <c r="C12" s="78" t="s">
        <v>163</v>
      </c>
      <c r="D12" s="78" t="s">
        <v>162</v>
      </c>
      <c r="E12" s="78" t="s">
        <v>161</v>
      </c>
      <c r="F12" s="78" t="s">
        <v>160</v>
      </c>
      <c r="G12" s="78" t="s">
        <v>159</v>
      </c>
      <c r="H12" s="78" t="s">
        <v>158</v>
      </c>
      <c r="I12" s="78" t="s">
        <v>157</v>
      </c>
      <c r="J12" s="78" t="s">
        <v>156</v>
      </c>
      <c r="K12" s="78" t="s">
        <v>155</v>
      </c>
      <c r="L12" s="78" t="s">
        <v>154</v>
      </c>
      <c r="M12" s="78" t="s">
        <v>153</v>
      </c>
      <c r="N12" s="78" t="s">
        <v>152</v>
      </c>
      <c r="O12" s="78" t="s">
        <v>181</v>
      </c>
    </row>
    <row r="13" spans="1:25" ht="17" thickTop="1" x14ac:dyDescent="0.2">
      <c r="A13" s="76">
        <v>1997</v>
      </c>
      <c r="B13" s="77">
        <v>166.2</v>
      </c>
      <c r="C13" s="77">
        <v>166.9</v>
      </c>
      <c r="D13" s="77">
        <v>167.3</v>
      </c>
      <c r="E13" s="77">
        <v>167.1</v>
      </c>
      <c r="F13" s="77">
        <v>166.8</v>
      </c>
      <c r="G13" s="77">
        <v>167</v>
      </c>
      <c r="H13" s="77">
        <v>167.6</v>
      </c>
      <c r="I13" s="77">
        <v>167.8</v>
      </c>
      <c r="J13" s="77">
        <v>168.4</v>
      </c>
      <c r="K13" s="77">
        <v>168.7</v>
      </c>
      <c r="L13" s="77">
        <v>168.5</v>
      </c>
      <c r="M13" s="77">
        <v>168.4</v>
      </c>
      <c r="N13" s="77">
        <v>167.6</v>
      </c>
      <c r="O13" s="74">
        <f t="shared" ref="O13:O30" si="0">N13/$N$29</f>
        <v>0.67298966422794915</v>
      </c>
    </row>
    <row r="14" spans="1:25" x14ac:dyDescent="0.2">
      <c r="A14" s="76">
        <v>1998</v>
      </c>
      <c r="B14" s="77">
        <v>168.8</v>
      </c>
      <c r="C14" s="77">
        <v>169.1</v>
      </c>
      <c r="D14" s="77">
        <v>169.3</v>
      </c>
      <c r="E14" s="77">
        <v>169.5</v>
      </c>
      <c r="F14" s="77">
        <v>169.4</v>
      </c>
      <c r="G14" s="77">
        <v>169.6</v>
      </c>
      <c r="H14" s="77">
        <v>169.9</v>
      </c>
      <c r="I14" s="77">
        <v>170.5</v>
      </c>
      <c r="J14" s="77">
        <v>170.6</v>
      </c>
      <c r="K14" s="77">
        <v>171.3</v>
      </c>
      <c r="L14" s="77">
        <v>171.2</v>
      </c>
      <c r="M14" s="77">
        <v>171.2</v>
      </c>
      <c r="N14" s="77">
        <v>170</v>
      </c>
      <c r="O14" s="74">
        <f t="shared" si="0"/>
        <v>0.68262674772524667</v>
      </c>
    </row>
    <row r="15" spans="1:25" x14ac:dyDescent="0.2">
      <c r="A15" s="76">
        <v>1999</v>
      </c>
      <c r="B15" s="77">
        <v>171.4</v>
      </c>
      <c r="C15" s="77">
        <v>171.6</v>
      </c>
      <c r="D15" s="77">
        <v>171.9</v>
      </c>
      <c r="E15" s="77">
        <v>172.8</v>
      </c>
      <c r="F15" s="77">
        <v>172.8</v>
      </c>
      <c r="G15" s="77">
        <v>173.1</v>
      </c>
      <c r="H15" s="77">
        <v>173.4</v>
      </c>
      <c r="I15" s="77">
        <v>174.1</v>
      </c>
      <c r="J15" s="77">
        <v>174.8</v>
      </c>
      <c r="K15" s="77">
        <v>175.5</v>
      </c>
      <c r="L15" s="77">
        <v>175.5</v>
      </c>
      <c r="M15" s="77">
        <v>175.5</v>
      </c>
      <c r="N15" s="77">
        <v>173.5</v>
      </c>
      <c r="O15" s="74">
        <f t="shared" si="0"/>
        <v>0.69668082782547236</v>
      </c>
    </row>
    <row r="16" spans="1:25" x14ac:dyDescent="0.2">
      <c r="A16" s="76">
        <v>2000</v>
      </c>
      <c r="B16" s="77">
        <v>176.2</v>
      </c>
      <c r="C16" s="77">
        <v>177.6</v>
      </c>
      <c r="D16" s="77">
        <v>178.5</v>
      </c>
      <c r="E16" s="77">
        <v>178.5</v>
      </c>
      <c r="F16" s="77">
        <v>178.4</v>
      </c>
      <c r="G16" s="77">
        <v>179</v>
      </c>
      <c r="H16" s="77">
        <v>179.8</v>
      </c>
      <c r="I16" s="77">
        <v>179.9</v>
      </c>
      <c r="J16" s="77">
        <v>180.7</v>
      </c>
      <c r="K16" s="77">
        <v>181.2</v>
      </c>
      <c r="L16" s="77">
        <v>181.5</v>
      </c>
      <c r="M16" s="77">
        <v>181.3</v>
      </c>
      <c r="N16" s="77">
        <v>179.4</v>
      </c>
      <c r="O16" s="74">
        <f t="shared" si="0"/>
        <v>0.72037199142299568</v>
      </c>
    </row>
    <row r="17" spans="1:15" x14ac:dyDescent="0.2">
      <c r="A17" s="76">
        <v>2001</v>
      </c>
      <c r="B17" s="77">
        <v>182.2</v>
      </c>
      <c r="C17" s="77">
        <v>182.8</v>
      </c>
      <c r="D17" s="77">
        <v>183.7</v>
      </c>
      <c r="E17" s="77">
        <v>184.2</v>
      </c>
      <c r="F17" s="77">
        <v>184.6</v>
      </c>
      <c r="G17" s="77">
        <v>185.3</v>
      </c>
      <c r="H17" s="77">
        <v>185</v>
      </c>
      <c r="I17" s="77">
        <v>185.1</v>
      </c>
      <c r="J17" s="77">
        <v>185.1</v>
      </c>
      <c r="K17" s="77">
        <v>185</v>
      </c>
      <c r="L17" s="77">
        <v>185</v>
      </c>
      <c r="M17" s="77">
        <v>184.2</v>
      </c>
      <c r="N17" s="77">
        <v>184.4</v>
      </c>
      <c r="O17" s="74">
        <f t="shared" si="0"/>
        <v>0.74044924870903239</v>
      </c>
    </row>
    <row r="18" spans="1:15" x14ac:dyDescent="0.2">
      <c r="A18" s="76">
        <v>2002</v>
      </c>
      <c r="B18" s="77">
        <v>184.9</v>
      </c>
      <c r="C18" s="77">
        <v>186.1</v>
      </c>
      <c r="D18" s="77">
        <v>187</v>
      </c>
      <c r="E18" s="77">
        <v>187.8</v>
      </c>
      <c r="F18" s="77">
        <v>187.7</v>
      </c>
      <c r="G18" s="77">
        <v>187.8</v>
      </c>
      <c r="H18" s="77">
        <v>188.3</v>
      </c>
      <c r="I18" s="77">
        <v>189.3</v>
      </c>
      <c r="J18" s="77">
        <v>189.5</v>
      </c>
      <c r="K18" s="77">
        <v>189.9</v>
      </c>
      <c r="L18" s="77">
        <v>190.1</v>
      </c>
      <c r="M18" s="77">
        <v>189.6</v>
      </c>
      <c r="N18" s="77">
        <v>188.2</v>
      </c>
      <c r="O18" s="74">
        <f t="shared" si="0"/>
        <v>0.75570796424642017</v>
      </c>
    </row>
    <row r="19" spans="1:15" x14ac:dyDescent="0.2">
      <c r="A19" s="76">
        <v>2003</v>
      </c>
      <c r="B19" s="77">
        <v>190.5</v>
      </c>
      <c r="C19" s="77">
        <v>191.7</v>
      </c>
      <c r="D19" s="77">
        <v>193</v>
      </c>
      <c r="E19" s="77">
        <v>192.6</v>
      </c>
      <c r="F19" s="77">
        <v>192.7</v>
      </c>
      <c r="G19" s="77">
        <v>192.8</v>
      </c>
      <c r="H19" s="77">
        <v>193.5</v>
      </c>
      <c r="I19" s="77">
        <v>194.3</v>
      </c>
      <c r="J19" s="77">
        <v>195</v>
      </c>
      <c r="K19" s="77">
        <v>195.4</v>
      </c>
      <c r="L19" s="77">
        <v>195.1</v>
      </c>
      <c r="M19" s="77">
        <v>194.9</v>
      </c>
      <c r="N19" s="77">
        <v>193.5</v>
      </c>
      <c r="O19" s="74">
        <f t="shared" si="0"/>
        <v>0.77698985696961909</v>
      </c>
    </row>
    <row r="20" spans="1:15" x14ac:dyDescent="0.2">
      <c r="A20" s="76">
        <v>2004</v>
      </c>
      <c r="B20" s="77">
        <v>195.9</v>
      </c>
      <c r="C20" s="77">
        <v>196.8</v>
      </c>
      <c r="D20" s="77">
        <v>198.6</v>
      </c>
      <c r="E20" s="77">
        <v>199.4</v>
      </c>
      <c r="F20" s="77">
        <v>199.9</v>
      </c>
      <c r="G20" s="77">
        <v>201.1</v>
      </c>
      <c r="H20" s="77">
        <v>201</v>
      </c>
      <c r="I20" s="77">
        <v>201</v>
      </c>
      <c r="J20" s="77">
        <v>201.2</v>
      </c>
      <c r="K20" s="77">
        <v>202.5</v>
      </c>
      <c r="L20" s="77">
        <v>202.6</v>
      </c>
      <c r="M20" s="77">
        <v>201.9</v>
      </c>
      <c r="N20" s="77">
        <v>200.2</v>
      </c>
      <c r="O20" s="74">
        <f t="shared" si="0"/>
        <v>0.80389338173290814</v>
      </c>
    </row>
    <row r="21" spans="1:15" x14ac:dyDescent="0.2">
      <c r="A21" s="76">
        <v>2005</v>
      </c>
      <c r="B21" s="77">
        <v>202.6</v>
      </c>
      <c r="C21" s="77">
        <v>203.6</v>
      </c>
      <c r="D21" s="77">
        <v>206</v>
      </c>
      <c r="E21" s="77">
        <v>206.9</v>
      </c>
      <c r="F21" s="77">
        <v>206.2</v>
      </c>
      <c r="G21" s="77">
        <v>206.2</v>
      </c>
      <c r="H21" s="77">
        <v>207.9</v>
      </c>
      <c r="I21" s="77">
        <v>208.7</v>
      </c>
      <c r="J21" s="77">
        <v>210.8</v>
      </c>
      <c r="K21" s="77">
        <v>211.5</v>
      </c>
      <c r="L21" s="77">
        <v>210</v>
      </c>
      <c r="M21" s="77">
        <v>209</v>
      </c>
      <c r="N21" s="77">
        <v>207.5</v>
      </c>
      <c r="O21" s="74">
        <f t="shared" si="0"/>
        <v>0.83320617737052172</v>
      </c>
    </row>
    <row r="22" spans="1:15" x14ac:dyDescent="0.2">
      <c r="A22" s="76">
        <v>2006</v>
      </c>
      <c r="B22" s="77">
        <v>211</v>
      </c>
      <c r="C22" s="77">
        <v>211.6</v>
      </c>
      <c r="D22" s="77">
        <v>212.8</v>
      </c>
      <c r="E22" s="77">
        <v>214.7</v>
      </c>
      <c r="F22" s="77">
        <v>215.7</v>
      </c>
      <c r="G22" s="77">
        <v>216.7</v>
      </c>
      <c r="H22" s="77">
        <v>217.5</v>
      </c>
      <c r="I22" s="77">
        <v>218.1</v>
      </c>
      <c r="J22" s="77">
        <v>216.3</v>
      </c>
      <c r="K22" s="77">
        <v>215.2</v>
      </c>
      <c r="L22" s="77">
        <v>214.8</v>
      </c>
      <c r="M22" s="77">
        <v>215.2</v>
      </c>
      <c r="N22" s="77">
        <v>215</v>
      </c>
      <c r="O22" s="74">
        <f t="shared" si="0"/>
        <v>0.86332206329957673</v>
      </c>
    </row>
    <row r="23" spans="1:15" x14ac:dyDescent="0.2">
      <c r="A23" s="76">
        <v>2007</v>
      </c>
      <c r="B23" s="75">
        <v>215.81299999999999</v>
      </c>
      <c r="C23" s="75">
        <v>216.65100000000001</v>
      </c>
      <c r="D23" s="75">
        <v>218.334</v>
      </c>
      <c r="E23" s="75">
        <v>219.501</v>
      </c>
      <c r="F23" s="75">
        <v>220.59100000000001</v>
      </c>
      <c r="G23" s="75">
        <v>221.57900000000001</v>
      </c>
      <c r="H23" s="75">
        <v>221.94499999999999</v>
      </c>
      <c r="I23" s="75">
        <v>221.559</v>
      </c>
      <c r="J23" s="75">
        <v>221.43600000000001</v>
      </c>
      <c r="K23" s="75">
        <v>221.95099999999999</v>
      </c>
      <c r="L23" s="75">
        <v>223.35599999999999</v>
      </c>
      <c r="M23" s="75">
        <v>223.42500000000001</v>
      </c>
      <c r="N23" s="75">
        <v>220.512</v>
      </c>
      <c r="O23" s="74">
        <f t="shared" si="0"/>
        <v>0.8854552317317036</v>
      </c>
    </row>
    <row r="24" spans="1:15" x14ac:dyDescent="0.2">
      <c r="A24" s="76">
        <v>2008</v>
      </c>
      <c r="B24" s="75">
        <v>224.32499999999999</v>
      </c>
      <c r="C24" s="75">
        <v>225.21299999999999</v>
      </c>
      <c r="D24" s="75">
        <v>226.92599999999999</v>
      </c>
      <c r="E24" s="75">
        <v>228.13300000000001</v>
      </c>
      <c r="F24" s="75">
        <v>230.089</v>
      </c>
      <c r="G24" s="75">
        <v>232.649</v>
      </c>
      <c r="H24" s="75">
        <v>234.54499999999999</v>
      </c>
      <c r="I24" s="75">
        <v>233.78800000000001</v>
      </c>
      <c r="J24" s="75">
        <v>232.84100000000001</v>
      </c>
      <c r="K24" s="75">
        <v>230.83699999999999</v>
      </c>
      <c r="L24" s="75">
        <v>227.23599999999999</v>
      </c>
      <c r="M24" s="75">
        <v>225.09100000000001</v>
      </c>
      <c r="N24" s="75">
        <v>229.30600000000001</v>
      </c>
      <c r="O24" s="74">
        <f t="shared" si="0"/>
        <v>0.92076711184638493</v>
      </c>
    </row>
    <row r="25" spans="1:15" x14ac:dyDescent="0.2">
      <c r="A25" s="76">
        <v>2009</v>
      </c>
      <c r="B25" s="75">
        <v>225.43600000000001</v>
      </c>
      <c r="C25" s="75">
        <v>226.75399999999999</v>
      </c>
      <c r="D25" s="75">
        <v>227.309</v>
      </c>
      <c r="E25" s="75">
        <v>227.84</v>
      </c>
      <c r="F25" s="75">
        <v>228.136</v>
      </c>
      <c r="G25" s="75">
        <v>229.93</v>
      </c>
      <c r="H25" s="75">
        <v>230.154</v>
      </c>
      <c r="I25" s="75">
        <v>230.88300000000001</v>
      </c>
      <c r="J25" s="75">
        <v>231.2</v>
      </c>
      <c r="K25" s="75">
        <v>231.304</v>
      </c>
      <c r="L25" s="75">
        <v>231.708</v>
      </c>
      <c r="M25" s="75">
        <v>231.46199999999999</v>
      </c>
      <c r="N25" s="75">
        <v>229.34299999999999</v>
      </c>
      <c r="O25" s="74">
        <f t="shared" si="0"/>
        <v>0.92091568355030151</v>
      </c>
    </row>
    <row r="26" spans="1:15" x14ac:dyDescent="0.2">
      <c r="A26" s="76">
        <v>2010</v>
      </c>
      <c r="B26" s="75">
        <v>232.29400000000001</v>
      </c>
      <c r="C26" s="75">
        <v>232.38200000000001</v>
      </c>
      <c r="D26" s="75">
        <v>233.18799999999999</v>
      </c>
      <c r="E26" s="75">
        <v>233.61500000000001</v>
      </c>
      <c r="F26" s="75">
        <v>234.13</v>
      </c>
      <c r="G26" s="75">
        <v>233.834</v>
      </c>
      <c r="H26" s="75">
        <v>233.88499999999999</v>
      </c>
      <c r="I26" s="75">
        <v>234.15</v>
      </c>
      <c r="J26" s="75">
        <v>234.02699999999999</v>
      </c>
      <c r="K26" s="75">
        <v>234.67099999999999</v>
      </c>
      <c r="L26" s="75">
        <v>235.09399999999999</v>
      </c>
      <c r="M26" s="75">
        <v>235.14099999999999</v>
      </c>
      <c r="N26" s="75">
        <v>233.86799999999999</v>
      </c>
      <c r="O26" s="74">
        <f t="shared" si="0"/>
        <v>0.93908560139416464</v>
      </c>
    </row>
    <row r="27" spans="1:15" x14ac:dyDescent="0.2">
      <c r="A27" s="76">
        <v>2011</v>
      </c>
      <c r="B27" s="75">
        <v>235.96899999999999</v>
      </c>
      <c r="C27" s="75">
        <v>237.11</v>
      </c>
      <c r="D27" s="75">
        <v>239.07400000000001</v>
      </c>
      <c r="E27" s="75">
        <v>240.267</v>
      </c>
      <c r="F27" s="75">
        <v>241.566</v>
      </c>
      <c r="G27" s="75">
        <v>241.69</v>
      </c>
      <c r="H27" s="75">
        <v>242.28200000000001</v>
      </c>
      <c r="I27" s="75">
        <v>243.03299999999999</v>
      </c>
      <c r="J27" s="75">
        <v>243.32300000000001</v>
      </c>
      <c r="K27" s="75">
        <v>243.01400000000001</v>
      </c>
      <c r="L27" s="75">
        <v>242.65199999999999</v>
      </c>
      <c r="M27" s="75">
        <v>241.98699999999999</v>
      </c>
      <c r="N27" s="75">
        <v>240.99700000000001</v>
      </c>
      <c r="O27" s="74">
        <f t="shared" si="0"/>
        <v>0.96771175483259586</v>
      </c>
    </row>
    <row r="28" spans="1:15" x14ac:dyDescent="0.2">
      <c r="A28" s="76">
        <v>2012</v>
      </c>
      <c r="B28" s="75">
        <v>242.87899999999999</v>
      </c>
      <c r="C28" s="75">
        <v>243.85</v>
      </c>
      <c r="D28" s="75">
        <v>245.125</v>
      </c>
      <c r="E28" s="75">
        <v>245.85</v>
      </c>
      <c r="F28" s="75">
        <v>245.709</v>
      </c>
      <c r="G28" s="75">
        <v>245.20099999999999</v>
      </c>
      <c r="H28" s="75">
        <v>244.98400000000001</v>
      </c>
      <c r="I28" s="75">
        <v>246.25200000000001</v>
      </c>
      <c r="J28" s="75">
        <v>247.40899999999999</v>
      </c>
      <c r="K28" s="75">
        <v>247.56399999999999</v>
      </c>
      <c r="L28" s="75">
        <v>247.09700000000001</v>
      </c>
      <c r="M28" s="75">
        <v>246.45599999999999</v>
      </c>
      <c r="N28" s="75">
        <v>245.69800000000001</v>
      </c>
      <c r="O28" s="74">
        <f t="shared" si="0"/>
        <v>0.98658839213292748</v>
      </c>
    </row>
    <row r="29" spans="1:15" x14ac:dyDescent="0.2">
      <c r="A29" s="76">
        <v>2013</v>
      </c>
      <c r="B29" s="75">
        <v>247.27699999999999</v>
      </c>
      <c r="C29" s="75">
        <v>248.66499999999999</v>
      </c>
      <c r="D29" s="75">
        <v>248.71899999999999</v>
      </c>
      <c r="E29" s="75">
        <v>248.464</v>
      </c>
      <c r="F29" s="75">
        <v>248.584</v>
      </c>
      <c r="G29" s="75">
        <v>248.851</v>
      </c>
      <c r="H29" s="75">
        <v>249.411</v>
      </c>
      <c r="I29" s="75">
        <v>249.858</v>
      </c>
      <c r="J29" s="75">
        <v>250.23099999999999</v>
      </c>
      <c r="K29" s="75">
        <v>249.32</v>
      </c>
      <c r="L29" s="75">
        <v>249.50299999999999</v>
      </c>
      <c r="M29" s="75">
        <v>249.56700000000001</v>
      </c>
      <c r="N29" s="75">
        <v>249.03800000000001</v>
      </c>
      <c r="O29" s="74">
        <f t="shared" si="0"/>
        <v>1</v>
      </c>
    </row>
    <row r="30" spans="1:15" x14ac:dyDescent="0.2">
      <c r="A30" s="76">
        <v>2014</v>
      </c>
      <c r="B30" s="75">
        <v>251.04499999999999</v>
      </c>
      <c r="C30" s="75">
        <v>251.233</v>
      </c>
      <c r="D30" s="75">
        <v>252.41300000000001</v>
      </c>
      <c r="E30" s="75">
        <v>252.506</v>
      </c>
      <c r="F30" s="75">
        <v>253.59800000000001</v>
      </c>
      <c r="G30" s="75">
        <v>253.55500000000001</v>
      </c>
      <c r="H30" s="75">
        <v>253.833</v>
      </c>
      <c r="I30" s="75">
        <v>253.185</v>
      </c>
      <c r="J30" s="75">
        <v>253.154</v>
      </c>
      <c r="K30" s="75">
        <v>252.73</v>
      </c>
      <c r="L30" s="75">
        <v>251.78100000000001</v>
      </c>
      <c r="M30" s="75">
        <v>250.51900000000001</v>
      </c>
      <c r="N30" s="75">
        <v>252.46299999999999</v>
      </c>
      <c r="O30" s="74">
        <f t="shared" si="0"/>
        <v>1.0137529212409351</v>
      </c>
    </row>
  </sheetData>
  <mergeCells count="10">
    <mergeCell ref="B7:F7"/>
    <mergeCell ref="B8:F8"/>
    <mergeCell ref="B9:F9"/>
    <mergeCell ref="B10:F10"/>
    <mergeCell ref="A1:F1"/>
    <mergeCell ref="A2:F2"/>
    <mergeCell ref="A3:F3"/>
    <mergeCell ref="B4:F4"/>
    <mergeCell ref="A5:F5"/>
    <mergeCell ref="B6:F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Q52"/>
  <sheetViews>
    <sheetView workbookViewId="0">
      <selection activeCell="B1" sqref="B1"/>
    </sheetView>
  </sheetViews>
  <sheetFormatPr baseColWidth="10" defaultRowHeight="16" x14ac:dyDescent="0.2"/>
  <cols>
    <col min="1" max="1" width="10.83203125" style="62"/>
    <col min="2" max="19" width="10.83203125" style="60"/>
    <col min="38" max="16384" width="10.83203125" style="60"/>
  </cols>
  <sheetData>
    <row r="1" spans="1:199" s="62" customFormat="1" x14ac:dyDescent="0.2">
      <c r="A1" s="62" t="s">
        <v>151</v>
      </c>
      <c r="B1" s="62" t="s">
        <v>644</v>
      </c>
      <c r="C1" s="62" t="s">
        <v>645</v>
      </c>
      <c r="D1" s="62" t="s">
        <v>646</v>
      </c>
      <c r="E1" s="62" t="s">
        <v>647</v>
      </c>
      <c r="F1" s="62" t="s">
        <v>648</v>
      </c>
      <c r="G1" s="62" t="s">
        <v>649</v>
      </c>
      <c r="H1" s="62" t="s">
        <v>650</v>
      </c>
      <c r="I1" s="62" t="s">
        <v>651</v>
      </c>
      <c r="J1" s="62" t="s">
        <v>652</v>
      </c>
      <c r="K1" s="62" t="s">
        <v>653</v>
      </c>
      <c r="L1" s="62" t="s">
        <v>654</v>
      </c>
      <c r="M1" s="62" t="s">
        <v>655</v>
      </c>
      <c r="N1" s="62" t="s">
        <v>656</v>
      </c>
      <c r="O1" s="62" t="s">
        <v>657</v>
      </c>
      <c r="P1" s="62" t="s">
        <v>658</v>
      </c>
      <c r="Q1" s="62" t="s">
        <v>659</v>
      </c>
      <c r="R1" s="62" t="s">
        <v>660</v>
      </c>
      <c r="S1" s="62" t="s">
        <v>661</v>
      </c>
      <c r="T1" t="s">
        <v>662</v>
      </c>
      <c r="U1" s="82" t="s">
        <v>663</v>
      </c>
      <c r="V1" s="82" t="s">
        <v>664</v>
      </c>
      <c r="W1" s="82" t="s">
        <v>665</v>
      </c>
      <c r="X1" s="82" t="s">
        <v>666</v>
      </c>
      <c r="Y1" s="82" t="s">
        <v>667</v>
      </c>
      <c r="Z1" s="82" t="s">
        <v>668</v>
      </c>
      <c r="AA1" s="82" t="s">
        <v>669</v>
      </c>
      <c r="AB1" s="82" t="s">
        <v>670</v>
      </c>
      <c r="AC1" s="82" t="s">
        <v>671</v>
      </c>
      <c r="AD1" s="82" t="s">
        <v>672</v>
      </c>
      <c r="AE1" s="82" t="s">
        <v>673</v>
      </c>
      <c r="AF1" s="82" t="s">
        <v>674</v>
      </c>
      <c r="AG1" s="82" t="s">
        <v>675</v>
      </c>
      <c r="AH1" s="82" t="s">
        <v>676</v>
      </c>
      <c r="AI1" s="82" t="s">
        <v>677</v>
      </c>
      <c r="AJ1" s="82" t="s">
        <v>678</v>
      </c>
      <c r="AK1" s="82" t="s">
        <v>679</v>
      </c>
      <c r="AL1" s="60" t="s">
        <v>680</v>
      </c>
      <c r="AM1" s="60" t="s">
        <v>681</v>
      </c>
      <c r="AN1" s="60" t="s">
        <v>682</v>
      </c>
      <c r="AO1" s="60" t="s">
        <v>683</v>
      </c>
      <c r="AP1" s="60" t="s">
        <v>684</v>
      </c>
      <c r="AQ1" s="60" t="s">
        <v>685</v>
      </c>
      <c r="AR1" s="60" t="s">
        <v>686</v>
      </c>
      <c r="AS1" s="60" t="s">
        <v>687</v>
      </c>
      <c r="AT1" s="60" t="s">
        <v>688</v>
      </c>
      <c r="AU1" s="60" t="s">
        <v>689</v>
      </c>
      <c r="AV1" s="60" t="s">
        <v>690</v>
      </c>
      <c r="AW1" s="60" t="s">
        <v>691</v>
      </c>
      <c r="AX1" s="60" t="s">
        <v>692</v>
      </c>
      <c r="AY1" s="60" t="s">
        <v>693</v>
      </c>
      <c r="AZ1" s="60" t="s">
        <v>694</v>
      </c>
      <c r="BA1" s="60" t="s">
        <v>695</v>
      </c>
      <c r="BB1" s="60" t="s">
        <v>696</v>
      </c>
      <c r="BC1" s="60" t="s">
        <v>697</v>
      </c>
      <c r="BD1" s="62" t="s">
        <v>698</v>
      </c>
      <c r="BE1" s="62" t="s">
        <v>699</v>
      </c>
      <c r="BF1" s="62" t="s">
        <v>700</v>
      </c>
      <c r="BG1" s="62" t="s">
        <v>701</v>
      </c>
      <c r="BH1" s="62" t="s">
        <v>702</v>
      </c>
      <c r="BI1" s="62" t="s">
        <v>703</v>
      </c>
      <c r="BJ1" s="62" t="s">
        <v>704</v>
      </c>
      <c r="BK1" s="62" t="s">
        <v>705</v>
      </c>
      <c r="BL1" s="62" t="s">
        <v>706</v>
      </c>
      <c r="BM1" s="62" t="s">
        <v>707</v>
      </c>
      <c r="BN1" s="62" t="s">
        <v>708</v>
      </c>
      <c r="BO1" s="62" t="s">
        <v>709</v>
      </c>
      <c r="BP1" s="62" t="s">
        <v>710</v>
      </c>
      <c r="BQ1" s="62" t="s">
        <v>711</v>
      </c>
      <c r="BR1" s="62" t="s">
        <v>712</v>
      </c>
      <c r="BS1" s="62" t="s">
        <v>713</v>
      </c>
      <c r="BT1" s="62" t="s">
        <v>714</v>
      </c>
      <c r="BU1" s="62" t="s">
        <v>715</v>
      </c>
      <c r="BV1" s="62" t="s">
        <v>716</v>
      </c>
      <c r="BW1" s="62" t="s">
        <v>717</v>
      </c>
      <c r="BX1" s="62" t="s">
        <v>718</v>
      </c>
      <c r="BY1" s="62" t="s">
        <v>719</v>
      </c>
      <c r="BZ1" s="62" t="s">
        <v>720</v>
      </c>
      <c r="CA1" s="62" t="s">
        <v>721</v>
      </c>
      <c r="CB1" s="62" t="s">
        <v>722</v>
      </c>
      <c r="CC1" s="62" t="s">
        <v>723</v>
      </c>
      <c r="CD1" s="62" t="s">
        <v>724</v>
      </c>
      <c r="CE1" s="62" t="s">
        <v>725</v>
      </c>
      <c r="CF1" s="62" t="s">
        <v>726</v>
      </c>
      <c r="CG1" s="62" t="s">
        <v>727</v>
      </c>
      <c r="CH1" s="62" t="s">
        <v>728</v>
      </c>
      <c r="CI1" s="62" t="s">
        <v>729</v>
      </c>
      <c r="CJ1" s="62" t="s">
        <v>730</v>
      </c>
      <c r="CK1" s="62" t="s">
        <v>731</v>
      </c>
      <c r="CL1" s="62" t="s">
        <v>732</v>
      </c>
      <c r="CM1" s="62" t="s">
        <v>733</v>
      </c>
      <c r="CN1" s="62" t="s">
        <v>734</v>
      </c>
      <c r="CO1" s="62" t="s">
        <v>735</v>
      </c>
      <c r="CP1" s="62" t="s">
        <v>736</v>
      </c>
      <c r="CQ1" s="62" t="s">
        <v>737</v>
      </c>
      <c r="CR1" s="62" t="s">
        <v>738</v>
      </c>
      <c r="CS1" s="62" t="s">
        <v>739</v>
      </c>
      <c r="CT1" s="62" t="s">
        <v>740</v>
      </c>
      <c r="CU1" s="62" t="s">
        <v>741</v>
      </c>
      <c r="CV1" s="62" t="s">
        <v>742</v>
      </c>
      <c r="CW1" s="62" t="s">
        <v>743</v>
      </c>
      <c r="CX1" s="62" t="s">
        <v>744</v>
      </c>
      <c r="CY1" s="62" t="s">
        <v>745</v>
      </c>
      <c r="CZ1" s="62" t="s">
        <v>746</v>
      </c>
      <c r="DA1" s="62" t="s">
        <v>747</v>
      </c>
      <c r="DB1" s="62" t="s">
        <v>748</v>
      </c>
      <c r="DC1" s="62" t="s">
        <v>749</v>
      </c>
      <c r="DD1" s="62" t="s">
        <v>750</v>
      </c>
      <c r="DE1" s="62" t="s">
        <v>751</v>
      </c>
      <c r="DF1" s="62" t="s">
        <v>752</v>
      </c>
      <c r="DG1" s="62" t="s">
        <v>753</v>
      </c>
      <c r="DH1" s="62" t="s">
        <v>754</v>
      </c>
      <c r="DI1" s="62" t="s">
        <v>755</v>
      </c>
      <c r="DJ1" s="62" t="s">
        <v>756</v>
      </c>
      <c r="DK1" s="62" t="s">
        <v>757</v>
      </c>
      <c r="DL1" s="62" t="s">
        <v>758</v>
      </c>
      <c r="DM1" s="62" t="s">
        <v>759</v>
      </c>
      <c r="DN1" s="62" t="s">
        <v>760</v>
      </c>
      <c r="DO1" s="62" t="s">
        <v>761</v>
      </c>
      <c r="DP1" s="62" t="s">
        <v>762</v>
      </c>
      <c r="DQ1" s="62" t="s">
        <v>763</v>
      </c>
      <c r="DR1" s="62" t="s">
        <v>764</v>
      </c>
      <c r="DS1" s="62" t="s">
        <v>765</v>
      </c>
      <c r="DT1" s="62" t="s">
        <v>766</v>
      </c>
      <c r="DU1" s="62" t="s">
        <v>767</v>
      </c>
      <c r="DV1" s="62" t="s">
        <v>768</v>
      </c>
      <c r="DW1" s="62" t="s">
        <v>769</v>
      </c>
      <c r="DX1" s="62" t="s">
        <v>770</v>
      </c>
      <c r="DY1" s="62" t="s">
        <v>771</v>
      </c>
      <c r="DZ1" s="62" t="s">
        <v>772</v>
      </c>
      <c r="EA1" s="62" t="s">
        <v>773</v>
      </c>
      <c r="EB1" s="62" t="s">
        <v>774</v>
      </c>
      <c r="EC1" s="62" t="s">
        <v>775</v>
      </c>
      <c r="ED1" s="62" t="s">
        <v>776</v>
      </c>
      <c r="EE1" s="62" t="s">
        <v>777</v>
      </c>
      <c r="EF1" s="62" t="s">
        <v>778</v>
      </c>
      <c r="EG1" s="62" t="s">
        <v>779</v>
      </c>
      <c r="EH1" s="62" t="s">
        <v>780</v>
      </c>
      <c r="EI1" s="62" t="s">
        <v>781</v>
      </c>
      <c r="EJ1" s="62" t="s">
        <v>782</v>
      </c>
      <c r="EK1" s="62" t="s">
        <v>783</v>
      </c>
      <c r="EL1" s="62" t="s">
        <v>784</v>
      </c>
      <c r="EM1" s="62" t="s">
        <v>785</v>
      </c>
      <c r="EN1" s="62" t="s">
        <v>786</v>
      </c>
      <c r="EO1" s="62" t="s">
        <v>787</v>
      </c>
      <c r="EP1" s="62" t="s">
        <v>788</v>
      </c>
      <c r="EQ1" s="62" t="s">
        <v>789</v>
      </c>
      <c r="ER1" s="62" t="s">
        <v>790</v>
      </c>
      <c r="ES1" s="62" t="s">
        <v>791</v>
      </c>
      <c r="ET1" s="62" t="s">
        <v>792</v>
      </c>
      <c r="EU1" s="62" t="s">
        <v>793</v>
      </c>
      <c r="EV1" s="62" t="s">
        <v>794</v>
      </c>
      <c r="EW1" s="62" t="s">
        <v>795</v>
      </c>
      <c r="EX1" s="62" t="s">
        <v>796</v>
      </c>
      <c r="EY1" s="62" t="s">
        <v>797</v>
      </c>
      <c r="EZ1" s="62" t="s">
        <v>798</v>
      </c>
      <c r="FA1" s="62" t="s">
        <v>799</v>
      </c>
      <c r="FB1" s="62" t="s">
        <v>800</v>
      </c>
      <c r="FC1" s="62" t="s">
        <v>801</v>
      </c>
      <c r="FD1" s="62" t="s">
        <v>802</v>
      </c>
      <c r="FE1" s="62" t="s">
        <v>803</v>
      </c>
      <c r="FF1" s="62" t="s">
        <v>804</v>
      </c>
      <c r="FG1" s="62" t="s">
        <v>805</v>
      </c>
      <c r="FH1" s="62" t="s">
        <v>806</v>
      </c>
      <c r="FI1" s="62" t="s">
        <v>807</v>
      </c>
      <c r="FJ1" s="62" t="s">
        <v>808</v>
      </c>
      <c r="FK1" s="62" t="s">
        <v>809</v>
      </c>
      <c r="FL1" s="62" t="s">
        <v>810</v>
      </c>
      <c r="FM1" s="62" t="s">
        <v>811</v>
      </c>
      <c r="FN1" s="62" t="s">
        <v>812</v>
      </c>
      <c r="FO1" s="62" t="s">
        <v>813</v>
      </c>
      <c r="FP1" s="62" t="s">
        <v>814</v>
      </c>
      <c r="FQ1" s="62" t="s">
        <v>815</v>
      </c>
      <c r="FR1" s="62" t="s">
        <v>816</v>
      </c>
      <c r="FS1" s="62" t="s">
        <v>817</v>
      </c>
      <c r="FT1" s="62" t="s">
        <v>818</v>
      </c>
      <c r="FU1" s="62" t="s">
        <v>819</v>
      </c>
      <c r="FV1" s="62" t="s">
        <v>820</v>
      </c>
      <c r="FW1" s="62" t="s">
        <v>821</v>
      </c>
      <c r="FX1" s="62" t="s">
        <v>822</v>
      </c>
      <c r="FY1" s="62" t="s">
        <v>823</v>
      </c>
      <c r="FZ1" s="62" t="s">
        <v>824</v>
      </c>
      <c r="GA1" s="62" t="s">
        <v>825</v>
      </c>
      <c r="GB1" s="62" t="s">
        <v>826</v>
      </c>
      <c r="GC1" s="62" t="s">
        <v>827</v>
      </c>
      <c r="GD1" s="62" t="s">
        <v>828</v>
      </c>
      <c r="GE1" s="62" t="s">
        <v>829</v>
      </c>
      <c r="GF1" s="62" t="s">
        <v>830</v>
      </c>
      <c r="GG1" s="62" t="s">
        <v>831</v>
      </c>
      <c r="GH1" s="62" t="s">
        <v>832</v>
      </c>
      <c r="GI1" s="62" t="s">
        <v>833</v>
      </c>
      <c r="GJ1" s="62" t="s">
        <v>834</v>
      </c>
      <c r="GK1" s="62" t="s">
        <v>835</v>
      </c>
      <c r="GL1" s="62" t="s">
        <v>836</v>
      </c>
      <c r="GM1" s="62" t="s">
        <v>837</v>
      </c>
      <c r="GN1" s="62" t="s">
        <v>838</v>
      </c>
      <c r="GO1" s="62" t="s">
        <v>839</v>
      </c>
      <c r="GP1" s="62" t="s">
        <v>840</v>
      </c>
      <c r="GQ1" s="62" t="s">
        <v>841</v>
      </c>
    </row>
    <row r="2" spans="1:199" x14ac:dyDescent="0.2">
      <c r="A2" s="62" t="s">
        <v>327</v>
      </c>
      <c r="B2" s="60">
        <f>'African Americans - FINAL'!B2</f>
        <v>75.2</v>
      </c>
      <c r="C2" s="60">
        <f>'African Americans - FINAL'!C2</f>
        <v>74.3</v>
      </c>
      <c r="D2" s="60">
        <f>'African Americans - FINAL'!D2</f>
        <v>74.099999999999994</v>
      </c>
      <c r="E2" s="60">
        <f>'African Americans - FINAL'!E2</f>
        <v>74.400000000000006</v>
      </c>
      <c r="F2" s="60">
        <f>'African Americans - FINAL'!F2</f>
        <v>74.2</v>
      </c>
      <c r="G2" s="60">
        <f>'African Americans - FINAL'!G2</f>
        <v>75.099999999999994</v>
      </c>
      <c r="H2" s="60">
        <f>'African Americans - FINAL'!H2</f>
        <v>73.2</v>
      </c>
      <c r="I2" s="60">
        <f>'African Americans - FINAL'!I2</f>
        <v>70.7</v>
      </c>
      <c r="J2" s="60">
        <f>'African Americans - FINAL'!J2</f>
        <v>71.900000000000006</v>
      </c>
      <c r="K2" s="60">
        <f>'African Americans - FINAL'!K2</f>
        <v>71.8</v>
      </c>
      <c r="L2" s="60">
        <f>'African Americans - FINAL'!L2</f>
        <v>69.5</v>
      </c>
      <c r="M2" s="60">
        <f>'African Americans - FINAL'!M2</f>
        <v>70.3</v>
      </c>
      <c r="N2" s="60">
        <f>'African Americans - FINAL'!N2</f>
        <v>68.3</v>
      </c>
      <c r="O2" s="60">
        <f>'African Americans - FINAL'!O2</f>
        <v>68.099999999999994</v>
      </c>
      <c r="P2" s="60">
        <f>'African Americans - FINAL'!P2</f>
        <v>71.3</v>
      </c>
      <c r="Q2" s="60">
        <f>'African Americans - FINAL'!Q2</f>
        <v>72</v>
      </c>
      <c r="R2" s="60">
        <f>'African Americans - FINAL'!R2</f>
        <v>72.2</v>
      </c>
      <c r="S2" s="60">
        <f>'African Americans - FINAL'!S2</f>
        <v>72.3</v>
      </c>
      <c r="T2">
        <f>'Caseload Change - FINAL'!B2</f>
        <v>-24.246684593389816</v>
      </c>
      <c r="U2">
        <f>'Caseload Change - FINAL'!C2</f>
        <v>-29.74465789908891</v>
      </c>
      <c r="V2">
        <f>'Caseload Change - FINAL'!D2</f>
        <v>-13.621593678458016</v>
      </c>
      <c r="W2">
        <f>'Caseload Change - FINAL'!E2</f>
        <v>-2.18263298137619</v>
      </c>
      <c r="X2">
        <f>'Caseload Change - FINAL'!F2</f>
        <v>-3.1787507875406518</v>
      </c>
      <c r="Y2">
        <f>'Caseload Change - FINAL'!G2</f>
        <v>-2.2212777001472577</v>
      </c>
      <c r="Z2">
        <f>'Caseload Change - FINAL'!H2</f>
        <v>7.5120693966263339</v>
      </c>
      <c r="AA2">
        <f>'Caseload Change - FINAL'!I2</f>
        <v>0.60433013814793746</v>
      </c>
      <c r="AB2">
        <f>'Caseload Change - FINAL'!J2</f>
        <v>2.9080064871324316</v>
      </c>
      <c r="AC2">
        <f>'Caseload Change - FINAL'!K2</f>
        <v>-6.1515784598848846</v>
      </c>
      <c r="AD2">
        <f>'Caseload Change - FINAL'!L2</f>
        <v>-6.8098206953441185</v>
      </c>
      <c r="AE2">
        <f>'Caseload Change - FINAL'!M2</f>
        <v>-3.1765570602670543</v>
      </c>
      <c r="AF2">
        <f>'Caseload Change - FINAL'!N2</f>
        <v>10.188210277999417</v>
      </c>
      <c r="AG2">
        <f>'Caseload Change - FINAL'!O2</f>
        <v>18.87092263729182</v>
      </c>
      <c r="AH2">
        <f>'Caseload Change - FINAL'!P2</f>
        <v>4.6451011826585011</v>
      </c>
      <c r="AI2">
        <f>'Caseload Change - FINAL'!Q2</f>
        <v>-9.4359763813993141</v>
      </c>
      <c r="AJ2">
        <f>'Caseload Change - FINAL'!R2</f>
        <v>-8.9374398934727406</v>
      </c>
      <c r="AK2">
        <f>'Caseload Change - FINAL'!S2</f>
        <v>-16.516557176100179</v>
      </c>
      <c r="AL2" s="60">
        <f>'Fiscal Stability - FINAL'!B2</f>
        <v>0.5</v>
      </c>
      <c r="AM2" s="60">
        <f>'Fiscal Stability - FINAL'!C2</f>
        <v>1.1000000000000001</v>
      </c>
      <c r="AN2" s="60">
        <f>'Fiscal Stability - FINAL'!D2</f>
        <v>1.5</v>
      </c>
      <c r="AO2" s="60">
        <f>'Fiscal Stability - FINAL'!E2</f>
        <v>2</v>
      </c>
      <c r="AP2" s="60">
        <f>'Fiscal Stability - FINAL'!F2</f>
        <v>1.4</v>
      </c>
      <c r="AQ2" s="60">
        <f>'Fiscal Stability - FINAL'!G2</f>
        <v>5.3</v>
      </c>
      <c r="AR2" s="60">
        <f>'Fiscal Stability - FINAL'!H2</f>
        <v>3.3</v>
      </c>
      <c r="AS2" s="60">
        <f>'Fiscal Stability - FINAL'!I2</f>
        <v>8.1999999999999993</v>
      </c>
      <c r="AT2" s="60">
        <f>'Fiscal Stability - FINAL'!J2</f>
        <v>13.6</v>
      </c>
      <c r="AU2" s="60">
        <f>'Fiscal Stability - FINAL'!K2</f>
        <v>19.7</v>
      </c>
      <c r="AV2" s="60">
        <f>'Fiscal Stability - FINAL'!L2</f>
        <v>14.899999999999999</v>
      </c>
      <c r="AW2" s="60">
        <f>'Fiscal Stability - FINAL'!M2</f>
        <v>5.4</v>
      </c>
      <c r="AX2" s="60">
        <f>'Fiscal Stability - FINAL'!N2</f>
        <v>3.7</v>
      </c>
      <c r="AY2" s="60">
        <f>'Fiscal Stability - FINAL'!O2</f>
        <v>1</v>
      </c>
      <c r="AZ2" s="60">
        <f>'Fiscal Stability - FINAL'!P2</f>
        <v>0.7</v>
      </c>
      <c r="BA2" s="60">
        <f>'Fiscal Stability - FINAL'!Q2</f>
        <v>1</v>
      </c>
      <c r="BB2" s="60">
        <f>'Fiscal Stability - FINAL'!R2</f>
        <v>4.2</v>
      </c>
      <c r="BC2" s="60">
        <f>'Fiscal Stability - FINAL'!S2</f>
        <v>0.9</v>
      </c>
      <c r="BD2" s="60">
        <f>'Hispanics - FINAL'!B2</f>
        <v>0.2</v>
      </c>
      <c r="BE2" s="60">
        <f>'Hispanics - FINAL'!C2</f>
        <v>0.2</v>
      </c>
      <c r="BF2" s="60">
        <f>'Hispanics - FINAL'!D2</f>
        <v>0.1</v>
      </c>
      <c r="BG2" s="60">
        <f>'Hispanics - FINAL'!E2</f>
        <v>0.1</v>
      </c>
      <c r="BH2" s="60">
        <f>'Hispanics - FINAL'!F2</f>
        <v>0.2</v>
      </c>
      <c r="BI2" s="60">
        <f>'Hispanics - FINAL'!G2</f>
        <v>0.6</v>
      </c>
      <c r="BJ2" s="60">
        <f>'Hispanics - FINAL'!H2</f>
        <v>1.6</v>
      </c>
      <c r="BK2" s="60">
        <f>'Hispanics - FINAL'!I2</f>
        <v>1.5</v>
      </c>
      <c r="BL2" s="60">
        <f>'Hispanics - FINAL'!J2</f>
        <v>0.8</v>
      </c>
      <c r="BM2" s="60">
        <f>'Hispanics - FINAL'!K2</f>
        <v>0.6</v>
      </c>
      <c r="BN2" s="60">
        <f>'Hispanics - FINAL'!L2</f>
        <v>0.5</v>
      </c>
      <c r="BO2" s="60">
        <f>'Hispanics - FINAL'!M2</f>
        <v>0.3</v>
      </c>
      <c r="BP2" s="60">
        <f>'Hispanics - FINAL'!N2</f>
        <v>0.8</v>
      </c>
      <c r="BQ2" s="60">
        <f>'Hispanics - FINAL'!O2</f>
        <v>0.8</v>
      </c>
      <c r="BR2" s="60">
        <f>'Hispanics - FINAL'!P2</f>
        <v>0.8</v>
      </c>
      <c r="BS2" s="60">
        <f>'Hispanics - FINAL'!Q2</f>
        <v>0.8</v>
      </c>
      <c r="BT2" s="60">
        <f>'Hispanics - FINAL'!R2</f>
        <v>0.9</v>
      </c>
      <c r="BU2" s="60">
        <f>'Hispanics - FINAL'!S2</f>
        <v>0.9</v>
      </c>
      <c r="BV2" s="60">
        <f>'Liberalism - FINAL'!B2</f>
        <v>51.504010000000001</v>
      </c>
      <c r="BW2" s="60">
        <f>'Liberalism - FINAL'!C2</f>
        <v>51.504010000000001</v>
      </c>
      <c r="BX2" s="60">
        <f>'Liberalism - FINAL'!D2</f>
        <v>83.073790000000002</v>
      </c>
      <c r="BY2" s="60">
        <f>'Liberalism - FINAL'!E2</f>
        <v>83.073790000000002</v>
      </c>
      <c r="BZ2" s="60">
        <f>'Liberalism - FINAL'!F2</f>
        <v>83.073790000000002</v>
      </c>
      <c r="CA2" s="60">
        <f>'Liberalism - FINAL'!G2</f>
        <v>83.073790000000002</v>
      </c>
      <c r="CB2" s="60">
        <f>'Liberalism - FINAL'!H2</f>
        <v>46.099719999999998</v>
      </c>
      <c r="CC2" s="60">
        <f>'Liberalism - FINAL'!I2</f>
        <v>46.099719999999998</v>
      </c>
      <c r="CD2" s="60">
        <f>'Liberalism - FINAL'!J2</f>
        <v>46.099719999999998</v>
      </c>
      <c r="CE2" s="60">
        <f>'Liberalism - FINAL'!K2</f>
        <v>46.099719999999998</v>
      </c>
      <c r="CF2" s="60">
        <f>'Liberalism - FINAL'!L2</f>
        <v>45.219169999999998</v>
      </c>
      <c r="CG2" s="60">
        <f>'Liberalism - FINAL'!M2</f>
        <v>45.61985</v>
      </c>
      <c r="CH2" s="60">
        <f>'Liberalism - FINAL'!N2</f>
        <v>42.333280000000002</v>
      </c>
      <c r="CI2" s="60">
        <f>'Liberalism - FINAL'!O2</f>
        <v>41.782710000000002</v>
      </c>
      <c r="CJ2" s="60">
        <f>'Liberalism - FINAL'!P2</f>
        <v>20.543579999999999</v>
      </c>
      <c r="CK2" s="60">
        <f>'Liberalism - FINAL'!Q2</f>
        <v>19.95599</v>
      </c>
      <c r="CL2" s="60">
        <f>'Liberalism - FINAL'!R2</f>
        <v>19.058900000000001</v>
      </c>
      <c r="CM2" s="60">
        <f>'Liberalism - FINAL'!S2</f>
        <v>19.058900000000001</v>
      </c>
      <c r="CN2" s="60">
        <f>'PCPI Real - FINAL'!B2</f>
        <v>37657.837642111816</v>
      </c>
      <c r="CO2" s="60">
        <f>'PCPI Real - FINAL'!C2</f>
        <v>39313.479050150796</v>
      </c>
      <c r="CP2" s="60">
        <f>'PCPI Real - FINAL'!D2</f>
        <v>40031.787718359185</v>
      </c>
      <c r="CQ2" s="60">
        <f>'PCPI Real - FINAL'!E2</f>
        <v>41399.812696123496</v>
      </c>
      <c r="CR2" s="60">
        <f>'PCPI Real - FINAL'!F2</f>
        <v>41499.885140032944</v>
      </c>
      <c r="CS2" s="60">
        <f>'PCPI Real - FINAL'!G2</f>
        <v>41204.242682079312</v>
      </c>
      <c r="CT2" s="60">
        <f>'PCPI Real - FINAL'!H2</f>
        <v>41388.945563405789</v>
      </c>
      <c r="CU2" s="60">
        <f>'PCPI Real - FINAL'!I2</f>
        <v>42316.158759539459</v>
      </c>
      <c r="CV2" s="60">
        <f>'PCPI Real - FINAL'!J2</f>
        <v>42832.696674632978</v>
      </c>
      <c r="CW2" s="60">
        <f>'PCPI Real - FINAL'!K2</f>
        <v>44084.525459130928</v>
      </c>
      <c r="CX2" s="60">
        <f>'PCPI Real - FINAL'!L2</f>
        <v>44738.460501259979</v>
      </c>
      <c r="CY2" s="60">
        <f>'PCPI Real - FINAL'!M2</f>
        <v>44459.08684497518</v>
      </c>
      <c r="CZ2" s="60">
        <f>'PCPI Real - FINAL'!N2</f>
        <v>42749.799793069367</v>
      </c>
      <c r="DA2" s="60">
        <f>'PCPI Real - FINAL'!O2</f>
        <v>43023.883168877524</v>
      </c>
      <c r="DB2" s="60">
        <f>'PCPI Real - FINAL'!P2</f>
        <v>43976.133835060587</v>
      </c>
      <c r="DC2" s="60">
        <f>'PCPI Real - FINAL'!Q2</f>
        <v>44930.615035827163</v>
      </c>
      <c r="DD2" s="60">
        <f>'PCPI Real - FINAL'!R2</f>
        <v>44493</v>
      </c>
      <c r="DE2" s="60">
        <f>'PCPI Real - FINAL'!S2</f>
        <v>45756.433117041081</v>
      </c>
      <c r="DF2" s="60">
        <f>'Policy Inn - FINAL'!B2</f>
        <v>1.268E-3</v>
      </c>
      <c r="DG2" s="60">
        <f>'Policy Inn - FINAL'!C2</f>
        <v>1.268E-3</v>
      </c>
      <c r="DH2" s="60">
        <f>'Policy Inn - FINAL'!D2</f>
        <v>2.8871000000000001E-2</v>
      </c>
      <c r="DI2" s="60">
        <f>'Policy Inn - FINAL'!E2</f>
        <v>2.8871000000000001E-2</v>
      </c>
      <c r="DJ2" s="60">
        <f>'Policy Inn - FINAL'!F2</f>
        <v>5.9504000000000001E-2</v>
      </c>
      <c r="DK2" s="60">
        <f>'Policy Inn - FINAL'!G2</f>
        <v>5.9504000000000001E-2</v>
      </c>
      <c r="DL2" s="60">
        <f>'Policy Inn - FINAL'!H2</f>
        <v>6.2288999999999997E-2</v>
      </c>
      <c r="DM2" s="60">
        <f>'Policy Inn - FINAL'!I2</f>
        <v>6.2288999999999997E-2</v>
      </c>
      <c r="DN2" s="60">
        <f>'Policy Inn - FINAL'!J2</f>
        <v>4.3887000000000002E-2</v>
      </c>
      <c r="DO2" s="60">
        <f>'Policy Inn - FINAL'!K2</f>
        <v>4.3887000000000002E-2</v>
      </c>
      <c r="DP2" s="60">
        <f>'Policy Inn - FINAL'!L2</f>
        <v>5.2395999999999998E-2</v>
      </c>
      <c r="DQ2" s="60">
        <f>'Policy Inn - FINAL'!M2</f>
        <v>5.2395999999999998E-2</v>
      </c>
      <c r="DR2" s="60">
        <f>'Policy Inn - FINAL'!N2</f>
        <v>3.8170000000000001E-3</v>
      </c>
      <c r="DS2" s="60">
        <f>'Policy Inn - FINAL'!O2</f>
        <v>3.8170000000000001E-3</v>
      </c>
      <c r="DT2" s="60" t="str">
        <f>'Policy Inn - FINAL'!P2</f>
        <v>NA</v>
      </c>
      <c r="DU2" s="60" t="str">
        <f>'Policy Inn - FINAL'!Q2</f>
        <v>NA</v>
      </c>
      <c r="DV2" s="60" t="str">
        <f>'Policy Inn - FINAL'!R2</f>
        <v>NA</v>
      </c>
      <c r="DW2" s="60" t="str">
        <f>'Policy Inn - FINAL'!S2</f>
        <v>NA</v>
      </c>
      <c r="DX2" s="60">
        <f>'Poverty Rate - FINAL'!B2</f>
        <v>15.7</v>
      </c>
      <c r="DY2" s="60">
        <f>'Poverty Rate - FINAL'!C2</f>
        <v>14.5</v>
      </c>
      <c r="DZ2" s="60">
        <f>'Poverty Rate - FINAL'!D2</f>
        <v>15.2</v>
      </c>
      <c r="EA2" s="60">
        <f>'Poverty Rate - FINAL'!E2</f>
        <v>13.3</v>
      </c>
      <c r="EB2" s="60">
        <f>'Poverty Rate - FINAL'!F2</f>
        <v>15.9</v>
      </c>
      <c r="EC2" s="60">
        <f>'Poverty Rate - FINAL'!G2</f>
        <v>14.5</v>
      </c>
      <c r="ED2" s="60">
        <f>'Poverty Rate - FINAL'!H2</f>
        <v>15</v>
      </c>
      <c r="EE2" s="60">
        <f>'Poverty Rate - FINAL'!I2</f>
        <v>16.899999999999999</v>
      </c>
      <c r="EF2" s="60">
        <f>'Poverty Rate - FINAL'!J2</f>
        <v>16.7</v>
      </c>
      <c r="EG2" s="60">
        <f>'Poverty Rate - FINAL'!K2</f>
        <v>14.3</v>
      </c>
      <c r="EH2" s="60">
        <f>'Poverty Rate - FINAL'!L2</f>
        <v>14.5</v>
      </c>
      <c r="EI2" s="60">
        <f>'Poverty Rate - FINAL'!M2</f>
        <v>14.3</v>
      </c>
      <c r="EJ2" s="60">
        <f>'Poverty Rate - FINAL'!N2</f>
        <v>16.600000000000001</v>
      </c>
      <c r="EK2" s="60">
        <f>'Poverty Rate - FINAL'!O2</f>
        <v>17.2</v>
      </c>
      <c r="EL2" s="60">
        <f>'Poverty Rate - FINAL'!P2</f>
        <v>15.4</v>
      </c>
      <c r="EM2" s="60">
        <f>'Poverty Rate - FINAL'!Q2</f>
        <v>16.2</v>
      </c>
      <c r="EN2" s="60">
        <f>'Poverty Rate - FINAL'!R2</f>
        <v>16.7</v>
      </c>
      <c r="EO2" s="60">
        <f>'Poverty Rate - FINAL'!S2</f>
        <v>17.8</v>
      </c>
      <c r="EP2" s="62">
        <f>'Regional PCPI - FINAL'!B2</f>
        <v>31038.668451242829</v>
      </c>
      <c r="EQ2" s="62">
        <f>'Regional PCPI - FINAL'!C2</f>
        <v>32317.373505349275</v>
      </c>
      <c r="ER2" s="62">
        <f>'Regional PCPI - FINAL'!D2</f>
        <v>32572.250333333333</v>
      </c>
      <c r="ES2" s="62">
        <f>'Regional PCPI - FINAL'!E2</f>
        <v>32893.528815789476</v>
      </c>
      <c r="ET2" s="62">
        <f>'Regional PCPI - FINAL'!F2</f>
        <v>33128.297609585039</v>
      </c>
      <c r="EU2" s="62">
        <f>'Regional PCPI - FINAL'!G2</f>
        <v>33340.938747836117</v>
      </c>
      <c r="EV2" s="62">
        <f>'Regional PCPI - FINAL'!H2</f>
        <v>33903.293135927801</v>
      </c>
      <c r="EW2" s="62">
        <f>'Regional PCPI - FINAL'!I2</f>
        <v>35381.19632013201</v>
      </c>
      <c r="EX2" s="62">
        <f>'Regional PCPI - FINAL'!J2</f>
        <v>35882.842496016994</v>
      </c>
      <c r="EY2" s="62">
        <f>'Regional PCPI - FINAL'!K2</f>
        <v>36465.167514124296</v>
      </c>
      <c r="EZ2" s="62">
        <f>'Regional PCPI - FINAL'!L2</f>
        <v>36867.4387780057</v>
      </c>
      <c r="FA2" s="62">
        <f>'Regional PCPI - FINAL'!M2</f>
        <v>36319.947815086183</v>
      </c>
      <c r="FB2" s="62">
        <f>'Regional PCPI - FINAL'!N2</f>
        <v>35653.375760783274</v>
      </c>
      <c r="FC2" s="62">
        <f>'Regional PCPI - FINAL'!O2</f>
        <v>36149.757909131346</v>
      </c>
      <c r="FD2" s="62">
        <f>'Regional PCPI - FINAL'!P2</f>
        <v>35994.439927178915</v>
      </c>
      <c r="FE2" s="62">
        <f>'Regional PCPI - FINAL'!Q2</f>
        <v>36034.950959048925</v>
      </c>
      <c r="FF2" s="62">
        <f>'Regional PCPI - FINAL'!R2</f>
        <v>35778</v>
      </c>
      <c r="FG2" s="62">
        <f>'Regional PCPI - FINAL'!S2</f>
        <v>36266.194867101571</v>
      </c>
      <c r="FH2" s="60">
        <f>'Unemployment Rate - FINAL'!B2</f>
        <v>5</v>
      </c>
      <c r="FI2" s="60">
        <f>'Unemployment Rate - FINAL'!C2</f>
        <v>4.4000000000000004</v>
      </c>
      <c r="FJ2" s="60">
        <f>'Unemployment Rate - FINAL'!D2</f>
        <v>4.7</v>
      </c>
      <c r="FK2" s="60">
        <f>'Unemployment Rate - FINAL'!E2</f>
        <v>4.5999999999999996</v>
      </c>
      <c r="FL2" s="60">
        <f>'Unemployment Rate - FINAL'!F2</f>
        <v>5.0999999999999996</v>
      </c>
      <c r="FM2" s="60">
        <f>'Unemployment Rate - FINAL'!G2</f>
        <v>5.9</v>
      </c>
      <c r="FN2" s="60">
        <f>'Unemployment Rate - FINAL'!H2</f>
        <v>6</v>
      </c>
      <c r="FO2" s="60">
        <f>'Unemployment Rate - FINAL'!I2</f>
        <v>5.7</v>
      </c>
      <c r="FP2" s="60">
        <f>'Unemployment Rate - FINAL'!J2</f>
        <v>4.5</v>
      </c>
      <c r="FQ2" s="60">
        <f>'Unemployment Rate - FINAL'!K2</f>
        <v>4</v>
      </c>
      <c r="FR2" s="60">
        <f>'Unemployment Rate - FINAL'!L2</f>
        <v>4</v>
      </c>
      <c r="FS2" s="60">
        <f>'Unemployment Rate - FINAL'!M2</f>
        <v>5.7</v>
      </c>
      <c r="FT2" s="60">
        <f>'Unemployment Rate - FINAL'!N2</f>
        <v>11</v>
      </c>
      <c r="FU2" s="60">
        <f>'Unemployment Rate - FINAL'!O2</f>
        <v>10.5</v>
      </c>
      <c r="FV2" s="60">
        <f>'Unemployment Rate - FINAL'!P2</f>
        <v>9.6</v>
      </c>
      <c r="FW2" s="60">
        <f>'Unemployment Rate - FINAL'!Q2</f>
        <v>8</v>
      </c>
      <c r="FX2" s="60">
        <f>'Unemployment Rate - FINAL'!R2</f>
        <v>7.2</v>
      </c>
      <c r="FY2" s="60">
        <f>'Unemployment Rate - FINAL'!S2</f>
        <v>6.8</v>
      </c>
      <c r="FZ2" s="60">
        <f>'Work Part. Rate - FINAL'!B2</f>
        <v>0</v>
      </c>
      <c r="GA2" s="60">
        <f>'Work Part. Rate - FINAL'!C2</f>
        <v>0</v>
      </c>
      <c r="GB2" s="60">
        <f>'Work Part. Rate - FINAL'!D2</f>
        <v>0</v>
      </c>
      <c r="GC2" s="60">
        <f>'Work Part. Rate - FINAL'!E2</f>
        <v>0</v>
      </c>
      <c r="GD2" s="60">
        <f>'Work Part. Rate - FINAL'!F2</f>
        <v>0</v>
      </c>
      <c r="GE2" s="60">
        <f>'Work Part. Rate - FINAL'!G2</f>
        <v>0</v>
      </c>
      <c r="GF2" s="60">
        <f>'Work Part. Rate - FINAL'!H2</f>
        <v>0</v>
      </c>
      <c r="GG2" s="60">
        <f>'Work Part. Rate - FINAL'!I2</f>
        <v>0</v>
      </c>
      <c r="GH2" s="60">
        <f>'Work Part. Rate - FINAL'!J2</f>
        <v>0</v>
      </c>
      <c r="GI2" s="60">
        <f>'Work Part. Rate - FINAL'!K2</f>
        <v>0</v>
      </c>
      <c r="GJ2" s="60">
        <f>'Work Part. Rate - FINAL'!L2</f>
        <v>0</v>
      </c>
      <c r="GK2" s="60">
        <f>'Work Part. Rate - FINAL'!M2</f>
        <v>0</v>
      </c>
      <c r="GL2" s="60">
        <f>'Work Part. Rate - FINAL'!N2</f>
        <v>0</v>
      </c>
      <c r="GM2" s="60">
        <f>'Work Part. Rate - FINAL'!O2</f>
        <v>0</v>
      </c>
      <c r="GN2" s="60">
        <f>'Work Part. Rate - FINAL'!P2</f>
        <v>0</v>
      </c>
      <c r="GO2" s="60">
        <f>'Work Part. Rate - FINAL'!Q2</f>
        <v>0</v>
      </c>
      <c r="GP2" s="60">
        <f>'Work Part. Rate - FINAL'!R2</f>
        <v>0</v>
      </c>
      <c r="GQ2" s="60">
        <f>'Work Part. Rate - FINAL'!S2</f>
        <v>0</v>
      </c>
    </row>
    <row r="3" spans="1:199" x14ac:dyDescent="0.2">
      <c r="A3" s="62" t="s">
        <v>328</v>
      </c>
      <c r="B3" s="60" t="str">
        <f>'African Americans - FINAL'!B3</f>
        <v>NA</v>
      </c>
      <c r="C3" s="60">
        <f>'African Americans - FINAL'!C3</f>
        <v>6.8</v>
      </c>
      <c r="D3" s="60">
        <f>'African Americans - FINAL'!D3</f>
        <v>5.8</v>
      </c>
      <c r="E3" s="60">
        <f>'African Americans - FINAL'!E3</f>
        <v>7.5</v>
      </c>
      <c r="F3" s="60">
        <f>'African Americans - FINAL'!F3</f>
        <v>9.1</v>
      </c>
      <c r="G3" s="60">
        <f>'African Americans - FINAL'!G3</f>
        <v>7.4</v>
      </c>
      <c r="H3" s="60">
        <f>'African Americans - FINAL'!H3</f>
        <v>8.1</v>
      </c>
      <c r="I3" s="60">
        <f>'African Americans - FINAL'!I3</f>
        <v>7.3</v>
      </c>
      <c r="J3" s="60">
        <f>'African Americans - FINAL'!J3</f>
        <v>7</v>
      </c>
      <c r="K3" s="60">
        <f>'African Americans - FINAL'!K3</f>
        <v>6.9</v>
      </c>
      <c r="L3" s="60">
        <f>'African Americans - FINAL'!L3</f>
        <v>7.8</v>
      </c>
      <c r="M3" s="60">
        <f>'African Americans - FINAL'!M3</f>
        <v>9.5</v>
      </c>
      <c r="N3" s="60">
        <f>'African Americans - FINAL'!N3</f>
        <v>9.6</v>
      </c>
      <c r="O3" s="60">
        <f>'African Americans - FINAL'!O3</f>
        <v>10.9</v>
      </c>
      <c r="P3" s="60">
        <f>'African Americans - FINAL'!P3</f>
        <v>11.3</v>
      </c>
      <c r="Q3" s="60">
        <f>'African Americans - FINAL'!Q3</f>
        <v>10.3</v>
      </c>
      <c r="R3" s="60">
        <f>'African Americans - FINAL'!R3</f>
        <v>9.6999999999999993</v>
      </c>
      <c r="S3" s="60">
        <f>'African Americans - FINAL'!S3</f>
        <v>9.5</v>
      </c>
      <c r="T3">
        <f>'Caseload Change - FINAL'!B3</f>
        <v>-5.7424934018582077</v>
      </c>
      <c r="U3">
        <f>'Caseload Change - FINAL'!C3</f>
        <v>-14.039936399915771</v>
      </c>
      <c r="V3">
        <f>'Caseload Change - FINAL'!D3</f>
        <v>-15.952172480876591</v>
      </c>
      <c r="W3">
        <f>'Caseload Change - FINAL'!E3</f>
        <v>-16.040491471601033</v>
      </c>
      <c r="X3">
        <f>'Caseload Change - FINAL'!F3</f>
        <v>-17.690687264109549</v>
      </c>
      <c r="Y3">
        <f>'Caseload Change - FINAL'!G3</f>
        <v>0.15704902934974915</v>
      </c>
      <c r="Z3">
        <f>'Caseload Change - FINAL'!H3</f>
        <v>-14.346969689636978</v>
      </c>
      <c r="AA3">
        <f>'Caseload Change - FINAL'!I3</f>
        <v>-8.3696831351986578</v>
      </c>
      <c r="AB3">
        <f>'Caseload Change - FINAL'!J3</f>
        <v>-16.123104624131312</v>
      </c>
      <c r="AC3">
        <f>'Caseload Change - FINAL'!K3</f>
        <v>-15.614156325354358</v>
      </c>
      <c r="AD3">
        <f>'Caseload Change - FINAL'!L3</f>
        <v>-11.816003833253475</v>
      </c>
      <c r="AE3">
        <f>'Caseload Change - FINAL'!M3</f>
        <v>-6.2851949181008022</v>
      </c>
      <c r="AF3">
        <f>'Caseload Change - FINAL'!N3</f>
        <v>8.2005060088551538</v>
      </c>
      <c r="AG3">
        <f>'Caseload Change - FINAL'!O3</f>
        <v>8.162589269186169</v>
      </c>
      <c r="AH3">
        <f>'Caseload Change - FINAL'!P3</f>
        <v>10.21465181008314</v>
      </c>
      <c r="AI3">
        <f>'Caseload Change - FINAL'!Q3</f>
        <v>-0.46584993093979099</v>
      </c>
      <c r="AJ3">
        <f>'Caseload Change - FINAL'!R3</f>
        <v>-6.753594390205846</v>
      </c>
      <c r="AK3">
        <f>'Caseload Change - FINAL'!S3</f>
        <v>-2.0006692379493205</v>
      </c>
      <c r="AL3" s="60">
        <f>'Fiscal Stability - FINAL'!B3</f>
        <v>139.4</v>
      </c>
      <c r="AM3" s="60">
        <f>'Fiscal Stability - FINAL'!C3</f>
        <v>147.1</v>
      </c>
      <c r="AN3" s="60">
        <f>'Fiscal Stability - FINAL'!D3</f>
        <v>114.6</v>
      </c>
      <c r="AO3" s="60">
        <f>'Fiscal Stability - FINAL'!E3</f>
        <v>120.9</v>
      </c>
      <c r="AP3" s="60">
        <f>'Fiscal Stability - FINAL'!F3</f>
        <v>131.69999999999999</v>
      </c>
      <c r="AQ3" s="60">
        <f>'Fiscal Stability - FINAL'!G3</f>
        <v>88.4</v>
      </c>
      <c r="AR3" s="60">
        <f>'Fiscal Stability - FINAL'!H3</f>
        <v>83.8</v>
      </c>
      <c r="AS3" s="60">
        <f>'Fiscal Stability - FINAL'!I3</f>
        <v>94.1</v>
      </c>
      <c r="AT3" s="60">
        <f>'Fiscal Stability - FINAL'!J3</f>
        <v>74.7</v>
      </c>
      <c r="AU3" s="60">
        <f>'Fiscal Stability - FINAL'!K3</f>
        <v>69.8</v>
      </c>
      <c r="AV3" s="60">
        <f>'Fiscal Stability - FINAL'!L3</f>
        <v>54.800000000000004</v>
      </c>
      <c r="AW3" s="60">
        <f>'Fiscal Stability - FINAL'!M3</f>
        <v>102.49999999999999</v>
      </c>
      <c r="AX3" s="60">
        <f>'Fiscal Stability - FINAL'!N3</f>
        <v>129.9</v>
      </c>
      <c r="AY3" s="60">
        <f>'Fiscal Stability - FINAL'!O3</f>
        <v>135.30000000000001</v>
      </c>
      <c r="AZ3" s="60">
        <f>'Fiscal Stability - FINAL'!P3</f>
        <v>274.3</v>
      </c>
      <c r="BA3" s="60">
        <f>'Fiscal Stability - FINAL'!Q3</f>
        <v>259</v>
      </c>
      <c r="BB3" s="60">
        <f>'Fiscal Stability - FINAL'!R3</f>
        <v>197.3</v>
      </c>
      <c r="BC3" s="60">
        <f>'Fiscal Stability - FINAL'!S3</f>
        <v>189.3</v>
      </c>
      <c r="BD3" s="60" t="str">
        <f>'Hispanics - FINAL'!B3</f>
        <v>NA</v>
      </c>
      <c r="BE3" s="60">
        <f>'Hispanics - FINAL'!C3</f>
        <v>3.8</v>
      </c>
      <c r="BF3" s="60">
        <f>'Hispanics - FINAL'!D3</f>
        <v>2.8</v>
      </c>
      <c r="BG3" s="60">
        <f>'Hispanics - FINAL'!E3</f>
        <v>2.9</v>
      </c>
      <c r="BH3" s="60">
        <f>'Hispanics - FINAL'!F3</f>
        <v>3.8</v>
      </c>
      <c r="BI3" s="60">
        <f>'Hispanics - FINAL'!G3</f>
        <v>4.4000000000000004</v>
      </c>
      <c r="BJ3" s="60">
        <f>'Hispanics - FINAL'!H3</f>
        <v>3.6</v>
      </c>
      <c r="BK3" s="60">
        <f>'Hispanics - FINAL'!I3</f>
        <v>3.3</v>
      </c>
      <c r="BL3" s="60">
        <f>'Hispanics - FINAL'!J3</f>
        <v>3.9</v>
      </c>
      <c r="BM3" s="60">
        <f>'Hispanics - FINAL'!K3</f>
        <v>3.6</v>
      </c>
      <c r="BN3" s="60">
        <f>'Hispanics - FINAL'!L3</f>
        <v>4</v>
      </c>
      <c r="BO3" s="60">
        <f>'Hispanics - FINAL'!M3</f>
        <v>5.0999999999999996</v>
      </c>
      <c r="BP3" s="60">
        <f>'Hispanics - FINAL'!N3</f>
        <v>4.7</v>
      </c>
      <c r="BQ3" s="60">
        <f>'Hispanics - FINAL'!O3</f>
        <v>4.5</v>
      </c>
      <c r="BR3" s="60">
        <f>'Hispanics - FINAL'!P3</f>
        <v>4.9000000000000004</v>
      </c>
      <c r="BS3" s="60">
        <f>'Hispanics - FINAL'!Q3</f>
        <v>5.3</v>
      </c>
      <c r="BT3" s="60">
        <f>'Hispanics - FINAL'!R3</f>
        <v>5.5</v>
      </c>
      <c r="BU3" s="60">
        <f>'Hispanics - FINAL'!S3</f>
        <v>6</v>
      </c>
      <c r="BV3" s="60">
        <f>'Liberalism - FINAL'!B3</f>
        <v>51.114159999999998</v>
      </c>
      <c r="BW3" s="60">
        <f>'Liberalism - FINAL'!C3</f>
        <v>51.114159999999998</v>
      </c>
      <c r="BX3" s="60">
        <f>'Liberalism - FINAL'!D3</f>
        <v>51.130519999999997</v>
      </c>
      <c r="BY3" s="60">
        <f>'Liberalism - FINAL'!E3</f>
        <v>51.130519999999997</v>
      </c>
      <c r="BZ3" s="60">
        <f>'Liberalism - FINAL'!F3</f>
        <v>50.811869999999999</v>
      </c>
      <c r="CA3" s="60">
        <f>'Liberalism - FINAL'!G3</f>
        <v>50.811869999999999</v>
      </c>
      <c r="CB3" s="60">
        <f>'Liberalism - FINAL'!H3</f>
        <v>35.985109999999999</v>
      </c>
      <c r="CC3" s="60">
        <f>'Liberalism - FINAL'!I3</f>
        <v>35.985109999999999</v>
      </c>
      <c r="CD3" s="60">
        <f>'Liberalism - FINAL'!J3</f>
        <v>35.985109999999999</v>
      </c>
      <c r="CE3" s="60">
        <f>'Liberalism - FINAL'!K3</f>
        <v>35.985109999999999</v>
      </c>
      <c r="CF3" s="60">
        <f>'Liberalism - FINAL'!L3</f>
        <v>35.985109999999999</v>
      </c>
      <c r="CG3" s="60">
        <f>'Liberalism - FINAL'!M3</f>
        <v>39.025069999999999</v>
      </c>
      <c r="CH3" s="60">
        <f>'Liberalism - FINAL'!N3</f>
        <v>42.481380000000001</v>
      </c>
      <c r="CI3" s="60">
        <f>'Liberalism - FINAL'!O3</f>
        <v>42.481380000000001</v>
      </c>
      <c r="CJ3" s="60">
        <f>'Liberalism - FINAL'!P3</f>
        <v>40.470550000000003</v>
      </c>
      <c r="CK3" s="60">
        <f>'Liberalism - FINAL'!Q3</f>
        <v>42.481380000000001</v>
      </c>
      <c r="CL3" s="60">
        <f>'Liberalism - FINAL'!R3</f>
        <v>35.443469999999998</v>
      </c>
      <c r="CM3" s="60">
        <f>'Liberalism - FINAL'!S3</f>
        <v>35.443469999999998</v>
      </c>
      <c r="CN3" s="60">
        <f>'PCPI Real - FINAL'!B3</f>
        <v>31171.111851736485</v>
      </c>
      <c r="CO3" s="60">
        <f>'PCPI Real - FINAL'!C3</f>
        <v>32368.24065743059</v>
      </c>
      <c r="CP3" s="60">
        <f>'PCPI Real - FINAL'!D3</f>
        <v>32546.191614807405</v>
      </c>
      <c r="CQ3" s="60">
        <f>'PCPI Real - FINAL'!E3</f>
        <v>32817.353649518453</v>
      </c>
      <c r="CR3" s="60">
        <f>'PCPI Real - FINAL'!F3</f>
        <v>32895.961584843491</v>
      </c>
      <c r="CS3" s="60">
        <f>'PCPI Real - FINAL'!G3</f>
        <v>33006.133105541136</v>
      </c>
      <c r="CT3" s="60">
        <f>'PCPI Real - FINAL'!H3</f>
        <v>33566.16645425724</v>
      </c>
      <c r="CU3" s="60">
        <f>'PCPI Real - FINAL'!I3</f>
        <v>34985.188838060792</v>
      </c>
      <c r="CV3" s="60">
        <f>'PCPI Real - FINAL'!J3</f>
        <v>35553.14244366678</v>
      </c>
      <c r="CW3" s="60">
        <f>'PCPI Real - FINAL'!K3</f>
        <v>36191.980776863595</v>
      </c>
      <c r="CX3" s="60">
        <f>'PCPI Real - FINAL'!L3</f>
        <v>36604.39922632659</v>
      </c>
      <c r="CY3" s="60">
        <f>'PCPI Real - FINAL'!M3</f>
        <v>36178.065167896413</v>
      </c>
      <c r="CZ3" s="60">
        <f>'PCPI Real - FINAL'!N3</f>
        <v>35485.504018601998</v>
      </c>
      <c r="DA3" s="60">
        <f>'PCPI Real - FINAL'!O3</f>
        <v>35995.12851358507</v>
      </c>
      <c r="DB3" s="60">
        <f>'PCPI Real - FINAL'!P3</f>
        <v>35946.483906344241</v>
      </c>
      <c r="DC3" s="60">
        <f>'PCPI Real - FINAL'!Q3</f>
        <v>36001.718140581259</v>
      </c>
      <c r="DD3" s="60">
        <f>'PCPI Real - FINAL'!R3</f>
        <v>35778</v>
      </c>
      <c r="DE3" s="60">
        <f>'PCPI Real - FINAL'!S3</f>
        <v>36293.962595675956</v>
      </c>
      <c r="DF3" s="60">
        <f>'Policy Inn - FINAL'!B3</f>
        <v>6.3427999999999998E-2</v>
      </c>
      <c r="DG3" s="60">
        <f>'Policy Inn - FINAL'!C3</f>
        <v>6.3427999999999998E-2</v>
      </c>
      <c r="DH3" s="60">
        <f>'Policy Inn - FINAL'!D3</f>
        <v>1.6508999999999999E-2</v>
      </c>
      <c r="DI3" s="60">
        <f>'Policy Inn - FINAL'!E3</f>
        <v>1.6508999999999999E-2</v>
      </c>
      <c r="DJ3" s="60">
        <f>'Policy Inn - FINAL'!F3</f>
        <v>6.1464999999999999E-2</v>
      </c>
      <c r="DK3" s="60">
        <f>'Policy Inn - FINAL'!G3</f>
        <v>6.1464999999999999E-2</v>
      </c>
      <c r="DL3" s="60">
        <f>'Policy Inn - FINAL'!H3</f>
        <v>3.0942999999999998E-2</v>
      </c>
      <c r="DM3" s="60">
        <f>'Policy Inn - FINAL'!I3</f>
        <v>3.0942999999999998E-2</v>
      </c>
      <c r="DN3" s="60">
        <f>'Policy Inn - FINAL'!J3</f>
        <v>3.8942999999999998E-2</v>
      </c>
      <c r="DO3" s="60">
        <f>'Policy Inn - FINAL'!K3</f>
        <v>3.8942999999999998E-2</v>
      </c>
      <c r="DP3" s="60">
        <f>'Policy Inn - FINAL'!L3</f>
        <v>0.10961700000000001</v>
      </c>
      <c r="DQ3" s="60">
        <f>'Policy Inn - FINAL'!M3</f>
        <v>0.10961700000000001</v>
      </c>
      <c r="DR3" s="60">
        <f>'Policy Inn - FINAL'!N3</f>
        <v>7.6629999999999997E-3</v>
      </c>
      <c r="DS3" s="60">
        <f>'Policy Inn - FINAL'!O3</f>
        <v>7.6629999999999997E-3</v>
      </c>
      <c r="DT3" s="60" t="str">
        <f>'Policy Inn - FINAL'!P3</f>
        <v>NA</v>
      </c>
      <c r="DU3" s="60" t="str">
        <f>'Policy Inn - FINAL'!Q3</f>
        <v>NA</v>
      </c>
      <c r="DV3" s="60" t="str">
        <f>'Policy Inn - FINAL'!R3</f>
        <v>NA</v>
      </c>
      <c r="DW3" s="60" t="str">
        <f>'Policy Inn - FINAL'!S3</f>
        <v>NA</v>
      </c>
      <c r="DX3" s="60">
        <f>'Poverty Rate - FINAL'!B3</f>
        <v>8.8000000000000007</v>
      </c>
      <c r="DY3" s="60">
        <f>'Poverty Rate - FINAL'!C3</f>
        <v>9.4</v>
      </c>
      <c r="DZ3" s="60">
        <f>'Poverty Rate - FINAL'!D3</f>
        <v>7.6</v>
      </c>
      <c r="EA3" s="60">
        <f>'Poverty Rate - FINAL'!E3</f>
        <v>7.6</v>
      </c>
      <c r="EB3" s="60">
        <f>'Poverty Rate - FINAL'!F3</f>
        <v>8.5</v>
      </c>
      <c r="EC3" s="60">
        <f>'Poverty Rate - FINAL'!G3</f>
        <v>8.8000000000000007</v>
      </c>
      <c r="ED3" s="60">
        <f>'Poverty Rate - FINAL'!H3</f>
        <v>9.6</v>
      </c>
      <c r="EE3" s="60">
        <f>'Poverty Rate - FINAL'!I3</f>
        <v>9.1</v>
      </c>
      <c r="EF3" s="60">
        <f>'Poverty Rate - FINAL'!J3</f>
        <v>10</v>
      </c>
      <c r="EG3" s="60">
        <f>'Poverty Rate - FINAL'!K3</f>
        <v>8.9</v>
      </c>
      <c r="EH3" s="60">
        <f>'Poverty Rate - FINAL'!L3</f>
        <v>7.6</v>
      </c>
      <c r="EI3" s="60">
        <f>'Poverty Rate - FINAL'!M3</f>
        <v>8.1999999999999993</v>
      </c>
      <c r="EJ3" s="60">
        <f>'Poverty Rate - FINAL'!N3</f>
        <v>11.7</v>
      </c>
      <c r="EK3" s="60">
        <f>'Poverty Rate - FINAL'!O3</f>
        <v>12.5</v>
      </c>
      <c r="EL3" s="60">
        <f>'Poverty Rate - FINAL'!P3</f>
        <v>11.7</v>
      </c>
      <c r="EM3" s="60">
        <f>'Poverty Rate - FINAL'!Q3</f>
        <v>10</v>
      </c>
      <c r="EN3" s="60">
        <f>'Poverty Rate - FINAL'!R3</f>
        <v>10.9</v>
      </c>
      <c r="EO3" s="60">
        <f>'Poverty Rate - FINAL'!S3</f>
        <v>11.9</v>
      </c>
      <c r="EP3" s="62">
        <f>'Regional PCPI - FINAL'!B3</f>
        <v>40636.537100371752</v>
      </c>
      <c r="EQ3" s="62">
        <f>'Regional PCPI - FINAL'!C3</f>
        <v>41270.634452554747</v>
      </c>
      <c r="ER3" s="62">
        <f>'Regional PCPI - FINAL'!D3</f>
        <v>41186.124049733575</v>
      </c>
      <c r="ES3" s="62">
        <f>'Regional PCPI - FINAL'!E3</f>
        <v>42700.603112128141</v>
      </c>
      <c r="ET3" s="62">
        <f>'Regional PCPI - FINAL'!F3</f>
        <v>43088.636821192056</v>
      </c>
      <c r="EU3" s="62">
        <f>'Regional PCPI - FINAL'!G3</f>
        <v>43757.034672441798</v>
      </c>
      <c r="EV3" s="62">
        <f>'Regional PCPI - FINAL'!H3</f>
        <v>44502.714655355252</v>
      </c>
      <c r="EW3" s="62">
        <f>'Regional PCPI - FINAL'!I3</f>
        <v>44954.408207253888</v>
      </c>
      <c r="EX3" s="62">
        <f>'Regional PCPI - FINAL'!J3</f>
        <v>46092.980512820512</v>
      </c>
      <c r="EY3" s="62">
        <f>'Regional PCPI - FINAL'!K3</f>
        <v>46826.598347107443</v>
      </c>
      <c r="EZ3" s="62">
        <f>'Regional PCPI - FINAL'!L3</f>
        <v>48583.766442067572</v>
      </c>
      <c r="FA3" s="62">
        <f>'Regional PCPI - FINAL'!M3</f>
        <v>51311.040419584249</v>
      </c>
      <c r="FB3" s="62">
        <f>'Regional PCPI - FINAL'!N3</f>
        <v>50472.901335331917</v>
      </c>
      <c r="FC3" s="62">
        <f>'Regional PCPI - FINAL'!O3</f>
        <v>51826.205395044373</v>
      </c>
      <c r="FD3" s="62">
        <f>'Regional PCPI - FINAL'!P3</f>
        <v>53289.371694837027</v>
      </c>
      <c r="FE3" s="62">
        <f>'Regional PCPI - FINAL'!Q3</f>
        <v>53429.192136881611</v>
      </c>
      <c r="FF3" s="62">
        <f>'Regional PCPI - FINAL'!R3</f>
        <v>51455</v>
      </c>
      <c r="FG3" s="62">
        <f>'Regional PCPI - FINAL'!S3</f>
        <v>53626.484607539081</v>
      </c>
      <c r="FH3" s="60">
        <f>'Unemployment Rate - FINAL'!B3</f>
        <v>7.1</v>
      </c>
      <c r="FI3" s="60">
        <f>'Unemployment Rate - FINAL'!C3</f>
        <v>6.3</v>
      </c>
      <c r="FJ3" s="60">
        <f>'Unemployment Rate - FINAL'!D3</f>
        <v>6.5</v>
      </c>
      <c r="FK3" s="60">
        <f>'Unemployment Rate - FINAL'!E3</f>
        <v>6.4</v>
      </c>
      <c r="FL3" s="60">
        <f>'Unemployment Rate - FINAL'!F3</f>
        <v>6.4</v>
      </c>
      <c r="FM3" s="60">
        <f>'Unemployment Rate - FINAL'!G3</f>
        <v>7.3</v>
      </c>
      <c r="FN3" s="60">
        <f>'Unemployment Rate - FINAL'!H3</f>
        <v>7.8</v>
      </c>
      <c r="FO3" s="60">
        <f>'Unemployment Rate - FINAL'!I3</f>
        <v>7.5</v>
      </c>
      <c r="FP3" s="60">
        <f>'Unemployment Rate - FINAL'!J3</f>
        <v>6.9</v>
      </c>
      <c r="FQ3" s="60">
        <f>'Unemployment Rate - FINAL'!K3</f>
        <v>6.6</v>
      </c>
      <c r="FR3" s="60">
        <f>'Unemployment Rate - FINAL'!L3</f>
        <v>6.3</v>
      </c>
      <c r="FS3" s="60">
        <f>'Unemployment Rate - FINAL'!M3</f>
        <v>6.7</v>
      </c>
      <c r="FT3" s="60">
        <f>'Unemployment Rate - FINAL'!N3</f>
        <v>7.7</v>
      </c>
      <c r="FU3" s="60">
        <f>'Unemployment Rate - FINAL'!O3</f>
        <v>7.9</v>
      </c>
      <c r="FV3" s="60">
        <f>'Unemployment Rate - FINAL'!P3</f>
        <v>7.6</v>
      </c>
      <c r="FW3" s="60">
        <f>'Unemployment Rate - FINAL'!Q3</f>
        <v>7.1</v>
      </c>
      <c r="FX3" s="60">
        <f>'Unemployment Rate - FINAL'!R3</f>
        <v>6.9</v>
      </c>
      <c r="FY3" s="60">
        <f>'Unemployment Rate - FINAL'!S3</f>
        <v>6.8</v>
      </c>
      <c r="FZ3" s="60" t="str">
        <f>'Work Part. Rate - FINAL'!B3</f>
        <v>NA</v>
      </c>
      <c r="GA3" s="60">
        <f>'Work Part. Rate - FINAL'!C3</f>
        <v>0</v>
      </c>
      <c r="GB3" s="60">
        <f>'Work Part. Rate - FINAL'!D3</f>
        <v>0</v>
      </c>
      <c r="GC3" s="60">
        <f>'Work Part. Rate - FINAL'!E3</f>
        <v>0</v>
      </c>
      <c r="GD3" s="60">
        <f>'Work Part. Rate - FINAL'!F3</f>
        <v>0</v>
      </c>
      <c r="GE3" s="60">
        <f>'Work Part. Rate - FINAL'!G3</f>
        <v>0</v>
      </c>
      <c r="GF3" s="60">
        <f>'Work Part. Rate - FINAL'!H3</f>
        <v>0</v>
      </c>
      <c r="GG3" s="60">
        <f>'Work Part. Rate - FINAL'!I3</f>
        <v>0</v>
      </c>
      <c r="GH3" s="60">
        <f>'Work Part. Rate - FINAL'!J3</f>
        <v>0</v>
      </c>
      <c r="GI3" s="60">
        <f>'Work Part. Rate - FINAL'!K3</f>
        <v>0</v>
      </c>
      <c r="GJ3" s="60">
        <f>'Work Part. Rate - FINAL'!L3</f>
        <v>0</v>
      </c>
      <c r="GK3" s="60">
        <f>'Work Part. Rate - FINAL'!M3</f>
        <v>0</v>
      </c>
      <c r="GL3" s="60">
        <f>'Work Part. Rate - FINAL'!N3</f>
        <v>0</v>
      </c>
      <c r="GM3" s="60">
        <f>'Work Part. Rate - FINAL'!O3</f>
        <v>0</v>
      </c>
      <c r="GN3" s="60">
        <f>'Work Part. Rate - FINAL'!P3</f>
        <v>0</v>
      </c>
      <c r="GO3" s="60">
        <f>'Work Part. Rate - FINAL'!Q3</f>
        <v>1</v>
      </c>
      <c r="GP3" s="60">
        <f>'Work Part. Rate - FINAL'!R3</f>
        <v>0</v>
      </c>
      <c r="GQ3" s="60">
        <f>'Work Part. Rate - FINAL'!S3</f>
        <v>0</v>
      </c>
    </row>
    <row r="4" spans="1:199" x14ac:dyDescent="0.2">
      <c r="A4" s="62" t="s">
        <v>330</v>
      </c>
      <c r="B4" s="60">
        <f>'African Americans - FINAL'!B4</f>
        <v>7.6</v>
      </c>
      <c r="C4" s="60">
        <f>'African Americans - FINAL'!C4</f>
        <v>9.1999999999999993</v>
      </c>
      <c r="D4" s="60">
        <f>'African Americans - FINAL'!D4</f>
        <v>8.6</v>
      </c>
      <c r="E4" s="60">
        <f>'African Americans - FINAL'!E4</f>
        <v>9.5</v>
      </c>
      <c r="F4" s="60" t="str">
        <f>'African Americans - FINAL'!F4</f>
        <v>NA</v>
      </c>
      <c r="G4" s="60">
        <f>'African Americans - FINAL'!G4</f>
        <v>11</v>
      </c>
      <c r="H4" s="60">
        <f>'African Americans - FINAL'!H4</f>
        <v>11.1</v>
      </c>
      <c r="I4" s="60">
        <f>'African Americans - FINAL'!I4</f>
        <v>12.2</v>
      </c>
      <c r="J4" s="60">
        <f>'African Americans - FINAL'!J4</f>
        <v>12.8</v>
      </c>
      <c r="K4" s="60">
        <f>'African Americans - FINAL'!K4</f>
        <v>13.6</v>
      </c>
      <c r="L4" s="60">
        <f>'African Americans - FINAL'!L4</f>
        <v>15.2</v>
      </c>
      <c r="M4" s="60">
        <f>'African Americans - FINAL'!M4</f>
        <v>15.1</v>
      </c>
      <c r="N4" s="60">
        <f>'African Americans - FINAL'!N4</f>
        <v>14.9</v>
      </c>
      <c r="O4" s="60">
        <f>'African Americans - FINAL'!O4</f>
        <v>15.8</v>
      </c>
      <c r="P4" s="60">
        <f>'African Americans - FINAL'!P4</f>
        <v>17.5</v>
      </c>
      <c r="Q4" s="60">
        <f>'African Americans - FINAL'!Q4</f>
        <v>17.3</v>
      </c>
      <c r="R4" s="60">
        <f>'African Americans - FINAL'!R4</f>
        <v>17.8</v>
      </c>
      <c r="S4" s="60">
        <f>'African Americans - FINAL'!S4</f>
        <v>18.3</v>
      </c>
      <c r="T4">
        <f>'Caseload Change - FINAL'!B4</f>
        <v>-16.888985884768896</v>
      </c>
      <c r="U4">
        <f>'Caseload Change - FINAL'!C4</f>
        <v>-27.737434615534834</v>
      </c>
      <c r="V4">
        <f>'Caseload Change - FINAL'!D4</f>
        <v>-11.094886869174028</v>
      </c>
      <c r="W4">
        <f>'Caseload Change - FINAL'!E4</f>
        <v>-5.2068719111380535</v>
      </c>
      <c r="X4">
        <f>'Caseload Change - FINAL'!F4</f>
        <v>0.86739536691880925</v>
      </c>
      <c r="Y4">
        <f>'Caseload Change - FINAL'!G4</f>
        <v>16.00629961312158</v>
      </c>
      <c r="Z4">
        <f>'Caseload Change - FINAL'!H4</f>
        <v>17.861229514762858</v>
      </c>
      <c r="AA4">
        <f>'Caseload Change - FINAL'!I4</f>
        <v>-4.7533364717464082</v>
      </c>
      <c r="AB4">
        <f>'Caseload Change - FINAL'!J4</f>
        <v>-13.509402499070456</v>
      </c>
      <c r="AC4">
        <f>'Caseload Change - FINAL'!K4</f>
        <v>-12.420567200343916</v>
      </c>
      <c r="AD4">
        <f>'Caseload Change - FINAL'!L4</f>
        <v>-7.2869780619161144</v>
      </c>
      <c r="AE4">
        <f>'Caseload Change - FINAL'!M4</f>
        <v>-0.10449812555817548</v>
      </c>
      <c r="AF4">
        <f>'Caseload Change - FINAL'!N4</f>
        <v>6.3294459767358191</v>
      </c>
      <c r="AG4">
        <f>'Caseload Change - FINAL'!O4</f>
        <v>-27.137812247314681</v>
      </c>
      <c r="AH4">
        <f>'Caseload Change - FINAL'!P4</f>
        <v>-33.767423733592047</v>
      </c>
      <c r="AI4">
        <f>'Caseload Change - FINAL'!Q4</f>
        <v>0.81398527272993448</v>
      </c>
      <c r="AJ4">
        <f>'Caseload Change - FINAL'!R4</f>
        <v>-12.300371728745654</v>
      </c>
      <c r="AK4">
        <f>'Caseload Change - FINAL'!S4</f>
        <v>-20.193099672188403</v>
      </c>
      <c r="AL4" s="60">
        <f>'Fiscal Stability - FINAL'!B4</f>
        <v>15.8</v>
      </c>
      <c r="AM4" s="60">
        <f>'Fiscal Stability - FINAL'!C4</f>
        <v>15.6</v>
      </c>
      <c r="AN4" s="60">
        <f>'Fiscal Stability - FINAL'!D4</f>
        <v>10.9</v>
      </c>
      <c r="AO4" s="60">
        <f>'Fiscal Stability - FINAL'!E4</f>
        <v>10.199999999999999</v>
      </c>
      <c r="AP4" s="60">
        <f>'Fiscal Stability - FINAL'!F4</f>
        <v>6.1</v>
      </c>
      <c r="AQ4" s="60">
        <f>'Fiscal Stability - FINAL'!G4</f>
        <v>1</v>
      </c>
      <c r="AR4" s="60">
        <f>'Fiscal Stability - FINAL'!H4</f>
        <v>3.4</v>
      </c>
      <c r="AS4" s="60">
        <f>'Fiscal Stability - FINAL'!I4</f>
        <v>5.7</v>
      </c>
      <c r="AT4" s="60">
        <f>'Fiscal Stability - FINAL'!J4</f>
        <v>10.6</v>
      </c>
      <c r="AU4" s="60">
        <f>'Fiscal Stability - FINAL'!K4</f>
        <v>19.3</v>
      </c>
      <c r="AV4" s="60">
        <f>'Fiscal Stability - FINAL'!L4</f>
        <v>10.299999999999999</v>
      </c>
      <c r="AW4" s="60">
        <f>'Fiscal Stability - FINAL'!M4</f>
        <v>2.1999999999999997</v>
      </c>
      <c r="AX4" s="60">
        <f>'Fiscal Stability - FINAL'!N4</f>
        <v>-5.5</v>
      </c>
      <c r="AY4" s="60">
        <f>'Fiscal Stability - FINAL'!O4</f>
        <v>-0.1</v>
      </c>
      <c r="AZ4" s="60">
        <f>'Fiscal Stability - FINAL'!P4</f>
        <v>0</v>
      </c>
      <c r="BA4" s="60">
        <f>'Fiscal Stability - FINAL'!Q4</f>
        <v>7.7</v>
      </c>
      <c r="BB4" s="60">
        <f>'Fiscal Stability - FINAL'!R4</f>
        <v>15.9</v>
      </c>
      <c r="BC4" s="60">
        <f>'Fiscal Stability - FINAL'!S4</f>
        <v>11.7</v>
      </c>
      <c r="BD4" s="60">
        <f>'Hispanics - FINAL'!B4</f>
        <v>33.799999999999997</v>
      </c>
      <c r="BE4" s="60">
        <f>'Hispanics - FINAL'!C4</f>
        <v>32.5</v>
      </c>
      <c r="BF4" s="60">
        <f>'Hispanics - FINAL'!D4</f>
        <v>30.1</v>
      </c>
      <c r="BG4" s="60">
        <f>'Hispanics - FINAL'!E4</f>
        <v>31.5</v>
      </c>
      <c r="BH4" s="60" t="str">
        <f>'Hispanics - FINAL'!F4</f>
        <v>NA</v>
      </c>
      <c r="BI4" s="60">
        <f>'Hispanics - FINAL'!G4</f>
        <v>41.5</v>
      </c>
      <c r="BJ4" s="60">
        <f>'Hispanics - FINAL'!H4</f>
        <v>38.4</v>
      </c>
      <c r="BK4" s="60">
        <f>'Hispanics - FINAL'!I4</f>
        <v>39</v>
      </c>
      <c r="BL4" s="60">
        <f>'Hispanics - FINAL'!J4</f>
        <v>39.4</v>
      </c>
      <c r="BM4" s="60">
        <f>'Hispanics - FINAL'!K4</f>
        <v>41.8</v>
      </c>
      <c r="BN4" s="60">
        <f>'Hispanics - FINAL'!L4</f>
        <v>39.1</v>
      </c>
      <c r="BO4" s="60">
        <f>'Hispanics - FINAL'!M4</f>
        <v>41.6</v>
      </c>
      <c r="BP4" s="60">
        <f>'Hispanics - FINAL'!N4</f>
        <v>42.9</v>
      </c>
      <c r="BQ4" s="60">
        <f>'Hispanics - FINAL'!O4</f>
        <v>37.700000000000003</v>
      </c>
      <c r="BR4" s="60">
        <f>'Hispanics - FINAL'!P4</f>
        <v>39.9</v>
      </c>
      <c r="BS4" s="60">
        <f>'Hispanics - FINAL'!Q4</f>
        <v>33.799999999999997</v>
      </c>
      <c r="BT4" s="60">
        <f>'Hispanics - FINAL'!R4</f>
        <v>32.1</v>
      </c>
      <c r="BU4" s="60">
        <f>'Hispanics - FINAL'!S4</f>
        <v>31.4</v>
      </c>
      <c r="BV4" s="60">
        <f>'Liberalism - FINAL'!B4</f>
        <v>6.5141679999999997</v>
      </c>
      <c r="BW4" s="60">
        <f>'Liberalism - FINAL'!C4</f>
        <v>6.5141679999999997</v>
      </c>
      <c r="BX4" s="60">
        <f>'Liberalism - FINAL'!D4</f>
        <v>11.949909999999999</v>
      </c>
      <c r="BY4" s="60">
        <f>'Liberalism - FINAL'!E4</f>
        <v>11.949909999999999</v>
      </c>
      <c r="BZ4" s="60">
        <f>'Liberalism - FINAL'!F4</f>
        <v>16.744250000000001</v>
      </c>
      <c r="CA4" s="60">
        <f>'Liberalism - FINAL'!G4</f>
        <v>16.744250000000001</v>
      </c>
      <c r="CB4" s="60">
        <f>'Liberalism - FINAL'!H4</f>
        <v>54.481209999999997</v>
      </c>
      <c r="CC4" s="60">
        <f>'Liberalism - FINAL'!I4</f>
        <v>54.481209999999997</v>
      </c>
      <c r="CD4" s="60">
        <f>'Liberalism - FINAL'!J4</f>
        <v>51.673580000000001</v>
      </c>
      <c r="CE4" s="60">
        <f>'Liberalism - FINAL'!K4</f>
        <v>51.673580000000001</v>
      </c>
      <c r="CF4" s="60">
        <f>'Liberalism - FINAL'!L4</f>
        <v>49.705910000000003</v>
      </c>
      <c r="CG4" s="60">
        <f>'Liberalism - FINAL'!M4</f>
        <v>49.705910000000003</v>
      </c>
      <c r="CH4" s="60">
        <f>'Liberalism - FINAL'!N4</f>
        <v>5.4607320000000001</v>
      </c>
      <c r="CI4" s="60">
        <f>'Liberalism - FINAL'!O4</f>
        <v>5.4607320000000001</v>
      </c>
      <c r="CJ4" s="60">
        <f>'Liberalism - FINAL'!P4</f>
        <v>4.1058120000000002</v>
      </c>
      <c r="CK4" s="60">
        <f>'Liberalism - FINAL'!Q4</f>
        <v>4.1058120000000002</v>
      </c>
      <c r="CL4" s="60">
        <f>'Liberalism - FINAL'!R4</f>
        <v>4.5107189999999999</v>
      </c>
      <c r="CM4" s="60">
        <f>'Liberalism - FINAL'!S4</f>
        <v>3.0174940000000001</v>
      </c>
      <c r="CN4" s="60">
        <f>'PCPI Real - FINAL'!B4</f>
        <v>40359.914470227894</v>
      </c>
      <c r="CO4" s="60">
        <f>'PCPI Real - FINAL'!C4</f>
        <v>41115.525472624089</v>
      </c>
      <c r="CP4" s="60">
        <f>'PCPI Real - FINAL'!D4</f>
        <v>41249.787756878439</v>
      </c>
      <c r="CQ4" s="60">
        <f>'PCPI Real - FINAL'!E4</f>
        <v>42818.948815273667</v>
      </c>
      <c r="CR4" s="60">
        <f>'PCPI Real - FINAL'!F4</f>
        <v>43563.037324546953</v>
      </c>
      <c r="CS4" s="60">
        <f>'PCPI Real - FINAL'!G4</f>
        <v>44385.057392976269</v>
      </c>
      <c r="CT4" s="60">
        <f>'PCPI Real - FINAL'!H4</f>
        <v>45059.157027626803</v>
      </c>
      <c r="CU4" s="60">
        <f>'PCPI Real - FINAL'!I4</f>
        <v>45368.160535091978</v>
      </c>
      <c r="CV4" s="60">
        <f>'PCPI Real - FINAL'!J4</f>
        <v>46378.228496073745</v>
      </c>
      <c r="CW4" s="60">
        <f>'PCPI Real - FINAL'!K4</f>
        <v>47206.177704965463</v>
      </c>
      <c r="CX4" s="60">
        <f>'PCPI Real - FINAL'!L4</f>
        <v>49122.315072363577</v>
      </c>
      <c r="CY4" s="60">
        <f>'PCPI Real - FINAL'!M4</f>
        <v>51719.590560542551</v>
      </c>
      <c r="CZ4" s="60">
        <f>'PCPI Real - FINAL'!N4</f>
        <v>50846.813376386905</v>
      </c>
      <c r="DA4" s="60">
        <f>'PCPI Real - FINAL'!O4</f>
        <v>51928.396665308814</v>
      </c>
      <c r="DB4" s="60">
        <f>'PCPI Real - FINAL'!P4</f>
        <v>53239.282159894712</v>
      </c>
      <c r="DC4" s="60">
        <f>'PCPI Real - FINAL'!Q4</f>
        <v>53419.154970557531</v>
      </c>
      <c r="DD4" s="60">
        <f>'PCPI Real - FINAL'!R4</f>
        <v>51455</v>
      </c>
      <c r="DE4" s="60">
        <f>'PCPI Real - FINAL'!S4</f>
        <v>53758.445369690045</v>
      </c>
      <c r="DF4" s="60">
        <f>'Policy Inn - FINAL'!B4</f>
        <v>0.112495</v>
      </c>
      <c r="DG4" s="60">
        <f>'Policy Inn - FINAL'!C4</f>
        <v>0.112495</v>
      </c>
      <c r="DH4" s="60">
        <f>'Policy Inn - FINAL'!D4</f>
        <v>9.8674999999999999E-2</v>
      </c>
      <c r="DI4" s="60">
        <f>'Policy Inn - FINAL'!E4</f>
        <v>9.8674999999999999E-2</v>
      </c>
      <c r="DJ4" s="60">
        <f>'Policy Inn - FINAL'!F4</f>
        <v>0.14936199999999999</v>
      </c>
      <c r="DK4" s="60">
        <f>'Policy Inn - FINAL'!G4</f>
        <v>0.14936199999999999</v>
      </c>
      <c r="DL4" s="60">
        <f>'Policy Inn - FINAL'!H4</f>
        <v>4.5710000000000004E-3</v>
      </c>
      <c r="DM4" s="60">
        <f>'Policy Inn - FINAL'!I4</f>
        <v>4.5710000000000004E-3</v>
      </c>
      <c r="DN4" s="60">
        <f>'Policy Inn - FINAL'!J4</f>
        <v>0.18476600000000001</v>
      </c>
      <c r="DO4" s="60">
        <f>'Policy Inn - FINAL'!K4</f>
        <v>0.18476600000000001</v>
      </c>
      <c r="DP4" s="60">
        <f>'Policy Inn - FINAL'!L4</f>
        <v>0.22117999999999999</v>
      </c>
      <c r="DQ4" s="60">
        <f>'Policy Inn - FINAL'!M4</f>
        <v>0.22117999999999999</v>
      </c>
      <c r="DR4" s="60">
        <f>'Policy Inn - FINAL'!N4</f>
        <v>2.2221999999999999E-2</v>
      </c>
      <c r="DS4" s="60">
        <f>'Policy Inn - FINAL'!O4</f>
        <v>2.2221999999999999E-2</v>
      </c>
      <c r="DT4" s="60" t="str">
        <f>'Policy Inn - FINAL'!P4</f>
        <v>NA</v>
      </c>
      <c r="DU4" s="60" t="str">
        <f>'Policy Inn - FINAL'!Q4</f>
        <v>NA</v>
      </c>
      <c r="DV4" s="60" t="str">
        <f>'Policy Inn - FINAL'!R4</f>
        <v>NA</v>
      </c>
      <c r="DW4" s="60" t="str">
        <f>'Policy Inn - FINAL'!S4</f>
        <v>NA</v>
      </c>
      <c r="DX4" s="60">
        <f>'Poverty Rate - FINAL'!B4</f>
        <v>17.2</v>
      </c>
      <c r="DY4" s="60">
        <f>'Poverty Rate - FINAL'!C4</f>
        <v>16.600000000000001</v>
      </c>
      <c r="DZ4" s="60">
        <f>'Poverty Rate - FINAL'!D4</f>
        <v>12.2</v>
      </c>
      <c r="EA4" s="60">
        <f>'Poverty Rate - FINAL'!E4</f>
        <v>11.7</v>
      </c>
      <c r="EB4" s="60">
        <f>'Poverty Rate - FINAL'!F4</f>
        <v>14.6</v>
      </c>
      <c r="EC4" s="60">
        <f>'Poverty Rate - FINAL'!G4</f>
        <v>13.5</v>
      </c>
      <c r="ED4" s="60">
        <f>'Poverty Rate - FINAL'!H4</f>
        <v>13.5</v>
      </c>
      <c r="EE4" s="60">
        <f>'Poverty Rate - FINAL'!I4</f>
        <v>14.4</v>
      </c>
      <c r="EF4" s="60">
        <f>'Poverty Rate - FINAL'!J4</f>
        <v>15.2</v>
      </c>
      <c r="EG4" s="60">
        <f>'Poverty Rate - FINAL'!K4</f>
        <v>14.4</v>
      </c>
      <c r="EH4" s="60">
        <f>'Poverty Rate - FINAL'!L4</f>
        <v>14.3</v>
      </c>
      <c r="EI4" s="60">
        <f>'Poverty Rate - FINAL'!M4</f>
        <v>18</v>
      </c>
      <c r="EJ4" s="60">
        <f>'Poverty Rate - FINAL'!N4</f>
        <v>21.2</v>
      </c>
      <c r="EK4" s="60">
        <f>'Poverty Rate - FINAL'!O4</f>
        <v>18.8</v>
      </c>
      <c r="EL4" s="60">
        <f>'Poverty Rate - FINAL'!P4</f>
        <v>17.2</v>
      </c>
      <c r="EM4" s="60">
        <f>'Poverty Rate - FINAL'!Q4</f>
        <v>19</v>
      </c>
      <c r="EN4" s="60">
        <f>'Poverty Rate - FINAL'!R4</f>
        <v>20.2</v>
      </c>
      <c r="EO4" s="60">
        <f>'Poverty Rate - FINAL'!S4</f>
        <v>21.2</v>
      </c>
      <c r="EP4" s="62">
        <f>'Regional PCPI - FINAL'!B4</f>
        <v>33138.093680297396</v>
      </c>
      <c r="EQ4" s="62">
        <f>'Regional PCPI - FINAL'!C4</f>
        <v>34530.141897810223</v>
      </c>
      <c r="ER4" s="62">
        <f>'Regional PCPI - FINAL'!D4</f>
        <v>34605.671047957374</v>
      </c>
      <c r="ES4" s="62">
        <f>'Regional PCPI - FINAL'!E4</f>
        <v>35389.789290617846</v>
      </c>
      <c r="ET4" s="62">
        <f>'Regional PCPI - FINAL'!F4</f>
        <v>34834.79682119206</v>
      </c>
      <c r="EU4" s="62">
        <f>'Regional PCPI - FINAL'!G4</f>
        <v>34670.086063887386</v>
      </c>
      <c r="EV4" s="62">
        <f>'Regional PCPI - FINAL'!H4</f>
        <v>35218.551346765649</v>
      </c>
      <c r="EW4" s="62">
        <f>'Regional PCPI - FINAL'!I4</f>
        <v>36629.698818652847</v>
      </c>
      <c r="EX4" s="62">
        <f>'Regional PCPI - FINAL'!J4</f>
        <v>38281.977435897439</v>
      </c>
      <c r="EY4" s="62">
        <f>'Regional PCPI - FINAL'!K4</f>
        <v>39787.418181818182</v>
      </c>
      <c r="EZ4" s="62">
        <f>'Regional PCPI - FINAL'!L4</f>
        <v>39725.504518682566</v>
      </c>
      <c r="FA4" s="62">
        <f>'Regional PCPI - FINAL'!M4</f>
        <v>38347.731385957406</v>
      </c>
      <c r="FB4" s="62">
        <f>'Regional PCPI - FINAL'!N4</f>
        <v>36367.99181069545</v>
      </c>
      <c r="FC4" s="62">
        <f>'Regional PCPI - FINAL'!O4</f>
        <v>35776.105170363873</v>
      </c>
      <c r="FD4" s="62">
        <f>'Regional PCPI - FINAL'!P4</f>
        <v>36201.111739235559</v>
      </c>
      <c r="FE4" s="62">
        <f>'Regional PCPI - FINAL'!Q4</f>
        <v>36601.148070368719</v>
      </c>
      <c r="FF4" s="62">
        <f>'Regional PCPI - FINAL'!R4</f>
        <v>36558</v>
      </c>
      <c r="FG4" s="62">
        <f>'Regional PCPI - FINAL'!S4</f>
        <v>37354.466623649649</v>
      </c>
      <c r="FH4" s="60">
        <f>'Unemployment Rate - FINAL'!B4</f>
        <v>4.5999999999999996</v>
      </c>
      <c r="FI4" s="60">
        <f>'Unemployment Rate - FINAL'!C4</f>
        <v>4.3</v>
      </c>
      <c r="FJ4" s="60">
        <f>'Unemployment Rate - FINAL'!D4</f>
        <v>4.4000000000000004</v>
      </c>
      <c r="FK4" s="60">
        <f>'Unemployment Rate - FINAL'!E4</f>
        <v>4</v>
      </c>
      <c r="FL4" s="60">
        <f>'Unemployment Rate - FINAL'!F4</f>
        <v>4.8</v>
      </c>
      <c r="FM4" s="60">
        <f>'Unemployment Rate - FINAL'!G4</f>
        <v>6.1</v>
      </c>
      <c r="FN4" s="60">
        <f>'Unemployment Rate - FINAL'!H4</f>
        <v>5.7</v>
      </c>
      <c r="FO4" s="60">
        <f>'Unemployment Rate - FINAL'!I4</f>
        <v>5</v>
      </c>
      <c r="FP4" s="60">
        <f>'Unemployment Rate - FINAL'!J4</f>
        <v>4.7</v>
      </c>
      <c r="FQ4" s="60">
        <f>'Unemployment Rate - FINAL'!K4</f>
        <v>4.2</v>
      </c>
      <c r="FR4" s="60">
        <f>'Unemployment Rate - FINAL'!L4</f>
        <v>3.9</v>
      </c>
      <c r="FS4" s="60">
        <f>'Unemployment Rate - FINAL'!M4</f>
        <v>6.2</v>
      </c>
      <c r="FT4" s="60">
        <f>'Unemployment Rate - FINAL'!N4</f>
        <v>9.9</v>
      </c>
      <c r="FU4" s="60">
        <f>'Unemployment Rate - FINAL'!O4</f>
        <v>10.4</v>
      </c>
      <c r="FV4" s="60">
        <f>'Unemployment Rate - FINAL'!P4</f>
        <v>9.5</v>
      </c>
      <c r="FW4" s="60">
        <f>'Unemployment Rate - FINAL'!Q4</f>
        <v>8.3000000000000007</v>
      </c>
      <c r="FX4" s="60">
        <f>'Unemployment Rate - FINAL'!R4</f>
        <v>7.7</v>
      </c>
      <c r="FY4" s="60">
        <f>'Unemployment Rate - FINAL'!S4</f>
        <v>6.8</v>
      </c>
      <c r="FZ4" s="60">
        <f>'Work Part. Rate - FINAL'!B4</f>
        <v>0</v>
      </c>
      <c r="GA4" s="60">
        <f>'Work Part. Rate - FINAL'!C4</f>
        <v>0</v>
      </c>
      <c r="GB4" s="60">
        <f>'Work Part. Rate - FINAL'!D4</f>
        <v>0</v>
      </c>
      <c r="GC4" s="60">
        <f>'Work Part. Rate - FINAL'!E4</f>
        <v>0</v>
      </c>
      <c r="GD4" s="60">
        <f>'Work Part. Rate - FINAL'!F4</f>
        <v>0</v>
      </c>
      <c r="GE4" s="60">
        <f>'Work Part. Rate - FINAL'!G4</f>
        <v>0</v>
      </c>
      <c r="GF4" s="60">
        <f>'Work Part. Rate - FINAL'!H4</f>
        <v>0</v>
      </c>
      <c r="GG4" s="60">
        <f>'Work Part. Rate - FINAL'!I4</f>
        <v>0</v>
      </c>
      <c r="GH4" s="60">
        <f>'Work Part. Rate - FINAL'!J4</f>
        <v>0</v>
      </c>
      <c r="GI4" s="60">
        <f>'Work Part. Rate - FINAL'!K4</f>
        <v>0</v>
      </c>
      <c r="GJ4" s="60">
        <f>'Work Part. Rate - FINAL'!L4</f>
        <v>0</v>
      </c>
      <c r="GK4" s="60">
        <f>'Work Part. Rate - FINAL'!M4</f>
        <v>0</v>
      </c>
      <c r="GL4" s="60">
        <f>'Work Part. Rate - FINAL'!N4</f>
        <v>0</v>
      </c>
      <c r="GM4" s="60">
        <f>'Work Part. Rate - FINAL'!O4</f>
        <v>0</v>
      </c>
      <c r="GN4" s="60">
        <f>'Work Part. Rate - FINAL'!P4</f>
        <v>0</v>
      </c>
      <c r="GO4" s="60">
        <f>'Work Part. Rate - FINAL'!Q4</f>
        <v>0</v>
      </c>
      <c r="GP4" s="60">
        <f>'Work Part. Rate - FINAL'!R4</f>
        <v>0</v>
      </c>
      <c r="GQ4" s="60">
        <f>'Work Part. Rate - FINAL'!S4</f>
        <v>0</v>
      </c>
    </row>
    <row r="5" spans="1:199" x14ac:dyDescent="0.2">
      <c r="A5" s="62" t="s">
        <v>331</v>
      </c>
      <c r="B5" s="60" t="str">
        <f>'African Americans - FINAL'!B5</f>
        <v>NA</v>
      </c>
      <c r="C5" s="60">
        <f>'African Americans - FINAL'!C5</f>
        <v>68.2</v>
      </c>
      <c r="D5" s="60">
        <f>'African Americans - FINAL'!D5</f>
        <v>65.900000000000006</v>
      </c>
      <c r="E5" s="60">
        <f>'African Americans - FINAL'!E5</f>
        <v>65.8</v>
      </c>
      <c r="F5" s="60">
        <f>'African Americans - FINAL'!F5</f>
        <v>65.3</v>
      </c>
      <c r="G5" s="60">
        <f>'African Americans - FINAL'!G5</f>
        <v>64.3</v>
      </c>
      <c r="H5" s="60">
        <f>'African Americans - FINAL'!H5</f>
        <v>63.6</v>
      </c>
      <c r="I5" s="60">
        <f>'African Americans - FINAL'!I5</f>
        <v>59.5</v>
      </c>
      <c r="J5" s="60">
        <f>'African Americans - FINAL'!J5</f>
        <v>64.5</v>
      </c>
      <c r="K5" s="60">
        <f>'African Americans - FINAL'!K5</f>
        <v>60.6</v>
      </c>
      <c r="L5" s="60">
        <f>'African Americans - FINAL'!L5</f>
        <v>60.6</v>
      </c>
      <c r="M5" s="60">
        <f>'African Americans - FINAL'!M5</f>
        <v>60.9</v>
      </c>
      <c r="N5" s="60">
        <f>'African Americans - FINAL'!N5</f>
        <v>60.3</v>
      </c>
      <c r="O5" s="60">
        <f>'African Americans - FINAL'!O5</f>
        <v>53.1</v>
      </c>
      <c r="P5" s="60">
        <f>'African Americans - FINAL'!P5</f>
        <v>55.3</v>
      </c>
      <c r="Q5" s="60">
        <f>'African Americans - FINAL'!Q5</f>
        <v>52.4</v>
      </c>
      <c r="R5" s="60">
        <f>'African Americans - FINAL'!R5</f>
        <v>55.8</v>
      </c>
      <c r="S5" s="60">
        <f>'African Americans - FINAL'!S5</f>
        <v>56.2</v>
      </c>
      <c r="T5">
        <f>'Caseload Change - FINAL'!B5</f>
        <v>-14.108403420077806</v>
      </c>
      <c r="U5">
        <f>'Caseload Change - FINAL'!C5</f>
        <v>-33.614861428503623</v>
      </c>
      <c r="V5">
        <f>'Caseload Change - FINAL'!D5</f>
        <v>-11.059781914757778</v>
      </c>
      <c r="W5">
        <f>'Caseload Change - FINAL'!E5</f>
        <v>-1.1019837430121164</v>
      </c>
      <c r="X5">
        <f>'Caseload Change - FINAL'!F5</f>
        <v>-3.1941424270488836</v>
      </c>
      <c r="Y5">
        <f>'Caseload Change - FINAL'!G5</f>
        <v>-1.7055491076382372</v>
      </c>
      <c r="Z5">
        <f>'Caseload Change - FINAL'!H5</f>
        <v>-9.3094210902078913</v>
      </c>
      <c r="AA5">
        <f>'Caseload Change - FINAL'!I5</f>
        <v>-13.603730293834657</v>
      </c>
      <c r="AB5">
        <f>'Caseload Change - FINAL'!J5</f>
        <v>-14.531202541996683</v>
      </c>
      <c r="AC5">
        <f>'Caseload Change - FINAL'!K5</f>
        <v>0.12073497988509012</v>
      </c>
      <c r="AD5">
        <f>'Caseload Change - FINAL'!L5</f>
        <v>6.9482239231140346</v>
      </c>
      <c r="AE5">
        <f>'Caseload Change - FINAL'!M5</f>
        <v>-2.4278474872672038</v>
      </c>
      <c r="AF5">
        <f>'Caseload Change - FINAL'!N5</f>
        <v>1.79794781895803</v>
      </c>
      <c r="AG5">
        <f>'Caseload Change - FINAL'!O5</f>
        <v>-1.0011137765592872</v>
      </c>
      <c r="AH5">
        <f>'Caseload Change - FINAL'!P5</f>
        <v>-5.6827475195042787</v>
      </c>
      <c r="AI5">
        <f>'Caseload Change - FINAL'!Q5</f>
        <v>-7.1216222415928927</v>
      </c>
      <c r="AJ5">
        <f>'Caseload Change - FINAL'!R5</f>
        <v>-10.107830691489614</v>
      </c>
      <c r="AK5">
        <f>'Caseload Change - FINAL'!S5</f>
        <v>-15.084842623527351</v>
      </c>
      <c r="AL5" s="60">
        <f>'Fiscal Stability - FINAL'!B5</f>
        <v>3.2</v>
      </c>
      <c r="AM5" s="60">
        <f>'Fiscal Stability - FINAL'!C5</f>
        <v>2.1</v>
      </c>
      <c r="AN5" s="60">
        <f>'Fiscal Stability - FINAL'!D5</f>
        <v>1.3</v>
      </c>
      <c r="AO5" s="60">
        <f>'Fiscal Stability - FINAL'!E5</f>
        <v>0</v>
      </c>
      <c r="AP5" s="60">
        <f>'Fiscal Stability - FINAL'!F5</f>
        <v>0</v>
      </c>
      <c r="AQ5" s="60">
        <f>'Fiscal Stability - FINAL'!G5</f>
        <v>0</v>
      </c>
      <c r="AR5" s="60">
        <f>'Fiscal Stability - FINAL'!H5</f>
        <v>0</v>
      </c>
      <c r="AS5" s="60">
        <f>'Fiscal Stability - FINAL'!I5</f>
        <v>0</v>
      </c>
      <c r="AT5" s="60">
        <f>'Fiscal Stability - FINAL'!J5</f>
        <v>0</v>
      </c>
      <c r="AU5" s="60">
        <f>'Fiscal Stability - FINAL'!K5</f>
        <v>0</v>
      </c>
      <c r="AV5" s="60">
        <f>'Fiscal Stability - FINAL'!L5</f>
        <v>0</v>
      </c>
      <c r="AW5" s="60">
        <f>'Fiscal Stability - FINAL'!M5</f>
        <v>0</v>
      </c>
      <c r="AX5" s="60">
        <f>'Fiscal Stability - FINAL'!N5</f>
        <v>0</v>
      </c>
      <c r="AY5" s="60">
        <f>'Fiscal Stability - FINAL'!O5</f>
        <v>0</v>
      </c>
      <c r="AZ5" s="60">
        <f>'Fiscal Stability - FINAL'!P5</f>
        <v>0</v>
      </c>
      <c r="BA5" s="60">
        <f>'Fiscal Stability - FINAL'!Q5</f>
        <v>0</v>
      </c>
      <c r="BB5" s="60">
        <f>'Fiscal Stability - FINAL'!R5</f>
        <v>0</v>
      </c>
      <c r="BC5" s="60">
        <f>'Fiscal Stability - FINAL'!S5</f>
        <v>0</v>
      </c>
      <c r="BD5" s="60" t="str">
        <f>'Hispanics - FINAL'!B5</f>
        <v>NA</v>
      </c>
      <c r="BE5" s="60">
        <f>'Hispanics - FINAL'!C5</f>
        <v>0.3</v>
      </c>
      <c r="BF5" s="60">
        <f>'Hispanics - FINAL'!D5</f>
        <v>0.4</v>
      </c>
      <c r="BG5" s="60">
        <f>'Hispanics - FINAL'!E5</f>
        <v>1.4</v>
      </c>
      <c r="BH5" s="60">
        <f>'Hispanics - FINAL'!F5</f>
        <v>0.5</v>
      </c>
      <c r="BI5" s="60">
        <f>'Hispanics - FINAL'!G5</f>
        <v>0.8</v>
      </c>
      <c r="BJ5" s="60">
        <f>'Hispanics - FINAL'!H5</f>
        <v>1.1000000000000001</v>
      </c>
      <c r="BK5" s="60">
        <f>'Hispanics - FINAL'!I5</f>
        <v>1.7</v>
      </c>
      <c r="BL5" s="60">
        <f>'Hispanics - FINAL'!J5</f>
        <v>1</v>
      </c>
      <c r="BM5" s="60">
        <f>'Hispanics - FINAL'!K5</f>
        <v>1</v>
      </c>
      <c r="BN5" s="60">
        <f>'Hispanics - FINAL'!L5</f>
        <v>1.4</v>
      </c>
      <c r="BO5" s="60">
        <f>'Hispanics - FINAL'!M5</f>
        <v>1.7</v>
      </c>
      <c r="BP5" s="60">
        <f>'Hispanics - FINAL'!N5</f>
        <v>1.8</v>
      </c>
      <c r="BQ5" s="60">
        <f>'Hispanics - FINAL'!O5</f>
        <v>2.2000000000000002</v>
      </c>
      <c r="BR5" s="60">
        <f>'Hispanics - FINAL'!P5</f>
        <v>2.2999999999999998</v>
      </c>
      <c r="BS5" s="60">
        <f>'Hispanics - FINAL'!Q5</f>
        <v>1.8</v>
      </c>
      <c r="BT5" s="60">
        <f>'Hispanics - FINAL'!R5</f>
        <v>2.1</v>
      </c>
      <c r="BU5" s="60">
        <f>'Hispanics - FINAL'!S5</f>
        <v>2.8</v>
      </c>
      <c r="BV5" s="60">
        <f>'Liberalism - FINAL'!B5</f>
        <v>50.710900000000002</v>
      </c>
      <c r="BW5" s="60">
        <f>'Liberalism - FINAL'!C5</f>
        <v>50.710900000000002</v>
      </c>
      <c r="BX5" s="60">
        <f>'Liberalism - FINAL'!D5</f>
        <v>48.121189999999999</v>
      </c>
      <c r="BY5" s="60">
        <f>'Liberalism - FINAL'!E5</f>
        <v>48.121189999999999</v>
      </c>
      <c r="BZ5" s="60">
        <f>'Liberalism - FINAL'!F5</f>
        <v>47.308729999999997</v>
      </c>
      <c r="CA5" s="60">
        <f>'Liberalism - FINAL'!G5</f>
        <v>47.308729999999997</v>
      </c>
      <c r="CB5" s="60">
        <f>'Liberalism - FINAL'!H5</f>
        <v>46.88897</v>
      </c>
      <c r="CC5" s="60">
        <f>'Liberalism - FINAL'!I5</f>
        <v>46.88897</v>
      </c>
      <c r="CD5" s="60">
        <f>'Liberalism - FINAL'!J5</f>
        <v>46.88897</v>
      </c>
      <c r="CE5" s="60">
        <f>'Liberalism - FINAL'!K5</f>
        <v>46.88897</v>
      </c>
      <c r="CF5" s="60">
        <f>'Liberalism - FINAL'!L5</f>
        <v>74.583609999999993</v>
      </c>
      <c r="CG5" s="60">
        <f>'Liberalism - FINAL'!M5</f>
        <v>74.583609999999993</v>
      </c>
      <c r="CH5" s="60">
        <f>'Liberalism - FINAL'!N5</f>
        <v>74.583609999999993</v>
      </c>
      <c r="CI5" s="60">
        <f>'Liberalism - FINAL'!O5</f>
        <v>74.583609999999993</v>
      </c>
      <c r="CJ5" s="60">
        <f>'Liberalism - FINAL'!P5</f>
        <v>68.766400000000004</v>
      </c>
      <c r="CK5" s="60">
        <f>'Liberalism - FINAL'!Q5</f>
        <v>68.485280000000003</v>
      </c>
      <c r="CL5" s="60">
        <f>'Liberalism - FINAL'!R5</f>
        <v>48.899120000000003</v>
      </c>
      <c r="CM5" s="60">
        <f>'Liberalism - FINAL'!S5</f>
        <v>48.899120000000003</v>
      </c>
      <c r="CN5" s="60">
        <f>'PCPI Real - FINAL'!B5</f>
        <v>32912.514748481539</v>
      </c>
      <c r="CO5" s="60">
        <f>'PCPI Real - FINAL'!C5</f>
        <v>34400.365964930206</v>
      </c>
      <c r="CP5" s="60">
        <f>'PCPI Real - FINAL'!D5</f>
        <v>34659.162978989494</v>
      </c>
      <c r="CQ5" s="60">
        <f>'PCPI Real - FINAL'!E5</f>
        <v>35487.872905192846</v>
      </c>
      <c r="CR5" s="60">
        <f>'PCPI Real - FINAL'!F5</f>
        <v>35218.323578253709</v>
      </c>
      <c r="CS5" s="60">
        <f>'PCPI Real - FINAL'!G5</f>
        <v>35167.688379355073</v>
      </c>
      <c r="CT5" s="60">
        <f>'PCPI Real - FINAL'!H5</f>
        <v>35658.908624094198</v>
      </c>
      <c r="CU5" s="60">
        <f>'PCPI Real - FINAL'!I5</f>
        <v>36966.832011116501</v>
      </c>
      <c r="CV5" s="60">
        <f>'PCPI Real - FINAL'!J5</f>
        <v>38518.886759986344</v>
      </c>
      <c r="CW5" s="60">
        <f>'PCPI Real - FINAL'!K5</f>
        <v>40109.937501550412</v>
      </c>
      <c r="CX5" s="60">
        <f>'PCPI Real - FINAL'!L5</f>
        <v>40165.859756925878</v>
      </c>
      <c r="CY5" s="60">
        <f>'PCPI Real - FINAL'!M5</f>
        <v>38653.064720363633</v>
      </c>
      <c r="CZ5" s="60">
        <f>'PCPI Real - FINAL'!N5</f>
        <v>36637.412226150926</v>
      </c>
      <c r="DA5" s="60">
        <f>'PCPI Real - FINAL'!O5</f>
        <v>35846.648741991507</v>
      </c>
      <c r="DB5" s="60">
        <f>'PCPI Real - FINAL'!P5</f>
        <v>36167.084375171355</v>
      </c>
      <c r="DC5" s="60">
        <f>'PCPI Real - FINAL'!Q5</f>
        <v>36594.272207265763</v>
      </c>
      <c r="DD5" s="60">
        <f>'PCPI Real - FINAL'!R5</f>
        <v>36558</v>
      </c>
      <c r="DE5" s="60">
        <f>'PCPI Real - FINAL'!S5</f>
        <v>37446.386202594163</v>
      </c>
      <c r="DF5" s="60">
        <f>'Policy Inn - FINAL'!B5</f>
        <v>6.6624000000000003E-2</v>
      </c>
      <c r="DG5" s="60">
        <f>'Policy Inn - FINAL'!C5</f>
        <v>6.6624000000000003E-2</v>
      </c>
      <c r="DH5" s="60">
        <f>'Policy Inn - FINAL'!D5</f>
        <v>8.2063999999999998E-2</v>
      </c>
      <c r="DI5" s="60">
        <f>'Policy Inn - FINAL'!E5</f>
        <v>8.2063999999999998E-2</v>
      </c>
      <c r="DJ5" s="60">
        <f>'Policy Inn - FINAL'!F5</f>
        <v>0.120199</v>
      </c>
      <c r="DK5" s="60">
        <f>'Policy Inn - FINAL'!G5</f>
        <v>0.120199</v>
      </c>
      <c r="DL5" s="60">
        <f>'Policy Inn - FINAL'!H5</f>
        <v>2.9030000000000002E-3</v>
      </c>
      <c r="DM5" s="60">
        <f>'Policy Inn - FINAL'!I5</f>
        <v>2.9030000000000002E-3</v>
      </c>
      <c r="DN5" s="60">
        <f>'Policy Inn - FINAL'!J5</f>
        <v>9.3463000000000004E-2</v>
      </c>
      <c r="DO5" s="60">
        <f>'Policy Inn - FINAL'!K5</f>
        <v>9.3463000000000004E-2</v>
      </c>
      <c r="DP5" s="60">
        <f>'Policy Inn - FINAL'!L5</f>
        <v>7.1675000000000003E-2</v>
      </c>
      <c r="DQ5" s="60">
        <f>'Policy Inn - FINAL'!M5</f>
        <v>7.1675000000000003E-2</v>
      </c>
      <c r="DR5" s="60">
        <f>'Policy Inn - FINAL'!N5</f>
        <v>3.8909999999999999E-3</v>
      </c>
      <c r="DS5" s="60">
        <f>'Policy Inn - FINAL'!O5</f>
        <v>3.8909999999999999E-3</v>
      </c>
      <c r="DT5" s="60" t="str">
        <f>'Policy Inn - FINAL'!P5</f>
        <v>NA</v>
      </c>
      <c r="DU5" s="60" t="str">
        <f>'Policy Inn - FINAL'!Q5</f>
        <v>NA</v>
      </c>
      <c r="DV5" s="60" t="str">
        <f>'Policy Inn - FINAL'!R5</f>
        <v>NA</v>
      </c>
      <c r="DW5" s="60" t="str">
        <f>'Policy Inn - FINAL'!S5</f>
        <v>NA</v>
      </c>
      <c r="DX5" s="60">
        <f>'Poverty Rate - FINAL'!B5</f>
        <v>19.7</v>
      </c>
      <c r="DY5" s="60">
        <f>'Poverty Rate - FINAL'!C5</f>
        <v>14.7</v>
      </c>
      <c r="DZ5" s="60">
        <f>'Poverty Rate - FINAL'!D5</f>
        <v>14.7</v>
      </c>
      <c r="EA5" s="60">
        <f>'Poverty Rate - FINAL'!E5</f>
        <v>16.5</v>
      </c>
      <c r="EB5" s="60">
        <f>'Poverty Rate - FINAL'!F5</f>
        <v>17.8</v>
      </c>
      <c r="EC5" s="60">
        <f>'Poverty Rate - FINAL'!G5</f>
        <v>19.8</v>
      </c>
      <c r="ED5" s="60">
        <f>'Poverty Rate - FINAL'!H5</f>
        <v>17.8</v>
      </c>
      <c r="EE5" s="60">
        <f>'Poverty Rate - FINAL'!I5</f>
        <v>15.1</v>
      </c>
      <c r="EF5" s="60">
        <f>'Poverty Rate - FINAL'!J5</f>
        <v>13.8</v>
      </c>
      <c r="EG5" s="60">
        <f>'Poverty Rate - FINAL'!K5</f>
        <v>17.7</v>
      </c>
      <c r="EH5" s="60">
        <f>'Poverty Rate - FINAL'!L5</f>
        <v>13.8</v>
      </c>
      <c r="EI5" s="60">
        <f>'Poverty Rate - FINAL'!M5</f>
        <v>15.3</v>
      </c>
      <c r="EJ5" s="60">
        <f>'Poverty Rate - FINAL'!N5</f>
        <v>18.899999999999999</v>
      </c>
      <c r="EK5" s="60">
        <f>'Poverty Rate - FINAL'!O5</f>
        <v>15.3</v>
      </c>
      <c r="EL5" s="60">
        <f>'Poverty Rate - FINAL'!P5</f>
        <v>18.7</v>
      </c>
      <c r="EM5" s="60">
        <f>'Poverty Rate - FINAL'!Q5</f>
        <v>20.100000000000001</v>
      </c>
      <c r="EN5" s="60">
        <f>'Poverty Rate - FINAL'!R5</f>
        <v>17.100000000000001</v>
      </c>
      <c r="EO5" s="60">
        <f>'Poverty Rate - FINAL'!S5</f>
        <v>18.399999999999999</v>
      </c>
      <c r="EP5" s="62">
        <f>'Regional PCPI - FINAL'!B5</f>
        <v>29115.369209687698</v>
      </c>
      <c r="EQ5" s="62">
        <f>'Regional PCPI - FINAL'!C5</f>
        <v>30232.795903083697</v>
      </c>
      <c r="ER5" s="62">
        <f>'Regional PCPI - FINAL'!D5</f>
        <v>30554.153530864198</v>
      </c>
      <c r="ES5" s="62">
        <f>'Regional PCPI - FINAL'!E5</f>
        <v>30894.804210526316</v>
      </c>
      <c r="ET5" s="62">
        <f>'Regional PCPI - FINAL'!F5</f>
        <v>31608.432109877267</v>
      </c>
      <c r="EU5" s="62">
        <f>'Regional PCPI - FINAL'!G5</f>
        <v>31708.233566070398</v>
      </c>
      <c r="EV5" s="62">
        <f>'Regional PCPI - FINAL'!H5</f>
        <v>32565.728747884936</v>
      </c>
      <c r="EW5" s="62">
        <f>'Regional PCPI - FINAL'!I5</f>
        <v>33430.747233223323</v>
      </c>
      <c r="EX5" s="62">
        <f>'Regional PCPI - FINAL'!J5</f>
        <v>33655.365862984596</v>
      </c>
      <c r="EY5" s="62">
        <f>'Regional PCPI - FINAL'!K5</f>
        <v>34128.089717514122</v>
      </c>
      <c r="EZ5" s="62">
        <f>'Regional PCPI - FINAL'!L5</f>
        <v>35046.754667824578</v>
      </c>
      <c r="FA5" s="62">
        <f>'Regional PCPI - FINAL'!M5</f>
        <v>34919.516683358808</v>
      </c>
      <c r="FB5" s="62">
        <f>'Regional PCPI - FINAL'!N5</f>
        <v>34221.132151362792</v>
      </c>
      <c r="FC5" s="62">
        <f>'Regional PCPI - FINAL'!O5</f>
        <v>34112.532332093615</v>
      </c>
      <c r="FD5" s="62">
        <f>'Regional PCPI - FINAL'!P5</f>
        <v>35032.043930508924</v>
      </c>
      <c r="FE5" s="62">
        <f>'Regional PCPI - FINAL'!Q5</f>
        <v>36712.345477105562</v>
      </c>
      <c r="FF5" s="62">
        <f>'Regional PCPI - FINAL'!R5</f>
        <v>35985</v>
      </c>
      <c r="FG5" s="62">
        <f>'Regional PCPI - FINAL'!S5</f>
        <v>37348.899944481076</v>
      </c>
      <c r="FH5" s="60">
        <f>'Unemployment Rate - FINAL'!B5</f>
        <v>5.2</v>
      </c>
      <c r="FI5" s="60">
        <f>'Unemployment Rate - FINAL'!C5</f>
        <v>5.2</v>
      </c>
      <c r="FJ5" s="60">
        <f>'Unemployment Rate - FINAL'!D5</f>
        <v>4.5999999999999996</v>
      </c>
      <c r="FK5" s="60">
        <f>'Unemployment Rate - FINAL'!E5</f>
        <v>4.3</v>
      </c>
      <c r="FL5" s="60">
        <f>'Unemployment Rate - FINAL'!F5</f>
        <v>5</v>
      </c>
      <c r="FM5" s="60">
        <f>'Unemployment Rate - FINAL'!G5</f>
        <v>5.5</v>
      </c>
      <c r="FN5" s="60">
        <f>'Unemployment Rate - FINAL'!H5</f>
        <v>5.9</v>
      </c>
      <c r="FO5" s="60">
        <f>'Unemployment Rate - FINAL'!I5</f>
        <v>5.7</v>
      </c>
      <c r="FP5" s="60">
        <f>'Unemployment Rate - FINAL'!J5</f>
        <v>5.2</v>
      </c>
      <c r="FQ5" s="60">
        <f>'Unemployment Rate - FINAL'!K5</f>
        <v>5.2</v>
      </c>
      <c r="FR5" s="60">
        <f>'Unemployment Rate - FINAL'!L5</f>
        <v>5.3</v>
      </c>
      <c r="FS5" s="60">
        <f>'Unemployment Rate - FINAL'!M5</f>
        <v>5.5</v>
      </c>
      <c r="FT5" s="60">
        <f>'Unemployment Rate - FINAL'!N5</f>
        <v>7.8</v>
      </c>
      <c r="FU5" s="60">
        <f>'Unemployment Rate - FINAL'!O5</f>
        <v>8.1999999999999993</v>
      </c>
      <c r="FV5" s="60">
        <f>'Unemployment Rate - FINAL'!P5</f>
        <v>8.3000000000000007</v>
      </c>
      <c r="FW5" s="60">
        <f>'Unemployment Rate - FINAL'!Q5</f>
        <v>7.6</v>
      </c>
      <c r="FX5" s="60">
        <f>'Unemployment Rate - FINAL'!R5</f>
        <v>7.3</v>
      </c>
      <c r="FY5" s="60">
        <f>'Unemployment Rate - FINAL'!S5</f>
        <v>6.1</v>
      </c>
      <c r="FZ5" s="60" t="str">
        <f>'Work Part. Rate - FINAL'!B5</f>
        <v>NA</v>
      </c>
      <c r="GA5" s="60">
        <f>'Work Part. Rate - FINAL'!C5</f>
        <v>0</v>
      </c>
      <c r="GB5" s="60">
        <f>'Work Part. Rate - FINAL'!D5</f>
        <v>0</v>
      </c>
      <c r="GC5" s="60">
        <f>'Work Part. Rate - FINAL'!E5</f>
        <v>0</v>
      </c>
      <c r="GD5" s="60">
        <f>'Work Part. Rate - FINAL'!F5</f>
        <v>0</v>
      </c>
      <c r="GE5" s="60">
        <f>'Work Part. Rate - FINAL'!G5</f>
        <v>0</v>
      </c>
      <c r="GF5" s="60">
        <f>'Work Part. Rate - FINAL'!H5</f>
        <v>0</v>
      </c>
      <c r="GG5" s="60">
        <f>'Work Part. Rate - FINAL'!I5</f>
        <v>0</v>
      </c>
      <c r="GH5" s="60">
        <f>'Work Part. Rate - FINAL'!J5</f>
        <v>0</v>
      </c>
      <c r="GI5" s="60">
        <f>'Work Part. Rate - FINAL'!K5</f>
        <v>0</v>
      </c>
      <c r="GJ5" s="60">
        <f>'Work Part. Rate - FINAL'!L5</f>
        <v>0</v>
      </c>
      <c r="GK5" s="60">
        <f>'Work Part. Rate - FINAL'!M5</f>
        <v>0</v>
      </c>
      <c r="GL5" s="60">
        <f>'Work Part. Rate - FINAL'!N5</f>
        <v>0</v>
      </c>
      <c r="GM5" s="60">
        <f>'Work Part. Rate - FINAL'!O5</f>
        <v>0</v>
      </c>
      <c r="GN5" s="60">
        <f>'Work Part. Rate - FINAL'!P5</f>
        <v>0</v>
      </c>
      <c r="GO5" s="60">
        <f>'Work Part. Rate - FINAL'!Q5</f>
        <v>0</v>
      </c>
      <c r="GP5" s="60">
        <f>'Work Part. Rate - FINAL'!R5</f>
        <v>0</v>
      </c>
      <c r="GQ5" s="60">
        <f>'Work Part. Rate - FINAL'!S5</f>
        <v>0</v>
      </c>
    </row>
    <row r="6" spans="1:199" x14ac:dyDescent="0.2">
      <c r="A6" s="62" t="s">
        <v>332</v>
      </c>
      <c r="B6" s="60">
        <f>'African Americans - FINAL'!B6</f>
        <v>19.7</v>
      </c>
      <c r="C6" s="60">
        <f>'African Americans - FINAL'!C6</f>
        <v>20.399999999999999</v>
      </c>
      <c r="D6" s="60">
        <f>'African Americans - FINAL'!D6</f>
        <v>18.7</v>
      </c>
      <c r="E6" s="60">
        <f>'African Americans - FINAL'!E6</f>
        <v>27.1</v>
      </c>
      <c r="F6" s="60">
        <f>'African Americans - FINAL'!F6</f>
        <v>26.7</v>
      </c>
      <c r="G6" s="60">
        <f>'African Americans - FINAL'!G6</f>
        <v>26.4</v>
      </c>
      <c r="H6" s="60">
        <f>'African Americans - FINAL'!H6</f>
        <v>27.2</v>
      </c>
      <c r="I6" s="60">
        <f>'African Americans - FINAL'!I6</f>
        <v>27</v>
      </c>
      <c r="J6" s="60">
        <f>'African Americans - FINAL'!J6</f>
        <v>25.8</v>
      </c>
      <c r="K6" s="60">
        <f>'African Americans - FINAL'!K6</f>
        <v>23.2</v>
      </c>
      <c r="L6" s="60">
        <f>'African Americans - FINAL'!L6</f>
        <v>23.9</v>
      </c>
      <c r="M6" s="60">
        <f>'African Americans - FINAL'!M6</f>
        <v>20.3</v>
      </c>
      <c r="N6" s="60">
        <f>'African Americans - FINAL'!N6</f>
        <v>20.8</v>
      </c>
      <c r="O6" s="60">
        <f>'African Americans - FINAL'!O6</f>
        <v>18.399999999999999</v>
      </c>
      <c r="P6" s="60">
        <f>'African Americans - FINAL'!P6</f>
        <v>20.8</v>
      </c>
      <c r="Q6" s="60">
        <f>'African Americans - FINAL'!Q6</f>
        <v>18.7</v>
      </c>
      <c r="R6" s="60">
        <f>'African Americans - FINAL'!R6</f>
        <v>18.600000000000001</v>
      </c>
      <c r="S6" s="60">
        <f>'African Americans - FINAL'!S6</f>
        <v>20.100000000000001</v>
      </c>
      <c r="T6">
        <f>'Caseload Change - FINAL'!B6</f>
        <v>-10.588456819064442</v>
      </c>
      <c r="U6">
        <f>'Caseload Change - FINAL'!C6</f>
        <v>-13.818904870251144</v>
      </c>
      <c r="V6">
        <f>'Caseload Change - FINAL'!D6</f>
        <v>-16.816249149442214</v>
      </c>
      <c r="W6">
        <f>'Caseload Change - FINAL'!E6</f>
        <v>-8.3428011554754757</v>
      </c>
      <c r="X6">
        <f>'Caseload Change - FINAL'!F6</f>
        <v>-7.9018048951909519</v>
      </c>
      <c r="Y6">
        <f>'Caseload Change - FINAL'!G6</f>
        <v>-2.8661024719257586</v>
      </c>
      <c r="Z6">
        <f>'Caseload Change - FINAL'!H6</f>
        <v>-5.2319900374616486</v>
      </c>
      <c r="AA6">
        <f>'Caseload Change - FINAL'!I6</f>
        <v>-0.82001226430230312</v>
      </c>
      <c r="AB6">
        <f>'Caseload Change - FINAL'!J6</f>
        <v>-3.0939503188183171</v>
      </c>
      <c r="AC6">
        <f>'Caseload Change - FINAL'!K6</f>
        <v>-4.4126413616864806</v>
      </c>
      <c r="AD6">
        <f>'Caseload Change - FINAL'!L6</f>
        <v>-2.1636300785232354</v>
      </c>
      <c r="AE6">
        <f>'Caseload Change - FINAL'!M6</f>
        <v>4.8645241854118701</v>
      </c>
      <c r="AF6">
        <f>'Caseload Change - FINAL'!N6</f>
        <v>10.109340763398375</v>
      </c>
      <c r="AG6">
        <f>'Caseload Change - FINAL'!O6</f>
        <v>7.2572146194930607</v>
      </c>
      <c r="AH6">
        <f>'Caseload Change - FINAL'!P6</f>
        <v>1.7730520713058793</v>
      </c>
      <c r="AI6">
        <f>'Caseload Change - FINAL'!Q6</f>
        <v>-5.3161910457344961</v>
      </c>
      <c r="AJ6">
        <f>'Caseload Change - FINAL'!R6</f>
        <v>-3.1724723302778415</v>
      </c>
      <c r="AK6">
        <f>'Caseload Change - FINAL'!S6</f>
        <v>4.6744753641414754</v>
      </c>
      <c r="AL6" s="60">
        <f>'Fiscal Stability - FINAL'!B6</f>
        <v>1.8</v>
      </c>
      <c r="AM6" s="60">
        <f>'Fiscal Stability - FINAL'!C6</f>
        <v>5.8</v>
      </c>
      <c r="AN6" s="60">
        <f>'Fiscal Stability - FINAL'!D6</f>
        <v>6.4</v>
      </c>
      <c r="AO6" s="60">
        <f>'Fiscal Stability - FINAL'!E6</f>
        <v>13.7</v>
      </c>
      <c r="AP6" s="60">
        <f>'Fiscal Stability - FINAL'!F6</f>
        <v>3.9</v>
      </c>
      <c r="AQ6" s="60">
        <f>'Fiscal Stability - FINAL'!G6</f>
        <v>-2.8</v>
      </c>
      <c r="AR6" s="60">
        <f>'Fiscal Stability - FINAL'!H6</f>
        <v>2.1</v>
      </c>
      <c r="AS6" s="60">
        <f>'Fiscal Stability - FINAL'!I6</f>
        <v>4.5999999999999996</v>
      </c>
      <c r="AT6" s="60">
        <f>'Fiscal Stability - FINAL'!J6</f>
        <v>12.1</v>
      </c>
      <c r="AU6" s="60">
        <f>'Fiscal Stability - FINAL'!K6</f>
        <v>11.799999999999999</v>
      </c>
      <c r="AV6" s="60">
        <f>'Fiscal Stability - FINAL'!L6</f>
        <v>3.8</v>
      </c>
      <c r="AW6" s="60">
        <f>'Fiscal Stability - FINAL'!M6</f>
        <v>2.2999999999999998</v>
      </c>
      <c r="AX6" s="60">
        <f>'Fiscal Stability - FINAL'!N6</f>
        <v>-6.4</v>
      </c>
      <c r="AY6" s="60">
        <f>'Fiscal Stability - FINAL'!O6</f>
        <v>-6.1</v>
      </c>
      <c r="AZ6" s="60">
        <f>'Fiscal Stability - FINAL'!P6</f>
        <v>-3.4</v>
      </c>
      <c r="BA6" s="60">
        <f>'Fiscal Stability - FINAL'!Q6</f>
        <v>-1.9</v>
      </c>
      <c r="BB6" s="60">
        <f>'Fiscal Stability - FINAL'!R6</f>
        <v>2.6</v>
      </c>
      <c r="BC6" s="60">
        <f>'Fiscal Stability - FINAL'!S6</f>
        <v>5.6</v>
      </c>
      <c r="BD6" s="60">
        <f>'Hispanics - FINAL'!B6</f>
        <v>36</v>
      </c>
      <c r="BE6" s="60">
        <f>'Hispanics - FINAL'!C6</f>
        <v>33.6</v>
      </c>
      <c r="BF6" s="60">
        <f>'Hispanics - FINAL'!D6</f>
        <v>36.799999999999997</v>
      </c>
      <c r="BG6" s="60">
        <f>'Hispanics - FINAL'!E6</f>
        <v>37</v>
      </c>
      <c r="BH6" s="60">
        <f>'Hispanics - FINAL'!F6</f>
        <v>40.5</v>
      </c>
      <c r="BI6" s="60">
        <f>'Hispanics - FINAL'!G6</f>
        <v>40.6</v>
      </c>
      <c r="BJ6" s="60">
        <f>'Hispanics - FINAL'!H6</f>
        <v>40.200000000000003</v>
      </c>
      <c r="BK6" s="60">
        <f>'Hispanics - FINAL'!I6</f>
        <v>38.6</v>
      </c>
      <c r="BL6" s="60">
        <f>'Hispanics - FINAL'!J6</f>
        <v>39.4</v>
      </c>
      <c r="BM6" s="60">
        <f>'Hispanics - FINAL'!K6</f>
        <v>39.6</v>
      </c>
      <c r="BN6" s="60">
        <f>'Hispanics - FINAL'!L6</f>
        <v>39</v>
      </c>
      <c r="BO6" s="60">
        <f>'Hispanics - FINAL'!M6</f>
        <v>41.5</v>
      </c>
      <c r="BP6" s="60">
        <f>'Hispanics - FINAL'!N6</f>
        <v>43.7</v>
      </c>
      <c r="BQ6" s="60">
        <f>'Hispanics - FINAL'!O6</f>
        <v>44.2</v>
      </c>
      <c r="BR6" s="60">
        <f>'Hispanics - FINAL'!P6</f>
        <v>45.5</v>
      </c>
      <c r="BS6" s="60">
        <f>'Hispanics - FINAL'!Q6</f>
        <v>46.5</v>
      </c>
      <c r="BT6" s="60">
        <f>'Hispanics - FINAL'!R6</f>
        <v>49.4</v>
      </c>
      <c r="BU6" s="60">
        <f>'Hispanics - FINAL'!S6</f>
        <v>48.6</v>
      </c>
      <c r="BV6" s="60">
        <f>'Liberalism - FINAL'!B6</f>
        <v>47.599449999999997</v>
      </c>
      <c r="BW6" s="60">
        <f>'Liberalism - FINAL'!C6</f>
        <v>47.158969999999997</v>
      </c>
      <c r="BX6" s="60">
        <f>'Liberalism - FINAL'!D6</f>
        <v>89.61327</v>
      </c>
      <c r="BY6" s="60">
        <f>'Liberalism - FINAL'!E6</f>
        <v>89.61327</v>
      </c>
      <c r="BZ6" s="60">
        <f>'Liberalism - FINAL'!F6</f>
        <v>89.25385</v>
      </c>
      <c r="CA6" s="60">
        <f>'Liberalism - FINAL'!G6</f>
        <v>89.25385</v>
      </c>
      <c r="CB6" s="60">
        <f>'Liberalism - FINAL'!H6</f>
        <v>89.683719999999994</v>
      </c>
      <c r="CC6" s="60">
        <f>'Liberalism - FINAL'!I6</f>
        <v>51.752830000000003</v>
      </c>
      <c r="CD6" s="60">
        <f>'Liberalism - FINAL'!J6</f>
        <v>50.917879999999997</v>
      </c>
      <c r="CE6" s="60">
        <f>'Liberalism - FINAL'!K6</f>
        <v>50.917879999999997</v>
      </c>
      <c r="CF6" s="60">
        <f>'Liberalism - FINAL'!L6</f>
        <v>50.55545</v>
      </c>
      <c r="CG6" s="60">
        <f>'Liberalism - FINAL'!M6</f>
        <v>50.163600000000002</v>
      </c>
      <c r="CH6" s="60">
        <f>'Liberalism - FINAL'!N6</f>
        <v>49.840679999999999</v>
      </c>
      <c r="CI6" s="60">
        <f>'Liberalism - FINAL'!O6</f>
        <v>49.840679999999999</v>
      </c>
      <c r="CJ6" s="60">
        <f>'Liberalism - FINAL'!P6</f>
        <v>89.408770000000004</v>
      </c>
      <c r="CK6" s="60">
        <f>'Liberalism - FINAL'!Q6</f>
        <v>89.408770000000004</v>
      </c>
      <c r="CL6" s="60">
        <f>'Liberalism - FINAL'!R6</f>
        <v>87.428049999999999</v>
      </c>
      <c r="CM6" s="60">
        <f>'Liberalism - FINAL'!S6</f>
        <v>87.428049999999999</v>
      </c>
      <c r="CN6" s="60">
        <f>'PCPI Real - FINAL'!B6</f>
        <v>29239.605805430096</v>
      </c>
      <c r="CO6" s="60">
        <f>'PCPI Real - FINAL'!C6</f>
        <v>30280.381955421493</v>
      </c>
      <c r="CP6" s="60">
        <f>'PCPI Real - FINAL'!D6</f>
        <v>30529.709346673339</v>
      </c>
      <c r="CQ6" s="60">
        <f>'PCPI Real - FINAL'!E6</f>
        <v>30823.257710884183</v>
      </c>
      <c r="CR6" s="60">
        <f>'PCPI Real - FINAL'!F6</f>
        <v>31386.755235584842</v>
      </c>
      <c r="CS6" s="60">
        <f>'PCPI Real - FINAL'!G6</f>
        <v>31389.823350166786</v>
      </c>
      <c r="CT6" s="60">
        <f>'PCPI Real - FINAL'!H6</f>
        <v>32241.902504076083</v>
      </c>
      <c r="CU6" s="60">
        <f>'PCPI Real - FINAL'!I6</f>
        <v>33056.570342317704</v>
      </c>
      <c r="CV6" s="60">
        <f>'PCPI Real - FINAL'!J6</f>
        <v>33346.132393308297</v>
      </c>
      <c r="CW6" s="60">
        <f>'PCPI Real - FINAL'!K6</f>
        <v>33872.411707115381</v>
      </c>
      <c r="CX6" s="60">
        <f>'PCPI Real - FINAL'!L6</f>
        <v>34796.705221994023</v>
      </c>
      <c r="CY6" s="60">
        <f>'PCPI Real - FINAL'!M6</f>
        <v>34783.104772999061</v>
      </c>
      <c r="CZ6" s="60">
        <f>'PCPI Real - FINAL'!N6</f>
        <v>34060.004040739848</v>
      </c>
      <c r="DA6" s="60">
        <f>'PCPI Real - FINAL'!O6</f>
        <v>33966.617101670119</v>
      </c>
      <c r="DB6" s="60">
        <f>'PCPI Real - FINAL'!P6</f>
        <v>34985.37012666557</v>
      </c>
      <c r="DC6" s="60">
        <f>'PCPI Real - FINAL'!Q6</f>
        <v>36678.48793934592</v>
      </c>
      <c r="DD6" s="60">
        <f>'PCPI Real - FINAL'!R6</f>
        <v>35985</v>
      </c>
      <c r="DE6" s="60">
        <f>'PCPI Real - FINAL'!S6</f>
        <v>37377.496661616984</v>
      </c>
      <c r="DF6" s="60">
        <f>'Policy Inn - FINAL'!B6</f>
        <v>0.20932799999999999</v>
      </c>
      <c r="DG6" s="60">
        <f>'Policy Inn - FINAL'!C6</f>
        <v>0.20932799999999999</v>
      </c>
      <c r="DH6" s="60">
        <f>'Policy Inn - FINAL'!D6</f>
        <v>0.35645500000000002</v>
      </c>
      <c r="DI6" s="60">
        <f>'Policy Inn - FINAL'!E6</f>
        <v>0.35645500000000002</v>
      </c>
      <c r="DJ6" s="60">
        <f>'Policy Inn - FINAL'!F6</f>
        <v>0.25333299999999997</v>
      </c>
      <c r="DK6" s="60">
        <f>'Policy Inn - FINAL'!G6</f>
        <v>0.25333299999999997</v>
      </c>
      <c r="DL6" s="60">
        <f>'Policy Inn - FINAL'!H6</f>
        <v>1.1627999999999999E-2</v>
      </c>
      <c r="DM6" s="60">
        <f>'Policy Inn - FINAL'!I6</f>
        <v>1.1627999999999999E-2</v>
      </c>
      <c r="DN6" s="60">
        <f>'Policy Inn - FINAL'!J6</f>
        <v>0</v>
      </c>
      <c r="DO6" s="60">
        <f>'Policy Inn - FINAL'!K6</f>
        <v>0</v>
      </c>
      <c r="DP6" s="60">
        <f>'Policy Inn - FINAL'!L6</f>
        <v>0</v>
      </c>
      <c r="DQ6" s="60">
        <f>'Policy Inn - FINAL'!M6</f>
        <v>0</v>
      </c>
      <c r="DR6" s="60">
        <f>'Policy Inn - FINAL'!N6</f>
        <v>0</v>
      </c>
      <c r="DS6" s="60">
        <f>'Policy Inn - FINAL'!O6</f>
        <v>0</v>
      </c>
      <c r="DT6" s="60" t="str">
        <f>'Policy Inn - FINAL'!P6</f>
        <v>NA</v>
      </c>
      <c r="DU6" s="60" t="str">
        <f>'Policy Inn - FINAL'!Q6</f>
        <v>NA</v>
      </c>
      <c r="DV6" s="60" t="str">
        <f>'Policy Inn - FINAL'!R6</f>
        <v>NA</v>
      </c>
      <c r="DW6" s="60" t="str">
        <f>'Policy Inn - FINAL'!S6</f>
        <v>NA</v>
      </c>
      <c r="DX6" s="60">
        <f>'Poverty Rate - FINAL'!B6</f>
        <v>16.600000000000001</v>
      </c>
      <c r="DY6" s="60">
        <f>'Poverty Rate - FINAL'!C6</f>
        <v>15.4</v>
      </c>
      <c r="DZ6" s="60">
        <f>'Poverty Rate - FINAL'!D6</f>
        <v>14</v>
      </c>
      <c r="EA6" s="60">
        <f>'Poverty Rate - FINAL'!E6</f>
        <v>12.7</v>
      </c>
      <c r="EB6" s="60">
        <f>'Poverty Rate - FINAL'!F6</f>
        <v>12.6</v>
      </c>
      <c r="EC6" s="60">
        <f>'Poverty Rate - FINAL'!G6</f>
        <v>13.1</v>
      </c>
      <c r="ED6" s="60">
        <f>'Poverty Rate - FINAL'!H6</f>
        <v>13.1</v>
      </c>
      <c r="EE6" s="60">
        <f>'Poverty Rate - FINAL'!I6</f>
        <v>13.2</v>
      </c>
      <c r="EF6" s="60">
        <f>'Poverty Rate - FINAL'!J6</f>
        <v>13.2</v>
      </c>
      <c r="EG6" s="60">
        <f>'Poverty Rate - FINAL'!K6</f>
        <v>12.2</v>
      </c>
      <c r="EH6" s="60">
        <f>'Poverty Rate - FINAL'!L6</f>
        <v>12.7</v>
      </c>
      <c r="EI6" s="60">
        <f>'Poverty Rate - FINAL'!M6</f>
        <v>14.6</v>
      </c>
      <c r="EJ6" s="60">
        <f>'Poverty Rate - FINAL'!N6</f>
        <v>15.3</v>
      </c>
      <c r="EK6" s="60">
        <f>'Poverty Rate - FINAL'!O6</f>
        <v>16.3</v>
      </c>
      <c r="EL6" s="60">
        <f>'Poverty Rate - FINAL'!P6</f>
        <v>16.899999999999999</v>
      </c>
      <c r="EM6" s="60">
        <f>'Poverty Rate - FINAL'!Q6</f>
        <v>15.9</v>
      </c>
      <c r="EN6" s="60">
        <f>'Poverty Rate - FINAL'!R6</f>
        <v>14.9</v>
      </c>
      <c r="EO6" s="60">
        <f>'Poverty Rate - FINAL'!S6</f>
        <v>15.8</v>
      </c>
      <c r="EP6" s="62">
        <f>'Regional PCPI - FINAL'!B6</f>
        <v>39664.895464684014</v>
      </c>
      <c r="EQ6" s="62">
        <f>'Regional PCPI - FINAL'!C6</f>
        <v>41643.592116788321</v>
      </c>
      <c r="ER6" s="62">
        <f>'Regional PCPI - FINAL'!D6</f>
        <v>42548.848880994672</v>
      </c>
      <c r="ES6" s="62">
        <f>'Regional PCPI - FINAL'!E6</f>
        <v>44648.714416475967</v>
      </c>
      <c r="ET6" s="62">
        <f>'Regional PCPI - FINAL'!F6</f>
        <v>43821.357086092721</v>
      </c>
      <c r="EU6" s="62">
        <f>'Regional PCPI - FINAL'!G6</f>
        <v>43284.620595560373</v>
      </c>
      <c r="EV6" s="62">
        <f>'Regional PCPI - FINAL'!H6</f>
        <v>44056.324581124078</v>
      </c>
      <c r="EW6" s="62">
        <f>'Regional PCPI - FINAL'!I6</f>
        <v>45883.041575129537</v>
      </c>
      <c r="EX6" s="62">
        <f>'Regional PCPI - FINAL'!J6</f>
        <v>46857.718974358977</v>
      </c>
      <c r="EY6" s="62">
        <f>'Regional PCPI - FINAL'!K6</f>
        <v>48533.656859504139</v>
      </c>
      <c r="EZ6" s="62">
        <f>'Regional PCPI - FINAL'!L6</f>
        <v>48549.320114969618</v>
      </c>
      <c r="FA6" s="62">
        <f>'Regional PCPI - FINAL'!M6</f>
        <v>47414.746856305152</v>
      </c>
      <c r="FB6" s="62">
        <f>'Regional PCPI - FINAL'!N6</f>
        <v>45504.714224346731</v>
      </c>
      <c r="FC6" s="62">
        <f>'Regional PCPI - FINAL'!O6</f>
        <v>46180.152204084035</v>
      </c>
      <c r="FD6" s="62">
        <f>'Regional PCPI - FINAL'!P6</f>
        <v>47529.703391432406</v>
      </c>
      <c r="FE6" s="62">
        <f>'Regional PCPI - FINAL'!Q6</f>
        <v>49086.700244431442</v>
      </c>
      <c r="FF6" s="62">
        <f>'Regional PCPI - FINAL'!R6</f>
        <v>48570</v>
      </c>
      <c r="FG6" s="62">
        <f>'Regional PCPI - FINAL'!S6</f>
        <v>50405.459509189684</v>
      </c>
      <c r="FH6" s="60">
        <f>'Unemployment Rate - FINAL'!B6</f>
        <v>6.4</v>
      </c>
      <c r="FI6" s="60">
        <f>'Unemployment Rate - FINAL'!C6</f>
        <v>5.9</v>
      </c>
      <c r="FJ6" s="60">
        <f>'Unemployment Rate - FINAL'!D6</f>
        <v>5.2</v>
      </c>
      <c r="FK6" s="60">
        <f>'Unemployment Rate - FINAL'!E6</f>
        <v>4.9000000000000004</v>
      </c>
      <c r="FL6" s="60">
        <f>'Unemployment Rate - FINAL'!F6</f>
        <v>5.4</v>
      </c>
      <c r="FM6" s="60">
        <f>'Unemployment Rate - FINAL'!G6</f>
        <v>6.7</v>
      </c>
      <c r="FN6" s="60">
        <f>'Unemployment Rate - FINAL'!H6</f>
        <v>6.8</v>
      </c>
      <c r="FO6" s="60">
        <f>'Unemployment Rate - FINAL'!I6</f>
        <v>6.2</v>
      </c>
      <c r="FP6" s="60">
        <f>'Unemployment Rate - FINAL'!J6</f>
        <v>5.4</v>
      </c>
      <c r="FQ6" s="60">
        <f>'Unemployment Rate - FINAL'!K6</f>
        <v>4.9000000000000004</v>
      </c>
      <c r="FR6" s="60">
        <f>'Unemployment Rate - FINAL'!L6</f>
        <v>5.4</v>
      </c>
      <c r="FS6" s="60">
        <f>'Unemployment Rate - FINAL'!M6</f>
        <v>7.3</v>
      </c>
      <c r="FT6" s="60">
        <f>'Unemployment Rate - FINAL'!N6</f>
        <v>11.2</v>
      </c>
      <c r="FU6" s="60">
        <f>'Unemployment Rate - FINAL'!O6</f>
        <v>12.2</v>
      </c>
      <c r="FV6" s="60">
        <f>'Unemployment Rate - FINAL'!P6</f>
        <v>11.7</v>
      </c>
      <c r="FW6" s="60">
        <f>'Unemployment Rate - FINAL'!Q6</f>
        <v>10.4</v>
      </c>
      <c r="FX6" s="60">
        <f>'Unemployment Rate - FINAL'!R6</f>
        <v>8.9</v>
      </c>
      <c r="FY6" s="60">
        <f>'Unemployment Rate - FINAL'!S6</f>
        <v>7.5</v>
      </c>
      <c r="FZ6" s="60">
        <f>'Work Part. Rate - FINAL'!B6</f>
        <v>0</v>
      </c>
      <c r="GA6" s="60">
        <f>'Work Part. Rate - FINAL'!C6</f>
        <v>0</v>
      </c>
      <c r="GB6" s="60">
        <f>'Work Part. Rate - FINAL'!D6</f>
        <v>0</v>
      </c>
      <c r="GC6" s="60">
        <f>'Work Part. Rate - FINAL'!E6</f>
        <v>0</v>
      </c>
      <c r="GD6" s="60">
        <f>'Work Part. Rate - FINAL'!F6</f>
        <v>0</v>
      </c>
      <c r="GE6" s="60">
        <f>'Work Part. Rate - FINAL'!G6</f>
        <v>0</v>
      </c>
      <c r="GF6" s="60">
        <f>'Work Part. Rate - FINAL'!H6</f>
        <v>0</v>
      </c>
      <c r="GG6" s="60">
        <f>'Work Part. Rate - FINAL'!I6</f>
        <v>0</v>
      </c>
      <c r="GH6" s="60">
        <f>'Work Part. Rate - FINAL'!J6</f>
        <v>0</v>
      </c>
      <c r="GI6" s="60">
        <f>'Work Part. Rate - FINAL'!K6</f>
        <v>0</v>
      </c>
      <c r="GJ6" s="60">
        <f>'Work Part. Rate - FINAL'!L6</f>
        <v>1</v>
      </c>
      <c r="GK6" s="60">
        <f>'Work Part. Rate - FINAL'!M6</f>
        <v>1</v>
      </c>
      <c r="GL6" s="60">
        <f>'Work Part. Rate - FINAL'!N6</f>
        <v>1</v>
      </c>
      <c r="GM6" s="60">
        <f>'Work Part. Rate - FINAL'!O6</f>
        <v>1</v>
      </c>
      <c r="GN6" s="60">
        <f>'Work Part. Rate - FINAL'!P6</f>
        <v>1</v>
      </c>
      <c r="GO6" s="60">
        <f>'Work Part. Rate - FINAL'!Q6</f>
        <v>1</v>
      </c>
      <c r="GP6" s="60">
        <f>'Work Part. Rate - FINAL'!R6</f>
        <v>1</v>
      </c>
      <c r="GQ6" s="60">
        <f>'Work Part. Rate - FINAL'!S6</f>
        <v>1</v>
      </c>
    </row>
    <row r="7" spans="1:199" x14ac:dyDescent="0.2">
      <c r="A7" s="62" t="s">
        <v>333</v>
      </c>
      <c r="B7" s="60" t="str">
        <f>'African Americans - FINAL'!B7</f>
        <v>NA</v>
      </c>
      <c r="C7" s="60">
        <f>'African Americans - FINAL'!C7</f>
        <v>16.2</v>
      </c>
      <c r="D7" s="60">
        <f>'African Americans - FINAL'!D7</f>
        <v>15.3</v>
      </c>
      <c r="E7" s="60">
        <f>'African Americans - FINAL'!E7</f>
        <v>14.3</v>
      </c>
      <c r="F7" s="60">
        <f>'African Americans - FINAL'!F7</f>
        <v>16.3</v>
      </c>
      <c r="G7" s="60">
        <f>'African Americans - FINAL'!G7</f>
        <v>16.5</v>
      </c>
      <c r="H7" s="60">
        <f>'African Americans - FINAL'!H7</f>
        <v>18.899999999999999</v>
      </c>
      <c r="I7" s="60">
        <f>'African Americans - FINAL'!I7</f>
        <v>16.600000000000001</v>
      </c>
      <c r="J7" s="60">
        <f>'African Americans - FINAL'!J7</f>
        <v>12.1</v>
      </c>
      <c r="K7" s="60">
        <f>'African Americans - FINAL'!K7</f>
        <v>7.2</v>
      </c>
      <c r="L7" s="60">
        <f>'African Americans - FINAL'!L7</f>
        <v>4.8</v>
      </c>
      <c r="M7" s="60">
        <f>'African Americans - FINAL'!M7</f>
        <v>6</v>
      </c>
      <c r="N7" s="60">
        <f>'African Americans - FINAL'!N7</f>
        <v>5.4</v>
      </c>
      <c r="O7" s="60">
        <f>'African Americans - FINAL'!O7</f>
        <v>7.8</v>
      </c>
      <c r="P7" s="60">
        <f>'African Americans - FINAL'!P7</f>
        <v>12.2</v>
      </c>
      <c r="Q7" s="60">
        <f>'African Americans - FINAL'!Q7</f>
        <v>12.4</v>
      </c>
      <c r="R7" s="60">
        <f>'African Americans - FINAL'!R7</f>
        <v>13.6</v>
      </c>
      <c r="S7" s="60">
        <f>'African Americans - FINAL'!S7</f>
        <v>12.8</v>
      </c>
      <c r="T7">
        <f>'Caseload Change - FINAL'!B7</f>
        <v>-25.84038946361818</v>
      </c>
      <c r="U7">
        <f>'Caseload Change - FINAL'!C7</f>
        <v>-25.319145943183237</v>
      </c>
      <c r="V7">
        <f>'Caseload Change - FINAL'!D7</f>
        <v>-33.684314621133282</v>
      </c>
      <c r="W7">
        <f>'Caseload Change - FINAL'!E7</f>
        <v>-20.809840985802815</v>
      </c>
      <c r="X7">
        <f>'Caseload Change - FINAL'!F7</f>
        <v>-0.33805494364256444</v>
      </c>
      <c r="Y7">
        <f>'Caseload Change - FINAL'!G7</f>
        <v>16.726749242719617</v>
      </c>
      <c r="Z7">
        <f>'Caseload Change - FINAL'!H7</f>
        <v>12.623008103761036</v>
      </c>
      <c r="AA7">
        <f>'Caseload Change - FINAL'!I7</f>
        <v>4.5221533498657269</v>
      </c>
      <c r="AB7">
        <f>'Caseload Change - FINAL'!J7</f>
        <v>1.1605293428177987</v>
      </c>
      <c r="AC7">
        <f>'Caseload Change - FINAL'!K7</f>
        <v>-8.0751720715472466</v>
      </c>
      <c r="AD7">
        <f>'Caseload Change - FINAL'!L7</f>
        <v>-28.562777553492126</v>
      </c>
      <c r="AE7">
        <f>'Caseload Change - FINAL'!M7</f>
        <v>-17.477345459563534</v>
      </c>
      <c r="AF7">
        <f>'Caseload Change - FINAL'!N7</f>
        <v>17.421494579174325</v>
      </c>
      <c r="AG7">
        <f>'Caseload Change - FINAL'!O7</f>
        <v>19.266776754137599</v>
      </c>
      <c r="AH7">
        <f>'Caseload Change - FINAL'!P7</f>
        <v>9.547731550187919</v>
      </c>
      <c r="AI7">
        <f>'Caseload Change - FINAL'!Q7</f>
        <v>15.350058782158257</v>
      </c>
      <c r="AJ7">
        <f>'Caseload Change - FINAL'!R7</f>
        <v>11.807824185318177</v>
      </c>
      <c r="AK7">
        <f>'Caseload Change - FINAL'!S7</f>
        <v>9.4049703189455744</v>
      </c>
      <c r="AL7" s="60">
        <f>'Fiscal Stability - FINAL'!B7</f>
        <v>11.3</v>
      </c>
      <c r="AM7" s="60">
        <f>'Fiscal Stability - FINAL'!C7</f>
        <v>22.2</v>
      </c>
      <c r="AN7" s="60">
        <f>'Fiscal Stability - FINAL'!D7</f>
        <v>15.5</v>
      </c>
      <c r="AO7" s="60">
        <f>'Fiscal Stability - FINAL'!E7</f>
        <v>13.3</v>
      </c>
      <c r="AP7" s="60">
        <f>'Fiscal Stability - FINAL'!F7</f>
        <v>7</v>
      </c>
      <c r="AQ7" s="60">
        <f>'Fiscal Stability - FINAL'!G7</f>
        <v>2.1</v>
      </c>
      <c r="AR7" s="60">
        <f>'Fiscal Stability - FINAL'!H7</f>
        <v>3.8</v>
      </c>
      <c r="AS7" s="60">
        <f>'Fiscal Stability - FINAL'!I7</f>
        <v>6.1</v>
      </c>
      <c r="AT7" s="60">
        <f>'Fiscal Stability - FINAL'!J7</f>
        <v>5.5</v>
      </c>
      <c r="AU7" s="60">
        <f>'Fiscal Stability - FINAL'!K7</f>
        <v>14.099999999999998</v>
      </c>
      <c r="AV7" s="60">
        <f>'Fiscal Stability - FINAL'!L7</f>
        <v>11.1</v>
      </c>
      <c r="AW7" s="60">
        <f>'Fiscal Stability - FINAL'!M7</f>
        <v>4.3999999999999995</v>
      </c>
      <c r="AX7" s="60">
        <f>'Fiscal Stability - FINAL'!N7</f>
        <v>6</v>
      </c>
      <c r="AY7" s="60">
        <f>'Fiscal Stability - FINAL'!O7</f>
        <v>2</v>
      </c>
      <c r="AZ7" s="60">
        <f>'Fiscal Stability - FINAL'!P7</f>
        <v>6.4</v>
      </c>
      <c r="BA7" s="60">
        <f>'Fiscal Stability - FINAL'!Q7</f>
        <v>11.9</v>
      </c>
      <c r="BB7" s="60">
        <f>'Fiscal Stability - FINAL'!R7</f>
        <v>18.3</v>
      </c>
      <c r="BC7" s="60">
        <f>'Fiscal Stability - FINAL'!S7</f>
        <v>7.4</v>
      </c>
      <c r="BD7" s="60" t="str">
        <f>'Hispanics - FINAL'!B7</f>
        <v>NA</v>
      </c>
      <c r="BE7" s="60">
        <f>'Hispanics - FINAL'!C7</f>
        <v>35.799999999999997</v>
      </c>
      <c r="BF7" s="60">
        <f>'Hispanics - FINAL'!D7</f>
        <v>31.6</v>
      </c>
      <c r="BG7" s="60">
        <f>'Hispanics - FINAL'!E7</f>
        <v>31.7</v>
      </c>
      <c r="BH7" s="60">
        <f>'Hispanics - FINAL'!F7</f>
        <v>32.4</v>
      </c>
      <c r="BI7" s="60">
        <f>'Hispanics - FINAL'!G7</f>
        <v>31.1</v>
      </c>
      <c r="BJ7" s="60">
        <f>'Hispanics - FINAL'!H7</f>
        <v>29.4</v>
      </c>
      <c r="BK7" s="60">
        <f>'Hispanics - FINAL'!I7</f>
        <v>29.5</v>
      </c>
      <c r="BL7" s="60">
        <f>'Hispanics - FINAL'!J7</f>
        <v>17.8</v>
      </c>
      <c r="BM7" s="60">
        <f>'Hispanics - FINAL'!K7</f>
        <v>12</v>
      </c>
      <c r="BN7" s="60">
        <f>'Hispanics - FINAL'!L7</f>
        <v>10.1</v>
      </c>
      <c r="BO7" s="60">
        <f>'Hispanics - FINAL'!M7</f>
        <v>11.7</v>
      </c>
      <c r="BP7" s="60">
        <f>'Hispanics - FINAL'!N7</f>
        <v>16</v>
      </c>
      <c r="BQ7" s="60">
        <f>'Hispanics - FINAL'!O7</f>
        <v>18.3</v>
      </c>
      <c r="BR7" s="60">
        <f>'Hispanics - FINAL'!P7</f>
        <v>24.4</v>
      </c>
      <c r="BS7" s="60">
        <f>'Hispanics - FINAL'!Q7</f>
        <v>27.8</v>
      </c>
      <c r="BT7" s="60">
        <f>'Hispanics - FINAL'!R7</f>
        <v>28.5</v>
      </c>
      <c r="BU7" s="60">
        <f>'Hispanics - FINAL'!S7</f>
        <v>30.2</v>
      </c>
      <c r="BV7" s="60">
        <f>'Liberalism - FINAL'!B7</f>
        <v>49.454009999999997</v>
      </c>
      <c r="BW7" s="60">
        <f>'Liberalism - FINAL'!C7</f>
        <v>49.454009999999997</v>
      </c>
      <c r="BX7" s="60">
        <f>'Liberalism - FINAL'!D7</f>
        <v>7.909859</v>
      </c>
      <c r="BY7" s="60">
        <f>'Liberalism - FINAL'!E7</f>
        <v>7.909859</v>
      </c>
      <c r="BZ7" s="60">
        <f>'Liberalism - FINAL'!F7</f>
        <v>21.156960000000002</v>
      </c>
      <c r="CA7" s="60">
        <f>'Liberalism - FINAL'!G7</f>
        <v>19.93282</v>
      </c>
      <c r="CB7" s="60">
        <f>'Liberalism - FINAL'!H7</f>
        <v>16.70599</v>
      </c>
      <c r="CC7" s="60">
        <f>'Liberalism - FINAL'!I7</f>
        <v>16.70599</v>
      </c>
      <c r="CD7" s="60">
        <f>'Liberalism - FINAL'!J7</f>
        <v>29.29824</v>
      </c>
      <c r="CE7" s="60">
        <f>'Liberalism - FINAL'!K7</f>
        <v>29.29824</v>
      </c>
      <c r="CF7" s="60">
        <f>'Liberalism - FINAL'!L7</f>
        <v>38.543570000000003</v>
      </c>
      <c r="CG7" s="60">
        <f>'Liberalism - FINAL'!M7</f>
        <v>78.130570000000006</v>
      </c>
      <c r="CH7" s="60">
        <f>'Liberalism - FINAL'!N7</f>
        <v>78.685850000000002</v>
      </c>
      <c r="CI7" s="60">
        <f>'Liberalism - FINAL'!O7</f>
        <v>78.685850000000002</v>
      </c>
      <c r="CJ7" s="60">
        <f>'Liberalism - FINAL'!P7</f>
        <v>67.055859999999996</v>
      </c>
      <c r="CK7" s="60">
        <f>'Liberalism - FINAL'!Q7</f>
        <v>67.055859999999996</v>
      </c>
      <c r="CL7" s="60">
        <f>'Liberalism - FINAL'!R7</f>
        <v>73.45787</v>
      </c>
      <c r="CM7" s="60">
        <f>'Liberalism - FINAL'!S7</f>
        <v>72.440340000000006</v>
      </c>
      <c r="CN7" s="60">
        <f>'PCPI Real - FINAL'!B7</f>
        <v>39394.887031615006</v>
      </c>
      <c r="CO7" s="60">
        <f>'PCPI Real - FINAL'!C7</f>
        <v>41487.081436020642</v>
      </c>
      <c r="CP7" s="60">
        <f>'PCPI Real - FINAL'!D7</f>
        <v>42614.619028514258</v>
      </c>
      <c r="CQ7" s="60">
        <f>'PCPI Real - FINAL'!E7</f>
        <v>44772.459354885534</v>
      </c>
      <c r="CR7" s="60">
        <f>'PCPI Real - FINAL'!F7</f>
        <v>44303.824747940693</v>
      </c>
      <c r="CS7" s="60">
        <f>'PCPI Real - FINAL'!G7</f>
        <v>43905.862994347655</v>
      </c>
      <c r="CT7" s="60">
        <f>'PCPI Real - FINAL'!H7</f>
        <v>44607.185488224633</v>
      </c>
      <c r="CU7" s="60">
        <f>'PCPI Real - FINAL'!I7</f>
        <v>46305.340878291943</v>
      </c>
      <c r="CV7" s="60">
        <f>'PCPI Real - FINAL'!J7</f>
        <v>47147.699567685217</v>
      </c>
      <c r="CW7" s="60">
        <f>'PCPI Real - FINAL'!K7</f>
        <v>48927.073741265958</v>
      </c>
      <c r="CX7" s="60">
        <f>'PCPI Real - FINAL'!L7</f>
        <v>49087.486909446045</v>
      </c>
      <c r="CY7" s="60">
        <f>'PCPI Real - FINAL'!M7</f>
        <v>47792.273824248914</v>
      </c>
      <c r="CZ7" s="60">
        <f>'PCPI Real - FINAL'!N7</f>
        <v>45841.821070260077</v>
      </c>
      <c r="DA7" s="60">
        <f>'PCPI Real - FINAL'!O7</f>
        <v>46271.210547614464</v>
      </c>
      <c r="DB7" s="60">
        <f>'PCPI Real - FINAL'!P7</f>
        <v>47485.027677249542</v>
      </c>
      <c r="DC7" s="60">
        <f>'PCPI Real - FINAL'!Q7</f>
        <v>49077.478855244211</v>
      </c>
      <c r="DD7" s="60">
        <f>'PCPI Real - FINAL'!R7</f>
        <v>48570</v>
      </c>
      <c r="DE7" s="60">
        <f>'PCPI Real - FINAL'!S7</f>
        <v>50529.49417045978</v>
      </c>
      <c r="DF7" s="60">
        <f>'Policy Inn - FINAL'!B7</f>
        <v>4.0953000000000003E-2</v>
      </c>
      <c r="DG7" s="60">
        <f>'Policy Inn - FINAL'!C7</f>
        <v>4.0953000000000003E-2</v>
      </c>
      <c r="DH7" s="60">
        <f>'Policy Inn - FINAL'!D7</f>
        <v>9.3019000000000004E-2</v>
      </c>
      <c r="DI7" s="60">
        <f>'Policy Inn - FINAL'!E7</f>
        <v>9.3019000000000004E-2</v>
      </c>
      <c r="DJ7" s="60">
        <f>'Policy Inn - FINAL'!F7</f>
        <v>9.5334000000000002E-2</v>
      </c>
      <c r="DK7" s="60">
        <f>'Policy Inn - FINAL'!G7</f>
        <v>9.5334000000000002E-2</v>
      </c>
      <c r="DL7" s="60">
        <f>'Policy Inn - FINAL'!H7</f>
        <v>0.111704</v>
      </c>
      <c r="DM7" s="60">
        <f>'Policy Inn - FINAL'!I7</f>
        <v>0.111704</v>
      </c>
      <c r="DN7" s="60">
        <f>'Policy Inn - FINAL'!J7</f>
        <v>0.21939800000000001</v>
      </c>
      <c r="DO7" s="60">
        <f>'Policy Inn - FINAL'!K7</f>
        <v>0.21939800000000001</v>
      </c>
      <c r="DP7" s="60">
        <f>'Policy Inn - FINAL'!L7</f>
        <v>0.10241</v>
      </c>
      <c r="DQ7" s="60">
        <f>'Policy Inn - FINAL'!M7</f>
        <v>0.10241</v>
      </c>
      <c r="DR7" s="60">
        <f>'Policy Inn - FINAL'!N7</f>
        <v>5.8139999999999997E-3</v>
      </c>
      <c r="DS7" s="60">
        <f>'Policy Inn - FINAL'!O7</f>
        <v>5.8139999999999997E-3</v>
      </c>
      <c r="DT7" s="60" t="str">
        <f>'Policy Inn - FINAL'!P7</f>
        <v>NA</v>
      </c>
      <c r="DU7" s="60" t="str">
        <f>'Policy Inn - FINAL'!Q7</f>
        <v>NA</v>
      </c>
      <c r="DV7" s="60" t="str">
        <f>'Policy Inn - FINAL'!R7</f>
        <v>NA</v>
      </c>
      <c r="DW7" s="60" t="str">
        <f>'Policy Inn - FINAL'!S7</f>
        <v>NA</v>
      </c>
      <c r="DX7" s="60">
        <f>'Poverty Rate - FINAL'!B7</f>
        <v>8.1999999999999993</v>
      </c>
      <c r="DY7" s="60">
        <f>'Poverty Rate - FINAL'!C7</f>
        <v>9.1999999999999993</v>
      </c>
      <c r="DZ7" s="60">
        <f>'Poverty Rate - FINAL'!D7</f>
        <v>8.5</v>
      </c>
      <c r="EA7" s="60">
        <f>'Poverty Rate - FINAL'!E7</f>
        <v>9.8000000000000007</v>
      </c>
      <c r="EB7" s="60">
        <f>'Poverty Rate - FINAL'!F7</f>
        <v>8.6999999999999993</v>
      </c>
      <c r="EC7" s="60">
        <f>'Poverty Rate - FINAL'!G7</f>
        <v>9.8000000000000007</v>
      </c>
      <c r="ED7" s="60">
        <f>'Poverty Rate - FINAL'!H7</f>
        <v>9.6999999999999993</v>
      </c>
      <c r="EE7" s="60">
        <f>'Poverty Rate - FINAL'!I7</f>
        <v>10</v>
      </c>
      <c r="EF7" s="60">
        <f>'Poverty Rate - FINAL'!J7</f>
        <v>11.4</v>
      </c>
      <c r="EG7" s="60">
        <f>'Poverty Rate - FINAL'!K7</f>
        <v>9.6999999999999993</v>
      </c>
      <c r="EH7" s="60">
        <f>'Poverty Rate - FINAL'!L7</f>
        <v>9.8000000000000007</v>
      </c>
      <c r="EI7" s="60">
        <f>'Poverty Rate - FINAL'!M7</f>
        <v>11</v>
      </c>
      <c r="EJ7" s="60">
        <f>'Poverty Rate - FINAL'!N7</f>
        <v>12.3</v>
      </c>
      <c r="EK7" s="60">
        <f>'Poverty Rate - FINAL'!O7</f>
        <v>12.3</v>
      </c>
      <c r="EL7" s="60">
        <f>'Poverty Rate - FINAL'!P7</f>
        <v>13.2</v>
      </c>
      <c r="EM7" s="60">
        <f>'Poverty Rate - FINAL'!Q7</f>
        <v>11.9</v>
      </c>
      <c r="EN7" s="60">
        <f>'Poverty Rate - FINAL'!R7</f>
        <v>10.6</v>
      </c>
      <c r="EO7" s="60">
        <f>'Poverty Rate - FINAL'!S7</f>
        <v>12.3</v>
      </c>
      <c r="EP7" s="62">
        <f>'Regional PCPI - FINAL'!B7</f>
        <v>40017.024237918216</v>
      </c>
      <c r="EQ7" s="62">
        <f>'Regional PCPI - FINAL'!C7</f>
        <v>42560.207299270078</v>
      </c>
      <c r="ER7" s="62">
        <f>'Regional PCPI - FINAL'!D7</f>
        <v>43650.477868561284</v>
      </c>
      <c r="ES7" s="62">
        <f>'Regional PCPI - FINAL'!E7</f>
        <v>45904.733546910749</v>
      </c>
      <c r="ET7" s="62">
        <f>'Regional PCPI - FINAL'!F7</f>
        <v>45461.192847682127</v>
      </c>
      <c r="EU7" s="62">
        <f>'Regional PCPI - FINAL'!G7</f>
        <v>44438.843096913915</v>
      </c>
      <c r="EV7" s="62">
        <f>'Regional PCPI - FINAL'!H7</f>
        <v>43928.78455991517</v>
      </c>
      <c r="EW7" s="62">
        <f>'Regional PCPI - FINAL'!I7</f>
        <v>43923.136414507775</v>
      </c>
      <c r="EX7" s="62">
        <f>'Regional PCPI - FINAL'!J7</f>
        <v>45084</v>
      </c>
      <c r="EY7" s="62">
        <f>'Regional PCPI - FINAL'!K7</f>
        <v>46021.793057851246</v>
      </c>
      <c r="EZ7" s="62">
        <f>'Regional PCPI - FINAL'!L7</f>
        <v>46664.772671158658</v>
      </c>
      <c r="FA7" s="62">
        <f>'Regional PCPI - FINAL'!M7</f>
        <v>45805.338189632414</v>
      </c>
      <c r="FB7" s="62">
        <f>'Regional PCPI - FINAL'!N7</f>
        <v>42933.327142609065</v>
      </c>
      <c r="FC7" s="62">
        <f>'Regional PCPI - FINAL'!O7</f>
        <v>42565.015049524649</v>
      </c>
      <c r="FD7" s="62">
        <f>'Regional PCPI - FINAL'!P7</f>
        <v>44529.616985735323</v>
      </c>
      <c r="FE7" s="62">
        <f>'Regional PCPI - FINAL'!Q7</f>
        <v>45758.031535098293</v>
      </c>
      <c r="FF7" s="62">
        <f>'Regional PCPI - FINAL'!R7</f>
        <v>46824</v>
      </c>
      <c r="FG7" s="62">
        <f>'Regional PCPI - FINAL'!S7</f>
        <v>49038.904514705573</v>
      </c>
      <c r="FH7" s="60">
        <f>'Unemployment Rate - FINAL'!B7</f>
        <v>3.5</v>
      </c>
      <c r="FI7" s="60">
        <f>'Unemployment Rate - FINAL'!C7</f>
        <v>3.6</v>
      </c>
      <c r="FJ7" s="60">
        <f>'Unemployment Rate - FINAL'!D7</f>
        <v>3.1</v>
      </c>
      <c r="FK7" s="60">
        <f>'Unemployment Rate - FINAL'!E7</f>
        <v>2.8</v>
      </c>
      <c r="FL7" s="60">
        <f>'Unemployment Rate - FINAL'!F7</f>
        <v>3.8</v>
      </c>
      <c r="FM7" s="60">
        <f>'Unemployment Rate - FINAL'!G7</f>
        <v>5.5</v>
      </c>
      <c r="FN7" s="60">
        <f>'Unemployment Rate - FINAL'!H7</f>
        <v>6</v>
      </c>
      <c r="FO7" s="60">
        <f>'Unemployment Rate - FINAL'!I7</f>
        <v>5.5</v>
      </c>
      <c r="FP7" s="60">
        <f>'Unemployment Rate - FINAL'!J7</f>
        <v>5</v>
      </c>
      <c r="FQ7" s="60">
        <f>'Unemployment Rate - FINAL'!K7</f>
        <v>4.3</v>
      </c>
      <c r="FR7" s="60">
        <f>'Unemployment Rate - FINAL'!L7</f>
        <v>3.7</v>
      </c>
      <c r="FS7" s="60">
        <f>'Unemployment Rate - FINAL'!M7</f>
        <v>4.8</v>
      </c>
      <c r="FT7" s="60">
        <f>'Unemployment Rate - FINAL'!N7</f>
        <v>7.3</v>
      </c>
      <c r="FU7" s="60">
        <f>'Unemployment Rate - FINAL'!O7</f>
        <v>8.6999999999999993</v>
      </c>
      <c r="FV7" s="60">
        <f>'Unemployment Rate - FINAL'!P7</f>
        <v>8.4</v>
      </c>
      <c r="FW7" s="60">
        <f>'Unemployment Rate - FINAL'!Q7</f>
        <v>7.9</v>
      </c>
      <c r="FX7" s="60">
        <f>'Unemployment Rate - FINAL'!R7</f>
        <v>6.8</v>
      </c>
      <c r="FY7" s="60">
        <f>'Unemployment Rate - FINAL'!S7</f>
        <v>5</v>
      </c>
      <c r="FZ7" s="60" t="str">
        <f>'Work Part. Rate - FINAL'!B7</f>
        <v>NA</v>
      </c>
      <c r="GA7" s="60">
        <f>'Work Part. Rate - FINAL'!C7</f>
        <v>0</v>
      </c>
      <c r="GB7" s="60">
        <f>'Work Part. Rate - FINAL'!D7</f>
        <v>0</v>
      </c>
      <c r="GC7" s="60">
        <f>'Work Part. Rate - FINAL'!E7</f>
        <v>0</v>
      </c>
      <c r="GD7" s="60">
        <f>'Work Part. Rate - FINAL'!F7</f>
        <v>0</v>
      </c>
      <c r="GE7" s="60">
        <f>'Work Part. Rate - FINAL'!G7</f>
        <v>0</v>
      </c>
      <c r="GF7" s="60">
        <f>'Work Part. Rate - FINAL'!H7</f>
        <v>0</v>
      </c>
      <c r="GG7" s="60">
        <f>'Work Part. Rate - FINAL'!I7</f>
        <v>0</v>
      </c>
      <c r="GH7" s="60">
        <f>'Work Part. Rate - FINAL'!J7</f>
        <v>0</v>
      </c>
      <c r="GI7" s="60">
        <f>'Work Part. Rate - FINAL'!K7</f>
        <v>0</v>
      </c>
      <c r="GJ7" s="60">
        <f>'Work Part. Rate - FINAL'!L7</f>
        <v>0</v>
      </c>
      <c r="GK7" s="60">
        <f>'Work Part. Rate - FINAL'!M7</f>
        <v>0</v>
      </c>
      <c r="GL7" s="60">
        <f>'Work Part. Rate - FINAL'!N7</f>
        <v>0</v>
      </c>
      <c r="GM7" s="60">
        <f>'Work Part. Rate - FINAL'!O7</f>
        <v>0</v>
      </c>
      <c r="GN7" s="60">
        <f>'Work Part. Rate - FINAL'!P7</f>
        <v>0</v>
      </c>
      <c r="GO7" s="60">
        <f>'Work Part. Rate - FINAL'!Q7</f>
        <v>1</v>
      </c>
      <c r="GP7" s="60">
        <f>'Work Part. Rate - FINAL'!R7</f>
        <v>1</v>
      </c>
      <c r="GQ7" s="60">
        <f>'Work Part. Rate - FINAL'!S7</f>
        <v>1</v>
      </c>
    </row>
    <row r="8" spans="1:199" x14ac:dyDescent="0.2">
      <c r="A8" s="62" t="s">
        <v>334</v>
      </c>
      <c r="B8" s="60">
        <f>'African Americans - FINAL'!B8</f>
        <v>30.2</v>
      </c>
      <c r="C8" s="60">
        <f>'African Americans - FINAL'!C8</f>
        <v>29.7</v>
      </c>
      <c r="D8" s="60">
        <f>'African Americans - FINAL'!D8</f>
        <v>33.299999999999997</v>
      </c>
      <c r="E8" s="60">
        <f>'African Americans - FINAL'!E8</f>
        <v>32.1</v>
      </c>
      <c r="F8" s="60">
        <f>'African Americans - FINAL'!F8</f>
        <v>32.1</v>
      </c>
      <c r="G8" s="60">
        <f>'African Americans - FINAL'!G8</f>
        <v>31.2</v>
      </c>
      <c r="H8" s="60">
        <f>'African Americans - FINAL'!H8</f>
        <v>31.4</v>
      </c>
      <c r="I8" s="60">
        <f>'African Americans - FINAL'!I8</f>
        <v>32.5</v>
      </c>
      <c r="J8" s="60">
        <f>'African Americans - FINAL'!J8</f>
        <v>31.2</v>
      </c>
      <c r="K8" s="60">
        <f>'African Americans - FINAL'!K8</f>
        <v>32</v>
      </c>
      <c r="L8" s="60">
        <f>'African Americans - FINAL'!L8</f>
        <v>32.799999999999997</v>
      </c>
      <c r="M8" s="60">
        <f>'African Americans - FINAL'!M8</f>
        <v>30.9</v>
      </c>
      <c r="N8" s="60">
        <f>'African Americans - FINAL'!N8</f>
        <v>31.9</v>
      </c>
      <c r="O8" s="60">
        <f>'African Americans - FINAL'!O8</f>
        <v>31.7</v>
      </c>
      <c r="P8" s="60">
        <f>'African Americans - FINAL'!P8</f>
        <v>32.299999999999997</v>
      </c>
      <c r="Q8" s="60">
        <f>'African Americans - FINAL'!Q8</f>
        <v>33.299999999999997</v>
      </c>
      <c r="R8" s="60">
        <f>'African Americans - FINAL'!R8</f>
        <v>31.4</v>
      </c>
      <c r="S8" s="60">
        <f>'African Americans - FINAL'!S8</f>
        <v>33.200000000000003</v>
      </c>
      <c r="T8">
        <f>'Caseload Change - FINAL'!B8</f>
        <v>-4.9680306505094851</v>
      </c>
      <c r="U8">
        <f>'Caseload Change - FINAL'!C8</f>
        <v>-23.622878041202082</v>
      </c>
      <c r="V8">
        <f>'Caseload Change - FINAL'!D8</f>
        <v>-32.763167446637695</v>
      </c>
      <c r="W8">
        <f>'Caseload Change - FINAL'!E8</f>
        <v>-9.9279498856177657</v>
      </c>
      <c r="X8">
        <f>'Caseload Change - FINAL'!F8</f>
        <v>-6.3074717418240125</v>
      </c>
      <c r="Y8">
        <f>'Caseload Change - FINAL'!G8</f>
        <v>-12.655647913336246</v>
      </c>
      <c r="Z8">
        <f>'Caseload Change - FINAL'!H8</f>
        <v>-2.4109070921913855</v>
      </c>
      <c r="AA8">
        <f>'Caseload Change - FINAL'!I8</f>
        <v>-1.0594300269427261</v>
      </c>
      <c r="AB8">
        <f>'Caseload Change - FINAL'!J8</f>
        <v>-6.2389978671633273</v>
      </c>
      <c r="AC8">
        <f>'Caseload Change - FINAL'!K8</f>
        <v>-8.5069572377379199</v>
      </c>
      <c r="AD8">
        <f>'Caseload Change - FINAL'!L8</f>
        <v>-9.3257671525971002</v>
      </c>
      <c r="AE8">
        <f>'Caseload Change - FINAL'!M8</f>
        <v>-13.17074583635047</v>
      </c>
      <c r="AF8">
        <f>'Caseload Change - FINAL'!N8</f>
        <v>-10.256701069902832</v>
      </c>
      <c r="AG8">
        <f>'Caseload Change - FINAL'!O8</f>
        <v>0.99716017504818333</v>
      </c>
      <c r="AH8">
        <f>'Caseload Change - FINAL'!P8</f>
        <v>-6.18225090168559</v>
      </c>
      <c r="AI8">
        <f>'Caseload Change - FINAL'!Q8</f>
        <v>-6.6952949083748106</v>
      </c>
      <c r="AJ8">
        <f>'Caseload Change - FINAL'!R8</f>
        <v>-2.7978653033309748</v>
      </c>
      <c r="AK8">
        <f>'Caseload Change - FINAL'!S8</f>
        <v>-1.1058565702586665</v>
      </c>
      <c r="AL8" s="60">
        <f>'Fiscal Stability - FINAL'!B8</f>
        <v>5.4</v>
      </c>
      <c r="AM8" s="60">
        <f>'Fiscal Stability - FINAL'!C8</f>
        <v>5.0999999999999996</v>
      </c>
      <c r="AN8" s="60">
        <f>'Fiscal Stability - FINAL'!D8</f>
        <v>5</v>
      </c>
      <c r="AO8" s="60">
        <f>'Fiscal Stability - FINAL'!E8</f>
        <v>5</v>
      </c>
      <c r="AP8" s="60">
        <f>'Fiscal Stability - FINAL'!F8</f>
        <v>5</v>
      </c>
      <c r="AQ8" s="60">
        <f>'Fiscal Stability - FINAL'!G8</f>
        <v>0</v>
      </c>
      <c r="AR8" s="60">
        <f>'Fiscal Stability - FINAL'!H8</f>
        <v>0</v>
      </c>
      <c r="AS8" s="60">
        <f>'Fiscal Stability - FINAL'!I8</f>
        <v>2.4</v>
      </c>
      <c r="AT8" s="60">
        <f>'Fiscal Stability - FINAL'!J8</f>
        <v>4.9000000000000004</v>
      </c>
      <c r="AU8" s="60">
        <f>'Fiscal Stability - FINAL'!K8</f>
        <v>7.6</v>
      </c>
      <c r="AV8" s="60">
        <f>'Fiscal Stability - FINAL'!L8</f>
        <v>9</v>
      </c>
      <c r="AW8" s="60">
        <f>'Fiscal Stability - FINAL'!M8</f>
        <v>9.1</v>
      </c>
      <c r="AX8" s="60">
        <f>'Fiscal Stability - FINAL'!N8</f>
        <v>2.7</v>
      </c>
      <c r="AY8" s="60">
        <f>'Fiscal Stability - FINAL'!O8</f>
        <v>2.8</v>
      </c>
      <c r="AZ8" s="60">
        <f>'Fiscal Stability - FINAL'!P8</f>
        <v>1.3</v>
      </c>
      <c r="BA8" s="60">
        <f>'Fiscal Stability - FINAL'!Q8</f>
        <v>-0.3</v>
      </c>
      <c r="BB8" s="60">
        <f>'Fiscal Stability - FINAL'!R8</f>
        <v>1.4</v>
      </c>
      <c r="BC8" s="60">
        <f>'Fiscal Stability - FINAL'!S8</f>
        <v>3.1</v>
      </c>
      <c r="BD8" s="60">
        <f>'Hispanics - FINAL'!B8</f>
        <v>35.200000000000003</v>
      </c>
      <c r="BE8" s="60">
        <f>'Hispanics - FINAL'!C8</f>
        <v>37.6</v>
      </c>
      <c r="BF8" s="60">
        <f>'Hispanics - FINAL'!D8</f>
        <v>37.299999999999997</v>
      </c>
      <c r="BG8" s="60">
        <f>'Hispanics - FINAL'!E8</f>
        <v>39.200000000000003</v>
      </c>
      <c r="BH8" s="60">
        <f>'Hispanics - FINAL'!F8</f>
        <v>40.4</v>
      </c>
      <c r="BI8" s="60">
        <f>'Hispanics - FINAL'!G8</f>
        <v>38.799999999999997</v>
      </c>
      <c r="BJ8" s="60">
        <f>'Hispanics - FINAL'!H8</f>
        <v>37.700000000000003</v>
      </c>
      <c r="BK8" s="60">
        <f>'Hispanics - FINAL'!I8</f>
        <v>38</v>
      </c>
      <c r="BL8" s="60">
        <f>'Hispanics - FINAL'!J8</f>
        <v>37.799999999999997</v>
      </c>
      <c r="BM8" s="60">
        <f>'Hispanics - FINAL'!K8</f>
        <v>37.700000000000003</v>
      </c>
      <c r="BN8" s="60">
        <f>'Hispanics - FINAL'!L8</f>
        <v>39</v>
      </c>
      <c r="BO8" s="60">
        <f>'Hispanics - FINAL'!M8</f>
        <v>37</v>
      </c>
      <c r="BP8" s="60">
        <f>'Hispanics - FINAL'!N8</f>
        <v>37.4</v>
      </c>
      <c r="BQ8" s="60">
        <f>'Hispanics - FINAL'!O8</f>
        <v>37.5</v>
      </c>
      <c r="BR8" s="60">
        <f>'Hispanics - FINAL'!P8</f>
        <v>39.700000000000003</v>
      </c>
      <c r="BS8" s="60">
        <f>'Hispanics - FINAL'!Q8</f>
        <v>36.299999999999997</v>
      </c>
      <c r="BT8" s="60">
        <f>'Hispanics - FINAL'!R8</f>
        <v>36.6</v>
      </c>
      <c r="BU8" s="60">
        <f>'Hispanics - FINAL'!S8</f>
        <v>35.799999999999997</v>
      </c>
      <c r="BV8" s="60">
        <f>'Liberalism - FINAL'!B8</f>
        <v>54.948090000000001</v>
      </c>
      <c r="BW8" s="60">
        <f>'Liberalism - FINAL'!C8</f>
        <v>54.948090000000001</v>
      </c>
      <c r="BX8" s="60">
        <f>'Liberalism - FINAL'!D8</f>
        <v>55.179789999999997</v>
      </c>
      <c r="BY8" s="60">
        <f>'Liberalism - FINAL'!E8</f>
        <v>55.179789999999997</v>
      </c>
      <c r="BZ8" s="60">
        <f>'Liberalism - FINAL'!F8</f>
        <v>57.272509999999997</v>
      </c>
      <c r="CA8" s="60">
        <f>'Liberalism - FINAL'!G8</f>
        <v>57.272509999999997</v>
      </c>
      <c r="CB8" s="60">
        <f>'Liberalism - FINAL'!H8</f>
        <v>58.246859999999998</v>
      </c>
      <c r="CC8" s="60">
        <f>'Liberalism - FINAL'!I8</f>
        <v>58.246859999999998</v>
      </c>
      <c r="CD8" s="60">
        <f>'Liberalism - FINAL'!J8</f>
        <v>59.068210000000001</v>
      </c>
      <c r="CE8" s="60">
        <f>'Liberalism - FINAL'!K8</f>
        <v>59.068210000000001</v>
      </c>
      <c r="CF8" s="60">
        <f>'Liberalism - FINAL'!L8</f>
        <v>57.659100000000002</v>
      </c>
      <c r="CG8" s="60">
        <f>'Liberalism - FINAL'!M8</f>
        <v>57.659100000000002</v>
      </c>
      <c r="CH8" s="60">
        <f>'Liberalism - FINAL'!N8</f>
        <v>54.301000000000002</v>
      </c>
      <c r="CI8" s="60">
        <f>'Liberalism - FINAL'!O8</f>
        <v>54.301000000000002</v>
      </c>
      <c r="CJ8" s="60">
        <f>'Liberalism - FINAL'!P8</f>
        <v>82.21781</v>
      </c>
      <c r="CK8" s="60">
        <f>'Liberalism - FINAL'!Q8</f>
        <v>82.21781</v>
      </c>
      <c r="CL8" s="60">
        <f>'Liberalism - FINAL'!R8</f>
        <v>82.986750000000001</v>
      </c>
      <c r="CM8" s="60">
        <f>'Liberalism - FINAL'!S8</f>
        <v>82.986750000000001</v>
      </c>
      <c r="CN8" s="60">
        <f>'PCPI Real - FINAL'!B8</f>
        <v>39744.618780044642</v>
      </c>
      <c r="CO8" s="60">
        <f>'PCPI Real - FINAL'!C8</f>
        <v>42400.251669137557</v>
      </c>
      <c r="CP8" s="60">
        <f>'PCPI Real - FINAL'!D8</f>
        <v>43717.950865932966</v>
      </c>
      <c r="CQ8" s="60">
        <f>'PCPI Real - FINAL'!E8</f>
        <v>46031.95957121424</v>
      </c>
      <c r="CR8" s="60">
        <f>'PCPI Real - FINAL'!F8</f>
        <v>45961.714896210869</v>
      </c>
      <c r="CS8" s="60">
        <f>'PCPI Real - FINAL'!G8</f>
        <v>45076.651470997029</v>
      </c>
      <c r="CT8" s="60">
        <f>'PCPI Real - FINAL'!H8</f>
        <v>44478.050762681152</v>
      </c>
      <c r="CU8" s="60">
        <f>'PCPI Real - FINAL'!I8</f>
        <v>44327.397101327806</v>
      </c>
      <c r="CV8" s="60">
        <f>'PCPI Real - FINAL'!J8</f>
        <v>45363.003872908841</v>
      </c>
      <c r="CW8" s="60">
        <f>'PCPI Real - FINAL'!K8</f>
        <v>46394.848613304654</v>
      </c>
      <c r="CX8" s="60">
        <f>'PCPI Real - FINAL'!L8</f>
        <v>47182.049351119109</v>
      </c>
      <c r="CY8" s="60">
        <f>'PCPI Real - FINAL'!M8</f>
        <v>46170.050680764718</v>
      </c>
      <c r="CZ8" s="60">
        <f>'PCPI Real - FINAL'!N8</f>
        <v>43251.384705310273</v>
      </c>
      <c r="DA8" s="60">
        <f>'PCPI Real - FINAL'!O8</f>
        <v>42648.945040608887</v>
      </c>
      <c r="DB8" s="60">
        <f>'PCPI Real - FINAL'!P8</f>
        <v>44487.761213467122</v>
      </c>
      <c r="DC8" s="60">
        <f>'PCPI Real - FINAL'!Q8</f>
        <v>45749.435467016192</v>
      </c>
      <c r="DD8" s="60">
        <f>'PCPI Real - FINAL'!R8</f>
        <v>46824</v>
      </c>
      <c r="DE8" s="60">
        <f>'PCPI Real - FINAL'!S8</f>
        <v>49159.576441313628</v>
      </c>
      <c r="DF8" s="60">
        <f>'Policy Inn - FINAL'!B8</f>
        <v>7.9869999999999997E-2</v>
      </c>
      <c r="DG8" s="60">
        <f>'Policy Inn - FINAL'!C8</f>
        <v>7.9869999999999997E-2</v>
      </c>
      <c r="DH8" s="60">
        <f>'Policy Inn - FINAL'!D8</f>
        <v>9.7491999999999995E-2</v>
      </c>
      <c r="DI8" s="60">
        <f>'Policy Inn - FINAL'!E8</f>
        <v>9.7491999999999995E-2</v>
      </c>
      <c r="DJ8" s="60">
        <f>'Policy Inn - FINAL'!F8</f>
        <v>6.3486000000000001E-2</v>
      </c>
      <c r="DK8" s="60">
        <f>'Policy Inn - FINAL'!G8</f>
        <v>6.3486000000000001E-2</v>
      </c>
      <c r="DL8" s="60">
        <f>'Policy Inn - FINAL'!H8</f>
        <v>0.10473200000000001</v>
      </c>
      <c r="DM8" s="60">
        <f>'Policy Inn - FINAL'!I8</f>
        <v>0.10473200000000001</v>
      </c>
      <c r="DN8" s="60">
        <f>'Policy Inn - FINAL'!J8</f>
        <v>0.14175299999999999</v>
      </c>
      <c r="DO8" s="60">
        <f>'Policy Inn - FINAL'!K8</f>
        <v>0.14175299999999999</v>
      </c>
      <c r="DP8" s="60">
        <f>'Policy Inn - FINAL'!L8</f>
        <v>9.1410000000000005E-2</v>
      </c>
      <c r="DQ8" s="60">
        <f>'Policy Inn - FINAL'!M8</f>
        <v>9.1410000000000005E-2</v>
      </c>
      <c r="DR8" s="60">
        <f>'Policy Inn - FINAL'!N8</f>
        <v>3.9370000000000004E-3</v>
      </c>
      <c r="DS8" s="60">
        <f>'Policy Inn - FINAL'!O8</f>
        <v>3.9370000000000004E-3</v>
      </c>
      <c r="DT8" s="60" t="str">
        <f>'Policy Inn - FINAL'!P8</f>
        <v>NA</v>
      </c>
      <c r="DU8" s="60" t="str">
        <f>'Policy Inn - FINAL'!Q8</f>
        <v>NA</v>
      </c>
      <c r="DV8" s="60" t="str">
        <f>'Policy Inn - FINAL'!R8</f>
        <v>NA</v>
      </c>
      <c r="DW8" s="60" t="str">
        <f>'Policy Inn - FINAL'!S8</f>
        <v>NA</v>
      </c>
      <c r="DX8" s="60">
        <f>'Poverty Rate - FINAL'!B8</f>
        <v>8.6</v>
      </c>
      <c r="DY8" s="60">
        <f>'Poverty Rate - FINAL'!C8</f>
        <v>9.5</v>
      </c>
      <c r="DZ8" s="60">
        <f>'Poverty Rate - FINAL'!D8</f>
        <v>7.2</v>
      </c>
      <c r="EA8" s="60">
        <f>'Poverty Rate - FINAL'!E8</f>
        <v>7.7</v>
      </c>
      <c r="EB8" s="60">
        <f>'Poverty Rate - FINAL'!F8</f>
        <v>7.3</v>
      </c>
      <c r="EC8" s="60">
        <f>'Poverty Rate - FINAL'!G8</f>
        <v>8.3000000000000007</v>
      </c>
      <c r="ED8" s="60">
        <f>'Poverty Rate - FINAL'!H8</f>
        <v>8.1</v>
      </c>
      <c r="EE8" s="60">
        <f>'Poverty Rate - FINAL'!I8</f>
        <v>10.1</v>
      </c>
      <c r="EF8" s="60">
        <f>'Poverty Rate - FINAL'!J8</f>
        <v>9.3000000000000007</v>
      </c>
      <c r="EG8" s="60">
        <f>'Poverty Rate - FINAL'!K8</f>
        <v>8</v>
      </c>
      <c r="EH8" s="60">
        <f>'Poverty Rate - FINAL'!L8</f>
        <v>8.9</v>
      </c>
      <c r="EI8" s="60">
        <f>'Poverty Rate - FINAL'!M8</f>
        <v>8.1</v>
      </c>
      <c r="EJ8" s="60">
        <f>'Poverty Rate - FINAL'!N8</f>
        <v>8.4</v>
      </c>
      <c r="EK8" s="60">
        <f>'Poverty Rate - FINAL'!O8</f>
        <v>8.6</v>
      </c>
      <c r="EL8" s="60">
        <f>'Poverty Rate - FINAL'!P8</f>
        <v>10.1</v>
      </c>
      <c r="EM8" s="60">
        <f>'Poverty Rate - FINAL'!Q8</f>
        <v>10.3</v>
      </c>
      <c r="EN8" s="60">
        <f>'Poverty Rate - FINAL'!R8</f>
        <v>11.3</v>
      </c>
      <c r="EO8" s="60">
        <f>'Poverty Rate - FINAL'!S8</f>
        <v>8.6</v>
      </c>
      <c r="EP8" s="62">
        <f>'Regional PCPI - FINAL'!B8</f>
        <v>52324.726324582341</v>
      </c>
      <c r="EQ8" s="62">
        <f>'Regional PCPI - FINAL'!C8</f>
        <v>55476.876823529419</v>
      </c>
      <c r="ER8" s="62">
        <f>'Regional PCPI - FINAL'!D8</f>
        <v>57163.909798270899</v>
      </c>
      <c r="ES8" s="62">
        <f>'Regional PCPI - FINAL'!E8</f>
        <v>60089.787658862879</v>
      </c>
      <c r="ET8" s="62">
        <f>'Regional PCPI - FINAL'!F8</f>
        <v>61141.25995661605</v>
      </c>
      <c r="EU8" s="62">
        <f>'Regional PCPI - FINAL'!G8</f>
        <v>59569.307364505847</v>
      </c>
      <c r="EV8" s="62">
        <f>'Regional PCPI - FINAL'!H8</f>
        <v>58518.138418604649</v>
      </c>
      <c r="EW8" s="62">
        <f>'Regional PCPI - FINAL'!I8</f>
        <v>59348.666233766242</v>
      </c>
      <c r="EX8" s="62">
        <f>'Regional PCPI - FINAL'!J8</f>
        <v>60280.398014457838</v>
      </c>
      <c r="EY8" s="62">
        <f>'Regional PCPI - FINAL'!K8</f>
        <v>62770.317479069774</v>
      </c>
      <c r="EZ8" s="62">
        <f>'Regional PCPI - FINAL'!L8</f>
        <v>65411.550945073286</v>
      </c>
      <c r="FA8" s="62">
        <f>'Regional PCPI - FINAL'!M8</f>
        <v>66501.071999860447</v>
      </c>
      <c r="FB8" s="62">
        <f>'Regional PCPI - FINAL'!N8</f>
        <v>65617.299259188207</v>
      </c>
      <c r="FC8" s="62">
        <f>'Regional PCPI - FINAL'!O8</f>
        <v>66155.843415944051</v>
      </c>
      <c r="FD8" s="62">
        <f>'Regional PCPI - FINAL'!P8</f>
        <v>65979.357676651576</v>
      </c>
      <c r="FE8" s="62">
        <f>'Regional PCPI - FINAL'!Q8</f>
        <v>65916.040081726343</v>
      </c>
      <c r="FF8" s="62">
        <f>'Regional PCPI - FINAL'!R8</f>
        <v>64131</v>
      </c>
      <c r="FG8" s="62">
        <f>'Regional PCPI - FINAL'!S8</f>
        <v>65655.051251074416</v>
      </c>
      <c r="FH8" s="60">
        <f>'Unemployment Rate - FINAL'!B8</f>
        <v>5</v>
      </c>
      <c r="FI8" s="60">
        <f>'Unemployment Rate - FINAL'!C8</f>
        <v>3.4</v>
      </c>
      <c r="FJ8" s="60">
        <f>'Unemployment Rate - FINAL'!D8</f>
        <v>2.9</v>
      </c>
      <c r="FK8" s="60">
        <f>'Unemployment Rate - FINAL'!E8</f>
        <v>2.4</v>
      </c>
      <c r="FL8" s="60">
        <f>'Unemployment Rate - FINAL'!F8</f>
        <v>3.1</v>
      </c>
      <c r="FM8" s="60">
        <f>'Unemployment Rate - FINAL'!G8</f>
        <v>4.3</v>
      </c>
      <c r="FN8" s="60">
        <f>'Unemployment Rate - FINAL'!H8</f>
        <v>5.4</v>
      </c>
      <c r="FO8" s="60">
        <f>'Unemployment Rate - FINAL'!I8</f>
        <v>5</v>
      </c>
      <c r="FP8" s="60">
        <f>'Unemployment Rate - FINAL'!J8</f>
        <v>4.9000000000000004</v>
      </c>
      <c r="FQ8" s="60">
        <f>'Unemployment Rate - FINAL'!K8</f>
        <v>4.3</v>
      </c>
      <c r="FR8" s="60">
        <f>'Unemployment Rate - FINAL'!L8</f>
        <v>4.5</v>
      </c>
      <c r="FS8" s="60">
        <f>'Unemployment Rate - FINAL'!M8</f>
        <v>5.7</v>
      </c>
      <c r="FT8" s="60">
        <f>'Unemployment Rate - FINAL'!N8</f>
        <v>7.9</v>
      </c>
      <c r="FU8" s="60">
        <f>'Unemployment Rate - FINAL'!O8</f>
        <v>9.1</v>
      </c>
      <c r="FV8" s="60">
        <f>'Unemployment Rate - FINAL'!P8</f>
        <v>8.8000000000000007</v>
      </c>
      <c r="FW8" s="60">
        <f>'Unemployment Rate - FINAL'!Q8</f>
        <v>8.3000000000000007</v>
      </c>
      <c r="FX8" s="60">
        <f>'Unemployment Rate - FINAL'!R8</f>
        <v>7.8</v>
      </c>
      <c r="FY8" s="60">
        <f>'Unemployment Rate - FINAL'!S8</f>
        <v>6.6</v>
      </c>
      <c r="FZ8" s="60">
        <f>'Work Part. Rate - FINAL'!B8</f>
        <v>0</v>
      </c>
      <c r="GA8" s="60">
        <f>'Work Part. Rate - FINAL'!C8</f>
        <v>0</v>
      </c>
      <c r="GB8" s="60">
        <f>'Work Part. Rate - FINAL'!D8</f>
        <v>0</v>
      </c>
      <c r="GC8" s="60">
        <f>'Work Part. Rate - FINAL'!E8</f>
        <v>0</v>
      </c>
      <c r="GD8" s="60">
        <f>'Work Part. Rate - FINAL'!F8</f>
        <v>0</v>
      </c>
      <c r="GE8" s="60">
        <f>'Work Part. Rate - FINAL'!G8</f>
        <v>0</v>
      </c>
      <c r="GF8" s="60">
        <f>'Work Part. Rate - FINAL'!H8</f>
        <v>0</v>
      </c>
      <c r="GG8" s="60">
        <f>'Work Part. Rate - FINAL'!I8</f>
        <v>0</v>
      </c>
      <c r="GH8" s="60">
        <f>'Work Part. Rate - FINAL'!J8</f>
        <v>0</v>
      </c>
      <c r="GI8" s="60">
        <f>'Work Part. Rate - FINAL'!K8</f>
        <v>1</v>
      </c>
      <c r="GJ8" s="60">
        <f>'Work Part. Rate - FINAL'!L8</f>
        <v>0</v>
      </c>
      <c r="GK8" s="60">
        <f>'Work Part. Rate - FINAL'!M8</f>
        <v>0</v>
      </c>
      <c r="GL8" s="60">
        <f>'Work Part. Rate - FINAL'!N8</f>
        <v>0</v>
      </c>
      <c r="GM8" s="60">
        <f>'Work Part. Rate - FINAL'!O8</f>
        <v>0</v>
      </c>
      <c r="GN8" s="60">
        <f>'Work Part. Rate - FINAL'!P8</f>
        <v>0</v>
      </c>
      <c r="GO8" s="60">
        <f>'Work Part. Rate - FINAL'!Q8</f>
        <v>0</v>
      </c>
      <c r="GP8" s="60">
        <f>'Work Part. Rate - FINAL'!R8</f>
        <v>0</v>
      </c>
      <c r="GQ8" s="60">
        <f>'Work Part. Rate - FINAL'!S8</f>
        <v>0</v>
      </c>
    </row>
    <row r="9" spans="1:199" x14ac:dyDescent="0.2">
      <c r="A9" s="62" t="s">
        <v>335</v>
      </c>
      <c r="B9" s="60" t="str">
        <f>'African Americans - FINAL'!B9</f>
        <v>NA</v>
      </c>
      <c r="C9" s="60">
        <f>'African Americans - FINAL'!C9</f>
        <v>62.4</v>
      </c>
      <c r="D9" s="60">
        <f>'African Americans - FINAL'!D9</f>
        <v>62.4</v>
      </c>
      <c r="E9" s="60">
        <f>'African Americans - FINAL'!E9</f>
        <v>62.7</v>
      </c>
      <c r="F9" s="60">
        <f>'African Americans - FINAL'!F9</f>
        <v>62.4</v>
      </c>
      <c r="G9" s="60">
        <f>'African Americans - FINAL'!G9</f>
        <v>64.400000000000006</v>
      </c>
      <c r="H9" s="60">
        <f>'African Americans - FINAL'!H9</f>
        <v>63.5</v>
      </c>
      <c r="I9" s="60">
        <f>'African Americans - FINAL'!I9</f>
        <v>65.3</v>
      </c>
      <c r="J9" s="60">
        <f>'African Americans - FINAL'!J9</f>
        <v>65.2</v>
      </c>
      <c r="K9" s="60">
        <f>'African Americans - FINAL'!K9</f>
        <v>63.4</v>
      </c>
      <c r="L9" s="60">
        <f>'African Americans - FINAL'!L9</f>
        <v>67.8</v>
      </c>
      <c r="M9" s="60">
        <f>'African Americans - FINAL'!M9</f>
        <v>66.099999999999994</v>
      </c>
      <c r="N9" s="60">
        <f>'African Americans - FINAL'!N9</f>
        <v>64.2</v>
      </c>
      <c r="O9" s="60">
        <f>'African Americans - FINAL'!O9</f>
        <v>65.599999999999994</v>
      </c>
      <c r="P9" s="60">
        <f>'African Americans - FINAL'!P9</f>
        <v>67.5</v>
      </c>
      <c r="Q9" s="60">
        <f>'African Americans - FINAL'!Q9</f>
        <v>66.099999999999994</v>
      </c>
      <c r="R9" s="60">
        <f>'African Americans - FINAL'!R9</f>
        <v>64.099999999999994</v>
      </c>
      <c r="S9" s="60">
        <f>'African Americans - FINAL'!S9</f>
        <v>63.7</v>
      </c>
      <c r="T9">
        <f>'Caseload Change - FINAL'!B9</f>
        <v>-9.3301640633377403</v>
      </c>
      <c r="U9">
        <f>'Caseload Change - FINAL'!C9</f>
        <v>-14.46716702268272</v>
      </c>
      <c r="V9">
        <f>'Caseload Change - FINAL'!D9</f>
        <v>-12.861112208483124</v>
      </c>
      <c r="W9">
        <f>'Caseload Change - FINAL'!E9</f>
        <v>-20.128104768755552</v>
      </c>
      <c r="X9">
        <f>'Caseload Change - FINAL'!F9</f>
        <v>0.86948460025560903</v>
      </c>
      <c r="Y9">
        <f>'Caseload Change - FINAL'!G9</f>
        <v>2.3804834495345339</v>
      </c>
      <c r="Z9">
        <f>'Caseload Change - FINAL'!H9</f>
        <v>2.6521661066509443</v>
      </c>
      <c r="AA9">
        <f>'Caseload Change - FINAL'!I9</f>
        <v>-0.73961170385548491</v>
      </c>
      <c r="AB9">
        <f>'Caseload Change - FINAL'!J9</f>
        <v>-1.3983637507866538</v>
      </c>
      <c r="AC9">
        <f>'Caseload Change - FINAL'!K9</f>
        <v>-10.306488466791759</v>
      </c>
      <c r="AD9">
        <f>'Caseload Change - FINAL'!L9</f>
        <v>-22.539671244574116</v>
      </c>
      <c r="AE9">
        <f>'Caseload Change - FINAL'!M9</f>
        <v>29.294014974048054</v>
      </c>
      <c r="AF9">
        <f>'Caseload Change - FINAL'!N9</f>
        <v>11.954413363364418</v>
      </c>
      <c r="AG9">
        <f>'Caseload Change - FINAL'!O9</f>
        <v>17.261753655564586</v>
      </c>
      <c r="AH9">
        <f>'Caseload Change - FINAL'!P9</f>
        <v>0.64026584833872247</v>
      </c>
      <c r="AI9">
        <f>'Caseload Change - FINAL'!Q9</f>
        <v>-4.6184458187684934</v>
      </c>
      <c r="AJ9">
        <f>'Caseload Change - FINAL'!R9</f>
        <v>-6.06556083039208</v>
      </c>
      <c r="AK9">
        <f>'Caseload Change - FINAL'!S9</f>
        <v>-5.782574247917208</v>
      </c>
      <c r="AL9" s="60">
        <f>'Fiscal Stability - FINAL'!B9</f>
        <v>22.2</v>
      </c>
      <c r="AM9" s="60">
        <f>'Fiscal Stability - FINAL'!C9</f>
        <v>28.4</v>
      </c>
      <c r="AN9" s="60">
        <f>'Fiscal Stability - FINAL'!D9</f>
        <v>14.2</v>
      </c>
      <c r="AO9" s="60">
        <f>'Fiscal Stability - FINAL'!E9</f>
        <v>15</v>
      </c>
      <c r="AP9" s="60">
        <f>'Fiscal Stability - FINAL'!F9</f>
        <v>21</v>
      </c>
      <c r="AQ9" s="60">
        <f>'Fiscal Stability - FINAL'!G9</f>
        <v>19.600000000000001</v>
      </c>
      <c r="AR9" s="60">
        <f>'Fiscal Stability - FINAL'!H9</f>
        <v>18.899999999999999</v>
      </c>
      <c r="AS9" s="60">
        <f>'Fiscal Stability - FINAL'!I9</f>
        <v>25.3</v>
      </c>
      <c r="AT9" s="60">
        <f>'Fiscal Stability - FINAL'!J9</f>
        <v>24.8</v>
      </c>
      <c r="AU9" s="60">
        <f>'Fiscal Stability - FINAL'!K9</f>
        <v>21.7</v>
      </c>
      <c r="AV9" s="60">
        <f>'Fiscal Stability - FINAL'!L9</f>
        <v>17.399999999999999</v>
      </c>
      <c r="AW9" s="60">
        <f>'Fiscal Stability - FINAL'!M9</f>
        <v>15.4</v>
      </c>
      <c r="AX9" s="60">
        <f>'Fiscal Stability - FINAL'!N9</f>
        <v>11.5</v>
      </c>
      <c r="AY9" s="60">
        <f>'Fiscal Stability - FINAL'!O9</f>
        <v>17.5</v>
      </c>
      <c r="AZ9" s="60">
        <f>'Fiscal Stability - FINAL'!P9</f>
        <v>24.4</v>
      </c>
      <c r="BA9" s="60">
        <f>'Fiscal Stability - FINAL'!Q9</f>
        <v>15.7</v>
      </c>
      <c r="BB9" s="60">
        <f>'Fiscal Stability - FINAL'!R9</f>
        <v>17.399999999999999</v>
      </c>
      <c r="BC9" s="60">
        <f>'Fiscal Stability - FINAL'!S9</f>
        <v>10.9</v>
      </c>
      <c r="BD9" s="60" t="str">
        <f>'Hispanics - FINAL'!B9</f>
        <v>NA</v>
      </c>
      <c r="BE9" s="60">
        <f>'Hispanics - FINAL'!C9</f>
        <v>7.2</v>
      </c>
      <c r="BF9" s="60">
        <f>'Hispanics - FINAL'!D9</f>
        <v>6.7</v>
      </c>
      <c r="BG9" s="60">
        <f>'Hispanics - FINAL'!E9</f>
        <v>8.3000000000000007</v>
      </c>
      <c r="BH9" s="60">
        <f>'Hispanics - FINAL'!F9</f>
        <v>8.5</v>
      </c>
      <c r="BI9" s="60">
        <f>'Hispanics - FINAL'!G9</f>
        <v>7.3</v>
      </c>
      <c r="BJ9" s="60">
        <f>'Hispanics - FINAL'!H9</f>
        <v>8</v>
      </c>
      <c r="BK9" s="60">
        <f>'Hispanics - FINAL'!I9</f>
        <v>7</v>
      </c>
      <c r="BL9" s="60">
        <f>'Hispanics - FINAL'!J9</f>
        <v>6.9</v>
      </c>
      <c r="BM9" s="60">
        <f>'Hispanics - FINAL'!K9</f>
        <v>7.2</v>
      </c>
      <c r="BN9" s="60">
        <f>'Hispanics - FINAL'!L9</f>
        <v>8.8000000000000007</v>
      </c>
      <c r="BO9" s="60">
        <f>'Hispanics - FINAL'!M9</f>
        <v>8.1999999999999993</v>
      </c>
      <c r="BP9" s="60">
        <f>'Hispanics - FINAL'!N9</f>
        <v>7.7</v>
      </c>
      <c r="BQ9" s="60">
        <f>'Hispanics - FINAL'!O9</f>
        <v>7.6</v>
      </c>
      <c r="BR9" s="60">
        <f>'Hispanics - FINAL'!P9</f>
        <v>7.4</v>
      </c>
      <c r="BS9" s="60">
        <f>'Hispanics - FINAL'!Q9</f>
        <v>7.8</v>
      </c>
      <c r="BT9" s="60">
        <f>'Hispanics - FINAL'!R9</f>
        <v>8.1999999999999993</v>
      </c>
      <c r="BU9" s="60">
        <f>'Hispanics - FINAL'!S9</f>
        <v>7.9</v>
      </c>
      <c r="BV9" s="60">
        <f>'Liberalism - FINAL'!B9</f>
        <v>71.191599999999994</v>
      </c>
      <c r="BW9" s="60">
        <f>'Liberalism - FINAL'!C9</f>
        <v>71.191599999999994</v>
      </c>
      <c r="BX9" s="60">
        <f>'Liberalism - FINAL'!D9</f>
        <v>71.191599999999994</v>
      </c>
      <c r="BY9" s="60">
        <f>'Liberalism - FINAL'!E9</f>
        <v>71.191599999999994</v>
      </c>
      <c r="BZ9" s="60">
        <f>'Liberalism - FINAL'!F9</f>
        <v>65.364760000000004</v>
      </c>
      <c r="CA9" s="60">
        <f>'Liberalism - FINAL'!G9</f>
        <v>65.364760000000004</v>
      </c>
      <c r="CB9" s="60">
        <f>'Liberalism - FINAL'!H9</f>
        <v>65.364760000000004</v>
      </c>
      <c r="CC9" s="60">
        <f>'Liberalism - FINAL'!I9</f>
        <v>65.364760000000004</v>
      </c>
      <c r="CD9" s="60">
        <f>'Liberalism - FINAL'!J9</f>
        <v>65.364760000000004</v>
      </c>
      <c r="CE9" s="60">
        <f>'Liberalism - FINAL'!K9</f>
        <v>65.364760000000004</v>
      </c>
      <c r="CF9" s="60">
        <f>'Liberalism - FINAL'!L9</f>
        <v>67.439499999999995</v>
      </c>
      <c r="CG9" s="60">
        <f>'Liberalism - FINAL'!M9</f>
        <v>68.73621</v>
      </c>
      <c r="CH9" s="60">
        <f>'Liberalism - FINAL'!N9</f>
        <v>79.062200000000004</v>
      </c>
      <c r="CI9" s="60">
        <f>'Liberalism - FINAL'!O9</f>
        <v>79.062200000000004</v>
      </c>
      <c r="CJ9" s="60">
        <f>'Liberalism - FINAL'!P9</f>
        <v>76.574129999999997</v>
      </c>
      <c r="CK9" s="60">
        <f>'Liberalism - FINAL'!Q9</f>
        <v>76.574129999999997</v>
      </c>
      <c r="CL9" s="60">
        <f>'Liberalism - FINAL'!R9</f>
        <v>76.574129999999997</v>
      </c>
      <c r="CM9" s="60">
        <f>'Liberalism - FINAL'!S9</f>
        <v>76.574129999999997</v>
      </c>
      <c r="CN9" s="60">
        <f>'PCPI Real - FINAL'!B9</f>
        <v>51101.468004983639</v>
      </c>
      <c r="CO9" s="60">
        <f>'PCPI Real - FINAL'!C9</f>
        <v>54118.555130105808</v>
      </c>
      <c r="CP9" s="60">
        <f>'PCPI Real - FINAL'!D9</f>
        <v>55690.989132066032</v>
      </c>
      <c r="CQ9" s="60">
        <f>'PCPI Real - FINAL'!E9</f>
        <v>58560.672249431336</v>
      </c>
      <c r="CR9" s="60">
        <f>'PCPI Real - FINAL'!F9</f>
        <v>59568.256184514001</v>
      </c>
      <c r="CS9" s="60">
        <f>'PCPI Real - FINAL'!G9</f>
        <v>58302.416873146765</v>
      </c>
      <c r="CT9" s="60">
        <f>'PCPI Real - FINAL'!H9</f>
        <v>57563.702951086947</v>
      </c>
      <c r="CU9" s="60">
        <f>'PCPI Real - FINAL'!I9</f>
        <v>58832.729176408313</v>
      </c>
      <c r="CV9" s="60">
        <f>'PCPI Real - FINAL'!J9</f>
        <v>59918.533399624444</v>
      </c>
      <c r="CW9" s="60">
        <f>'PCPI Real - FINAL'!K9</f>
        <v>62630.676362095321</v>
      </c>
      <c r="CX9" s="60">
        <f>'PCPI Real - FINAL'!L9</f>
        <v>65071.366710340691</v>
      </c>
      <c r="CY9" s="60">
        <f>'PCPI Real - FINAL'!M9</f>
        <v>66265.488673665357</v>
      </c>
      <c r="CZ9" s="60">
        <f>'PCPI Real - FINAL'!N9</f>
        <v>65605.569430505784</v>
      </c>
      <c r="DA9" s="60">
        <f>'PCPI Real - FINAL'!O9</f>
        <v>66362.980503753628</v>
      </c>
      <c r="DB9" s="60">
        <f>'PCPI Real - FINAL'!P9</f>
        <v>66127.320817568674</v>
      </c>
      <c r="DC9" s="60">
        <f>'PCPI Real - FINAL'!Q9</f>
        <v>65984.548055867213</v>
      </c>
      <c r="DD9" s="60">
        <f>'PCPI Real - FINAL'!R9</f>
        <v>64131</v>
      </c>
      <c r="DE9" s="60">
        <f>'PCPI Real - FINAL'!S9</f>
        <v>65502.143833699403</v>
      </c>
      <c r="DF9" s="60">
        <f>'Policy Inn - FINAL'!B9</f>
        <v>3.1097E-2</v>
      </c>
      <c r="DG9" s="60">
        <f>'Policy Inn - FINAL'!C9</f>
        <v>3.1097E-2</v>
      </c>
      <c r="DH9" s="60">
        <f>'Policy Inn - FINAL'!D9</f>
        <v>0.11716500000000001</v>
      </c>
      <c r="DI9" s="60">
        <f>'Policy Inn - FINAL'!E9</f>
        <v>0.11716500000000001</v>
      </c>
      <c r="DJ9" s="60">
        <f>'Policy Inn - FINAL'!F9</f>
        <v>8.9013999999999996E-2</v>
      </c>
      <c r="DK9" s="60">
        <f>'Policy Inn - FINAL'!G9</f>
        <v>8.9013999999999996E-2</v>
      </c>
      <c r="DL9" s="60">
        <f>'Policy Inn - FINAL'!H9</f>
        <v>0.111925</v>
      </c>
      <c r="DM9" s="60">
        <f>'Policy Inn - FINAL'!I9</f>
        <v>0.111925</v>
      </c>
      <c r="DN9" s="60">
        <f>'Policy Inn - FINAL'!J9</f>
        <v>0.32623200000000002</v>
      </c>
      <c r="DO9" s="60">
        <f>'Policy Inn - FINAL'!K9</f>
        <v>0.32623200000000002</v>
      </c>
      <c r="DP9" s="60">
        <f>'Policy Inn - FINAL'!L9</f>
        <v>8.9820000000000004E-3</v>
      </c>
      <c r="DQ9" s="60">
        <f>'Policy Inn - FINAL'!M9</f>
        <v>8.9820000000000004E-3</v>
      </c>
      <c r="DR9" s="60">
        <f>'Policy Inn - FINAL'!N9</f>
        <v>0</v>
      </c>
      <c r="DS9" s="60">
        <f>'Policy Inn - FINAL'!O9</f>
        <v>0</v>
      </c>
      <c r="DT9" s="60" t="str">
        <f>'Policy Inn - FINAL'!P9</f>
        <v>NA</v>
      </c>
      <c r="DU9" s="60" t="str">
        <f>'Policy Inn - FINAL'!Q9</f>
        <v>NA</v>
      </c>
      <c r="DV9" s="60" t="str">
        <f>'Policy Inn - FINAL'!R9</f>
        <v>NA</v>
      </c>
      <c r="DW9" s="60" t="str">
        <f>'Policy Inn - FINAL'!S9</f>
        <v>NA</v>
      </c>
      <c r="DX9" s="60">
        <f>'Poverty Rate - FINAL'!B9</f>
        <v>9.6</v>
      </c>
      <c r="DY9" s="60">
        <f>'Poverty Rate - FINAL'!C9</f>
        <v>10.3</v>
      </c>
      <c r="DZ9" s="60">
        <f>'Poverty Rate - FINAL'!D9</f>
        <v>10.4</v>
      </c>
      <c r="EA9" s="60">
        <f>'Poverty Rate - FINAL'!E9</f>
        <v>8.4</v>
      </c>
      <c r="EB9" s="60">
        <f>'Poverty Rate - FINAL'!F9</f>
        <v>6.7</v>
      </c>
      <c r="EC9" s="60">
        <f>'Poverty Rate - FINAL'!G9</f>
        <v>9.1</v>
      </c>
      <c r="ED9" s="60">
        <f>'Poverty Rate - FINAL'!H9</f>
        <v>7.3</v>
      </c>
      <c r="EE9" s="60">
        <f>'Poverty Rate - FINAL'!I9</f>
        <v>9</v>
      </c>
      <c r="EF9" s="60">
        <f>'Poverty Rate - FINAL'!J9</f>
        <v>9.1999999999999993</v>
      </c>
      <c r="EG9" s="60">
        <f>'Poverty Rate - FINAL'!K9</f>
        <v>9.3000000000000007</v>
      </c>
      <c r="EH9" s="60">
        <f>'Poverty Rate - FINAL'!L9</f>
        <v>9.3000000000000007</v>
      </c>
      <c r="EI9" s="60">
        <f>'Poverty Rate - FINAL'!M9</f>
        <v>9.6</v>
      </c>
      <c r="EJ9" s="60">
        <f>'Poverty Rate - FINAL'!N9</f>
        <v>12.3</v>
      </c>
      <c r="EK9" s="60">
        <f>'Poverty Rate - FINAL'!O9</f>
        <v>12.2</v>
      </c>
      <c r="EL9" s="60">
        <f>'Poverty Rate - FINAL'!P9</f>
        <v>13.7</v>
      </c>
      <c r="EM9" s="60">
        <f>'Poverty Rate - FINAL'!Q9</f>
        <v>13.5</v>
      </c>
      <c r="EN9" s="60">
        <f>'Poverty Rate - FINAL'!R9</f>
        <v>14</v>
      </c>
      <c r="EO9" s="60">
        <f>'Poverty Rate - FINAL'!S9</f>
        <v>11</v>
      </c>
      <c r="EP9" s="62">
        <f>'Regional PCPI - FINAL'!B9</f>
        <v>39155.251351179097</v>
      </c>
      <c r="EQ9" s="62">
        <f>'Regional PCPI - FINAL'!C9</f>
        <v>42295.095047199495</v>
      </c>
      <c r="ER9" s="62">
        <f>'Regional PCPI - FINAL'!D9</f>
        <v>44079.040839506175</v>
      </c>
      <c r="ES9" s="62">
        <f>'Regional PCPI - FINAL'!E9</f>
        <v>46686.626973684215</v>
      </c>
      <c r="ET9" s="62">
        <f>'Regional PCPI - FINAL'!F9</f>
        <v>49580.477247223847</v>
      </c>
      <c r="EU9" s="62">
        <f>'Regional PCPI - FINAL'!G9</f>
        <v>49517.54096941719</v>
      </c>
      <c r="EV9" s="62">
        <f>'Regional PCPI - FINAL'!H9</f>
        <v>48831.330101522835</v>
      </c>
      <c r="EW9" s="62">
        <f>'Regional PCPI - FINAL'!I9</f>
        <v>48636.51815181518</v>
      </c>
      <c r="EX9" s="62">
        <f>'Regional PCPI - FINAL'!J9</f>
        <v>47522.310934678702</v>
      </c>
      <c r="EY9" s="62">
        <f>'Regional PCPI - FINAL'!K9</f>
        <v>48142.405254237288</v>
      </c>
      <c r="EZ9" s="62">
        <f>'Regional PCPI - FINAL'!L9</f>
        <v>47337.786864709204</v>
      </c>
      <c r="FA9" s="62">
        <f>'Regional PCPI - FINAL'!M9</f>
        <v>45448.281693110534</v>
      </c>
      <c r="FB9" s="62">
        <f>'Regional PCPI - FINAL'!N9</f>
        <v>45069.313945488226</v>
      </c>
      <c r="FC9" s="62">
        <f>'Regional PCPI - FINAL'!O9</f>
        <v>44078.738551514638</v>
      </c>
      <c r="FD9" s="62">
        <f>'Regional PCPI - FINAL'!P9</f>
        <v>45332.170050041626</v>
      </c>
      <c r="FE9" s="62">
        <f>'Regional PCPI - FINAL'!Q9</f>
        <v>44250.009814461439</v>
      </c>
      <c r="FF9" s="62">
        <f>'Regional PCPI - FINAL'!R9</f>
        <v>43836</v>
      </c>
      <c r="FG9" s="62">
        <f>'Regional PCPI - FINAL'!S9</f>
        <v>44360.423288455539</v>
      </c>
      <c r="FH9" s="60">
        <f>'Unemployment Rate - FINAL'!B9</f>
        <v>4</v>
      </c>
      <c r="FI9" s="60">
        <f>'Unemployment Rate - FINAL'!C9</f>
        <v>3.7</v>
      </c>
      <c r="FJ9" s="60">
        <f>'Unemployment Rate - FINAL'!D9</f>
        <v>3.4</v>
      </c>
      <c r="FK9" s="60">
        <f>'Unemployment Rate - FINAL'!E9</f>
        <v>3.7</v>
      </c>
      <c r="FL9" s="60">
        <f>'Unemployment Rate - FINAL'!F9</f>
        <v>3.5</v>
      </c>
      <c r="FM9" s="60">
        <f>'Unemployment Rate - FINAL'!G9</f>
        <v>4</v>
      </c>
      <c r="FN9" s="60">
        <f>'Unemployment Rate - FINAL'!H9</f>
        <v>4.3</v>
      </c>
      <c r="FO9" s="60">
        <f>'Unemployment Rate - FINAL'!I9</f>
        <v>4</v>
      </c>
      <c r="FP9" s="60">
        <f>'Unemployment Rate - FINAL'!J9</f>
        <v>4.0999999999999996</v>
      </c>
      <c r="FQ9" s="60">
        <f>'Unemployment Rate - FINAL'!K9</f>
        <v>3.6</v>
      </c>
      <c r="FR9" s="60">
        <f>'Unemployment Rate - FINAL'!L9</f>
        <v>3.4</v>
      </c>
      <c r="FS9" s="60">
        <f>'Unemployment Rate - FINAL'!M9</f>
        <v>4.9000000000000004</v>
      </c>
      <c r="FT9" s="60">
        <f>'Unemployment Rate - FINAL'!N9</f>
        <v>8.3000000000000007</v>
      </c>
      <c r="FU9" s="60">
        <f>'Unemployment Rate - FINAL'!O9</f>
        <v>8.4</v>
      </c>
      <c r="FV9" s="60">
        <f>'Unemployment Rate - FINAL'!P9</f>
        <v>7.5</v>
      </c>
      <c r="FW9" s="60">
        <f>'Unemployment Rate - FINAL'!Q9</f>
        <v>7.2</v>
      </c>
      <c r="FX9" s="60">
        <f>'Unemployment Rate - FINAL'!R9</f>
        <v>6.7</v>
      </c>
      <c r="FY9" s="60">
        <f>'Unemployment Rate - FINAL'!S9</f>
        <v>5.7</v>
      </c>
      <c r="FZ9" s="60" t="str">
        <f>'Work Part. Rate - FINAL'!B9</f>
        <v>NA</v>
      </c>
      <c r="GA9" s="60">
        <f>'Work Part. Rate - FINAL'!C9</f>
        <v>0</v>
      </c>
      <c r="GB9" s="60">
        <f>'Work Part. Rate - FINAL'!D9</f>
        <v>0</v>
      </c>
      <c r="GC9" s="60">
        <f>'Work Part. Rate - FINAL'!E9</f>
        <v>0</v>
      </c>
      <c r="GD9" s="60">
        <f>'Work Part. Rate - FINAL'!F9</f>
        <v>0</v>
      </c>
      <c r="GE9" s="60">
        <f>'Work Part. Rate - FINAL'!G9</f>
        <v>0</v>
      </c>
      <c r="GF9" s="60">
        <f>'Work Part. Rate - FINAL'!H9</f>
        <v>0</v>
      </c>
      <c r="GG9" s="60">
        <f>'Work Part. Rate - FINAL'!I9</f>
        <v>0</v>
      </c>
      <c r="GH9" s="60">
        <f>'Work Part. Rate - FINAL'!J9</f>
        <v>0</v>
      </c>
      <c r="GI9" s="60">
        <f>'Work Part. Rate - FINAL'!K9</f>
        <v>0</v>
      </c>
      <c r="GJ9" s="60">
        <f>'Work Part. Rate - FINAL'!L9</f>
        <v>0</v>
      </c>
      <c r="GK9" s="60">
        <f>'Work Part. Rate - FINAL'!M9</f>
        <v>0</v>
      </c>
      <c r="GL9" s="60">
        <f>'Work Part. Rate - FINAL'!N9</f>
        <v>0</v>
      </c>
      <c r="GM9" s="60">
        <f>'Work Part. Rate - FINAL'!O9</f>
        <v>0</v>
      </c>
      <c r="GN9" s="60">
        <f>'Work Part. Rate - FINAL'!P9</f>
        <v>0</v>
      </c>
      <c r="GO9" s="60">
        <f>'Work Part. Rate - FINAL'!Q9</f>
        <v>0</v>
      </c>
      <c r="GP9" s="60">
        <f>'Work Part. Rate - FINAL'!R9</f>
        <v>0</v>
      </c>
      <c r="GQ9" s="60">
        <f>'Work Part. Rate - FINAL'!S9</f>
        <v>0</v>
      </c>
    </row>
    <row r="10" spans="1:199" x14ac:dyDescent="0.2">
      <c r="A10" s="62" t="s">
        <v>544</v>
      </c>
      <c r="B10" s="60">
        <f>'African Americans - FINAL'!B10</f>
        <v>99.5</v>
      </c>
      <c r="C10" s="60">
        <f>'African Americans - FINAL'!C10</f>
        <v>98.7</v>
      </c>
      <c r="D10" s="60">
        <f>'African Americans - FINAL'!D10</f>
        <v>98</v>
      </c>
      <c r="E10" s="60">
        <f>'African Americans - FINAL'!E10</f>
        <v>98.2</v>
      </c>
      <c r="F10" s="60">
        <f>'African Americans - FINAL'!F10</f>
        <v>97.8</v>
      </c>
      <c r="G10" s="60">
        <f>'African Americans - FINAL'!G10</f>
        <v>97.9</v>
      </c>
      <c r="H10" s="60">
        <f>'African Americans - FINAL'!H10</f>
        <v>99.3</v>
      </c>
      <c r="I10" s="60">
        <f>'African Americans - FINAL'!I10</f>
        <v>98.6</v>
      </c>
      <c r="J10" s="60">
        <f>'African Americans - FINAL'!J10</f>
        <v>97.2</v>
      </c>
      <c r="K10" s="60">
        <f>'African Americans - FINAL'!K10</f>
        <v>98.2</v>
      </c>
      <c r="L10" s="60">
        <f>'African Americans - FINAL'!L10</f>
        <v>98.8</v>
      </c>
      <c r="M10" s="60">
        <f>'African Americans - FINAL'!M10</f>
        <v>99.1</v>
      </c>
      <c r="N10" s="60">
        <f>'African Americans - FINAL'!N10</f>
        <v>99.4</v>
      </c>
      <c r="O10" s="60">
        <f>'African Americans - FINAL'!O10</f>
        <v>97.2</v>
      </c>
      <c r="P10" s="60">
        <f>'African Americans - FINAL'!P10</f>
        <v>96.7</v>
      </c>
      <c r="Q10" s="60">
        <f>'African Americans - FINAL'!Q10</f>
        <v>97.3</v>
      </c>
      <c r="R10" s="60">
        <f>'African Americans - FINAL'!R10</f>
        <v>97.4</v>
      </c>
      <c r="S10" s="60">
        <f>'African Americans - FINAL'!S10</f>
        <v>97.3</v>
      </c>
      <c r="T10">
        <f>'Caseload Change - FINAL'!B10</f>
        <v>-7.1830308655856712</v>
      </c>
      <c r="U10">
        <f>'Caseload Change - FINAL'!C10</f>
        <v>-13.477352598906386</v>
      </c>
      <c r="V10">
        <f>'Caseload Change - FINAL'!D10</f>
        <v>-10.389465311849291</v>
      </c>
      <c r="W10">
        <f>'Caseload Change - FINAL'!E10</f>
        <v>-8.751074166970005</v>
      </c>
      <c r="X10">
        <f>'Caseload Change - FINAL'!F10</f>
        <v>-5.445371416080742</v>
      </c>
      <c r="Y10">
        <f>'Caseload Change - FINAL'!G10</f>
        <v>-0.87056865336378597</v>
      </c>
      <c r="Z10">
        <f>'Caseload Change - FINAL'!H10</f>
        <v>2.0094564944895357</v>
      </c>
      <c r="AA10">
        <f>'Caseload Change - FINAL'!I10</f>
        <v>1.9134818167789724</v>
      </c>
      <c r="AB10">
        <f>'Caseload Change - FINAL'!J10</f>
        <v>-5.2832876282126771</v>
      </c>
      <c r="AC10">
        <f>'Caseload Change - FINAL'!K10</f>
        <v>-21.03049608437539</v>
      </c>
      <c r="AD10">
        <f>'Caseload Change - FINAL'!L10</f>
        <v>-58.32718948139226</v>
      </c>
      <c r="AE10">
        <f>'Caseload Change - FINAL'!M10</f>
        <v>-4.5896428678521097</v>
      </c>
      <c r="AF10">
        <f>'Caseload Change - FINAL'!N10</f>
        <v>47.585045131119095</v>
      </c>
      <c r="AG10">
        <f>'Caseload Change - FINAL'!O10</f>
        <v>-5.3437877987699904</v>
      </c>
      <c r="AH10">
        <f>'Caseload Change - FINAL'!P10</f>
        <v>22.746559039635716</v>
      </c>
      <c r="AI10">
        <f>'Caseload Change - FINAL'!Q10</f>
        <v>-35.188029457154059</v>
      </c>
      <c r="AJ10">
        <f>'Caseload Change - FINAL'!R10</f>
        <v>13.883343042492186</v>
      </c>
      <c r="AK10">
        <f>'Caseload Change - FINAL'!S10</f>
        <v>-2.5348139613421039</v>
      </c>
      <c r="AL10" s="60" t="str">
        <f>'Fiscal Stability - FINAL'!B10</f>
        <v>NA</v>
      </c>
      <c r="AM10" s="60" t="str">
        <f>'Fiscal Stability - FINAL'!C10</f>
        <v>NA</v>
      </c>
      <c r="AN10" s="60" t="str">
        <f>'Fiscal Stability - FINAL'!D10</f>
        <v>NA</v>
      </c>
      <c r="AO10" s="60" t="str">
        <f>'Fiscal Stability - FINAL'!E10</f>
        <v>NA</v>
      </c>
      <c r="AP10" s="60" t="str">
        <f>'Fiscal Stability - FINAL'!F10</f>
        <v>NA</v>
      </c>
      <c r="AQ10" s="60" t="str">
        <f>'Fiscal Stability - FINAL'!G10</f>
        <v>NA</v>
      </c>
      <c r="AR10" s="60" t="str">
        <f>'Fiscal Stability - FINAL'!H10</f>
        <v>NA</v>
      </c>
      <c r="AS10" s="60" t="str">
        <f>'Fiscal Stability - FINAL'!I10</f>
        <v>NA</v>
      </c>
      <c r="AT10" s="60" t="str">
        <f>'Fiscal Stability - FINAL'!J10</f>
        <v>NA</v>
      </c>
      <c r="AU10" s="60" t="str">
        <f>'Fiscal Stability - FINAL'!K10</f>
        <v>NA</v>
      </c>
      <c r="AV10" s="60" t="str">
        <f>'Fiscal Stability - FINAL'!L10</f>
        <v>NA</v>
      </c>
      <c r="AW10" s="60" t="str">
        <f>'Fiscal Stability - FINAL'!M10</f>
        <v>NA</v>
      </c>
      <c r="AX10" s="60" t="str">
        <f>'Fiscal Stability - FINAL'!N10</f>
        <v>NA</v>
      </c>
      <c r="AY10" s="60" t="str">
        <f>'Fiscal Stability - FINAL'!O10</f>
        <v>NA</v>
      </c>
      <c r="AZ10" s="60" t="str">
        <f>'Fiscal Stability - FINAL'!P10</f>
        <v>NA</v>
      </c>
      <c r="BA10" s="60" t="str">
        <f>'Fiscal Stability - FINAL'!Q10</f>
        <v>NA</v>
      </c>
      <c r="BB10" s="60" t="str">
        <f>'Fiscal Stability - FINAL'!R10</f>
        <v>NA</v>
      </c>
      <c r="BC10" s="60" t="str">
        <f>'Fiscal Stability - FINAL'!S10</f>
        <v>NA</v>
      </c>
      <c r="BD10" s="60">
        <f>'Hispanics - FINAL'!B10</f>
        <v>0</v>
      </c>
      <c r="BE10" s="60">
        <f>'Hispanics - FINAL'!C10</f>
        <v>0.7</v>
      </c>
      <c r="BF10" s="60">
        <f>'Hispanics - FINAL'!D10</f>
        <v>0.3</v>
      </c>
      <c r="BG10" s="60">
        <f>'Hispanics - FINAL'!E10</f>
        <v>0.6</v>
      </c>
      <c r="BH10" s="60">
        <f>'Hispanics - FINAL'!F10</f>
        <v>1.2</v>
      </c>
      <c r="BI10" s="60">
        <f>'Hispanics - FINAL'!G10</f>
        <v>0.8</v>
      </c>
      <c r="BJ10" s="60">
        <f>'Hispanics - FINAL'!H10</f>
        <v>0.4</v>
      </c>
      <c r="BK10" s="60">
        <f>'Hispanics - FINAL'!I10</f>
        <v>0.8</v>
      </c>
      <c r="BL10" s="60">
        <f>'Hispanics - FINAL'!J10</f>
        <v>1.4</v>
      </c>
      <c r="BM10" s="60">
        <f>'Hispanics - FINAL'!K10</f>
        <v>1.1000000000000001</v>
      </c>
      <c r="BN10" s="60">
        <f>'Hispanics - FINAL'!L10</f>
        <v>0.7</v>
      </c>
      <c r="BO10" s="60">
        <f>'Hispanics - FINAL'!M10</f>
        <v>0</v>
      </c>
      <c r="BP10" s="60">
        <f>'Hispanics - FINAL'!N10</f>
        <v>0</v>
      </c>
      <c r="BQ10" s="60">
        <f>'Hispanics - FINAL'!O10</f>
        <v>2.1</v>
      </c>
      <c r="BR10" s="60">
        <f>'Hispanics - FINAL'!P10</f>
        <v>2.8</v>
      </c>
      <c r="BS10" s="60">
        <f>'Hispanics - FINAL'!Q10</f>
        <v>2.2000000000000002</v>
      </c>
      <c r="BT10" s="60">
        <f>'Hispanics - FINAL'!R10</f>
        <v>2</v>
      </c>
      <c r="BU10" s="60">
        <f>'Hispanics - FINAL'!S10</f>
        <v>2.1</v>
      </c>
      <c r="BV10" s="60" t="str">
        <f>'Liberalism - FINAL'!B10</f>
        <v>NA</v>
      </c>
      <c r="BW10" s="60" t="str">
        <f>'Liberalism - FINAL'!C10</f>
        <v>NA</v>
      </c>
      <c r="BX10" s="60" t="str">
        <f>'Liberalism - FINAL'!D10</f>
        <v>NA</v>
      </c>
      <c r="BY10" s="60" t="str">
        <f>'Liberalism - FINAL'!E10</f>
        <v>NA</v>
      </c>
      <c r="BZ10" s="60" t="str">
        <f>'Liberalism - FINAL'!F10</f>
        <v>NA</v>
      </c>
      <c r="CA10" s="60" t="str">
        <f>'Liberalism - FINAL'!G10</f>
        <v>NA</v>
      </c>
      <c r="CB10" s="60" t="str">
        <f>'Liberalism - FINAL'!H10</f>
        <v>NA</v>
      </c>
      <c r="CC10" s="60" t="str">
        <f>'Liberalism - FINAL'!I10</f>
        <v>NA</v>
      </c>
      <c r="CD10" s="60" t="str">
        <f>'Liberalism - FINAL'!J10</f>
        <v>NA</v>
      </c>
      <c r="CE10" s="60" t="str">
        <f>'Liberalism - FINAL'!K10</f>
        <v>NA</v>
      </c>
      <c r="CF10" s="60" t="str">
        <f>'Liberalism - FINAL'!L10</f>
        <v>NA</v>
      </c>
      <c r="CG10" s="60" t="str">
        <f>'Liberalism - FINAL'!M10</f>
        <v>NA</v>
      </c>
      <c r="CH10" s="60" t="str">
        <f>'Liberalism - FINAL'!N10</f>
        <v>NA</v>
      </c>
      <c r="CI10" s="60" t="str">
        <f>'Liberalism - FINAL'!O10</f>
        <v>NA</v>
      </c>
      <c r="CJ10" s="60" t="str">
        <f>'Liberalism - FINAL'!P10</f>
        <v>NA</v>
      </c>
      <c r="CK10" s="60" t="str">
        <f>'Liberalism - FINAL'!Q10</f>
        <v>NA</v>
      </c>
      <c r="CL10" s="60" t="str">
        <f>'Liberalism - FINAL'!R10</f>
        <v>NA</v>
      </c>
      <c r="CM10" s="60" t="str">
        <f>'Liberalism - FINAL'!S10</f>
        <v>NA</v>
      </c>
      <c r="CN10" s="60">
        <f>'PCPI Real - FINAL'!B10</f>
        <v>39322.328577583961</v>
      </c>
      <c r="CO10" s="60">
        <f>'PCPI Real - FINAL'!C10</f>
        <v>42361.667011400219</v>
      </c>
      <c r="CP10" s="60">
        <f>'PCPI Real - FINAL'!D10</f>
        <v>44043.776364182093</v>
      </c>
      <c r="CQ10" s="60">
        <f>'PCPI Real - FINAL'!E10</f>
        <v>46578.509611382651</v>
      </c>
      <c r="CR10" s="60">
        <f>'PCPI Real - FINAL'!F10</f>
        <v>49232.758474464579</v>
      </c>
      <c r="CS10" s="60">
        <f>'PCPI Real - FINAL'!G10</f>
        <v>49020.291859710887</v>
      </c>
      <c r="CT10" s="60">
        <f>'PCPI Real - FINAL'!H10</f>
        <v>48345.762395380429</v>
      </c>
      <c r="CU10" s="60">
        <f>'PCPI Real - FINAL'!I10</f>
        <v>48092.149190524506</v>
      </c>
      <c r="CV10" s="60">
        <f>'PCPI Real - FINAL'!J10</f>
        <v>47085.664690594058</v>
      </c>
      <c r="CW10" s="60">
        <f>'PCPI Real - FINAL'!K10</f>
        <v>47781.735949476977</v>
      </c>
      <c r="CX10" s="60">
        <f>'PCPI Real - FINAL'!L10</f>
        <v>47000.044112646843</v>
      </c>
      <c r="CY10" s="60">
        <f>'PCPI Real - FINAL'!M10</f>
        <v>45270.739518499635</v>
      </c>
      <c r="CZ10" s="60">
        <f>'PCPI Real - FINAL'!N10</f>
        <v>44857.107833458125</v>
      </c>
      <c r="DA10" s="60">
        <f>'PCPI Real - FINAL'!O10</f>
        <v>43890.193203139257</v>
      </c>
      <c r="DB10" s="60">
        <f>'PCPI Real - FINAL'!P10</f>
        <v>45271.773208312763</v>
      </c>
      <c r="DC10" s="60">
        <f>'PCPI Real - FINAL'!Q10</f>
        <v>44209.200752586272</v>
      </c>
      <c r="DD10" s="60">
        <f>'PCPI Real - FINAL'!R10</f>
        <v>43836</v>
      </c>
      <c r="DE10" s="60">
        <f>'PCPI Real - FINAL'!S10</f>
        <v>44394.38847829232</v>
      </c>
      <c r="DF10" s="60" t="str">
        <f>'Policy Inn - FINAL'!B10</f>
        <v>NA</v>
      </c>
      <c r="DG10" s="60" t="str">
        <f>'Policy Inn - FINAL'!C10</f>
        <v>NA</v>
      </c>
      <c r="DH10" s="60" t="str">
        <f>'Policy Inn - FINAL'!D10</f>
        <v>NA</v>
      </c>
      <c r="DI10" s="60" t="str">
        <f>'Policy Inn - FINAL'!E10</f>
        <v>NA</v>
      </c>
      <c r="DJ10" s="60" t="str">
        <f>'Policy Inn - FINAL'!F10</f>
        <v>NA</v>
      </c>
      <c r="DK10" s="60" t="str">
        <f>'Policy Inn - FINAL'!G10</f>
        <v>NA</v>
      </c>
      <c r="DL10" s="60" t="str">
        <f>'Policy Inn - FINAL'!H10</f>
        <v>NA</v>
      </c>
      <c r="DM10" s="60" t="str">
        <f>'Policy Inn - FINAL'!I10</f>
        <v>NA</v>
      </c>
      <c r="DN10" s="60" t="str">
        <f>'Policy Inn - FINAL'!J10</f>
        <v>NA</v>
      </c>
      <c r="DO10" s="60" t="str">
        <f>'Policy Inn - FINAL'!K10</f>
        <v>NA</v>
      </c>
      <c r="DP10" s="60" t="str">
        <f>'Policy Inn - FINAL'!L10</f>
        <v>NA</v>
      </c>
      <c r="DQ10" s="60" t="str">
        <f>'Policy Inn - FINAL'!M10</f>
        <v>NA</v>
      </c>
      <c r="DR10" s="60" t="str">
        <f>'Policy Inn - FINAL'!N10</f>
        <v>NA</v>
      </c>
      <c r="DS10" s="60" t="str">
        <f>'Policy Inn - FINAL'!O10</f>
        <v>NA</v>
      </c>
      <c r="DT10" s="60" t="str">
        <f>'Policy Inn - FINAL'!P10</f>
        <v>NA</v>
      </c>
      <c r="DU10" s="60" t="str">
        <f>'Policy Inn - FINAL'!Q10</f>
        <v>NA</v>
      </c>
      <c r="DV10" s="60" t="str">
        <f>'Policy Inn - FINAL'!R10</f>
        <v>NA</v>
      </c>
      <c r="DW10" s="60" t="str">
        <f>'Policy Inn - FINAL'!S10</f>
        <v>NA</v>
      </c>
      <c r="DX10" s="60">
        <f>'Poverty Rate - FINAL'!B10</f>
        <v>21.8</v>
      </c>
      <c r="DY10" s="60">
        <f>'Poverty Rate - FINAL'!C10</f>
        <v>22.3</v>
      </c>
      <c r="DZ10" s="60">
        <f>'Poverty Rate - FINAL'!D10</f>
        <v>14.7</v>
      </c>
      <c r="EA10" s="60">
        <f>'Poverty Rate - FINAL'!E10</f>
        <v>15.2</v>
      </c>
      <c r="EB10" s="60">
        <f>'Poverty Rate - FINAL'!F10</f>
        <v>18.2</v>
      </c>
      <c r="EC10" s="60">
        <f>'Poverty Rate - FINAL'!G10</f>
        <v>17</v>
      </c>
      <c r="ED10" s="60">
        <f>'Poverty Rate - FINAL'!H10</f>
        <v>16.8</v>
      </c>
      <c r="EE10" s="60">
        <f>'Poverty Rate - FINAL'!I10</f>
        <v>17</v>
      </c>
      <c r="EF10" s="60">
        <f>'Poverty Rate - FINAL'!J10</f>
        <v>21.3</v>
      </c>
      <c r="EG10" s="60">
        <f>'Poverty Rate - FINAL'!K10</f>
        <v>18.3</v>
      </c>
      <c r="EH10" s="60">
        <f>'Poverty Rate - FINAL'!L10</f>
        <v>18</v>
      </c>
      <c r="EI10" s="60">
        <f>'Poverty Rate - FINAL'!M10</f>
        <v>16.5</v>
      </c>
      <c r="EJ10" s="60">
        <f>'Poverty Rate - FINAL'!N10</f>
        <v>17.899999999999999</v>
      </c>
      <c r="EK10" s="60">
        <f>'Poverty Rate - FINAL'!O10</f>
        <v>19.5</v>
      </c>
      <c r="EL10" s="60">
        <f>'Poverty Rate - FINAL'!P10</f>
        <v>19.899999999999999</v>
      </c>
      <c r="EM10" s="60">
        <f>'Poverty Rate - FINAL'!Q10</f>
        <v>18.399999999999999</v>
      </c>
      <c r="EN10" s="60">
        <f>'Poverty Rate - FINAL'!R10</f>
        <v>21.3</v>
      </c>
      <c r="EO10" s="60">
        <f>'Poverty Rate - FINAL'!S10</f>
        <v>19</v>
      </c>
      <c r="EP10" s="62">
        <f>'Regional PCPI - FINAL'!B10</f>
        <v>51436.333435309112</v>
      </c>
      <c r="EQ10" s="62">
        <f>'Regional PCPI - FINAL'!C10</f>
        <v>54161.920453115163</v>
      </c>
      <c r="ER10" s="62">
        <f>'Regional PCPI - FINAL'!D10</f>
        <v>54835.692728395064</v>
      </c>
      <c r="ES10" s="62">
        <f>'Regional PCPI - FINAL'!E10</f>
        <v>58175.903486842108</v>
      </c>
      <c r="ET10" s="62">
        <f>'Regional PCPI - FINAL'!F10</f>
        <v>59299.930987726475</v>
      </c>
      <c r="EU10" s="62">
        <f>'Regional PCPI - FINAL'!G10</f>
        <v>59592.430877091741</v>
      </c>
      <c r="EV10" s="62">
        <f>'Regional PCPI - FINAL'!H10</f>
        <v>59400.134754653125</v>
      </c>
      <c r="EW10" s="62">
        <f>'Regional PCPI - FINAL'!I10</f>
        <v>63676.426072607261</v>
      </c>
      <c r="EX10" s="62">
        <f>'Regional PCPI - FINAL'!J10</f>
        <v>64861.71147105682</v>
      </c>
      <c r="EY10" s="62">
        <f>'Regional PCPI - FINAL'!K10</f>
        <v>66403.518361581926</v>
      </c>
      <c r="EZ10" s="62">
        <f>'Regional PCPI - FINAL'!L10</f>
        <v>68261.509600171688</v>
      </c>
      <c r="FA10" s="62">
        <f>'Regional PCPI - FINAL'!M10</f>
        <v>67471.663749934116</v>
      </c>
      <c r="FB10" s="62">
        <f>'Regional PCPI - FINAL'!N10</f>
        <v>65446.878962688541</v>
      </c>
      <c r="FC10" s="62">
        <f>'Regional PCPI - FINAL'!O10</f>
        <v>66362.7036311501</v>
      </c>
      <c r="FD10" s="62">
        <f>'Regional PCPI - FINAL'!P10</f>
        <v>68212.927457940343</v>
      </c>
      <c r="FE10" s="62">
        <f>'Regional PCPI - FINAL'!Q10</f>
        <v>67632.815487229105</v>
      </c>
      <c r="FF10" s="62">
        <f>'Regional PCPI - FINAL'!R10</f>
        <v>66540</v>
      </c>
      <c r="FG10" s="62">
        <f>'Regional PCPI - FINAL'!S10</f>
        <v>68877.153791769335</v>
      </c>
      <c r="FH10" s="60">
        <f>'Unemployment Rate - FINAL'!B10</f>
        <v>8</v>
      </c>
      <c r="FI10" s="60">
        <f>'Unemployment Rate - FINAL'!C10</f>
        <v>8.4</v>
      </c>
      <c r="FJ10" s="60">
        <f>'Unemployment Rate - FINAL'!D10</f>
        <v>6.4</v>
      </c>
      <c r="FK10" s="60">
        <f>'Unemployment Rate - FINAL'!E10</f>
        <v>5.6</v>
      </c>
      <c r="FL10" s="60">
        <f>'Unemployment Rate - FINAL'!F10</f>
        <v>6.3</v>
      </c>
      <c r="FM10" s="60">
        <f>'Unemployment Rate - FINAL'!G10</f>
        <v>6.4</v>
      </c>
      <c r="FN10" s="60">
        <f>'Unemployment Rate - FINAL'!H10</f>
        <v>6.8</v>
      </c>
      <c r="FO10" s="60">
        <f>'Unemployment Rate - FINAL'!I10</f>
        <v>7.8</v>
      </c>
      <c r="FP10" s="60">
        <f>'Unemployment Rate - FINAL'!J10</f>
        <v>6.4</v>
      </c>
      <c r="FQ10" s="60">
        <f>'Unemployment Rate - FINAL'!K10</f>
        <v>5.8</v>
      </c>
      <c r="FR10" s="60">
        <f>'Unemployment Rate - FINAL'!L10</f>
        <v>5.5</v>
      </c>
      <c r="FS10" s="60">
        <f>'Unemployment Rate - FINAL'!M10</f>
        <v>6.5</v>
      </c>
      <c r="FT10" s="60">
        <f>'Unemployment Rate - FINAL'!N10</f>
        <v>9.3000000000000007</v>
      </c>
      <c r="FU10" s="60">
        <f>'Unemployment Rate - FINAL'!O10</f>
        <v>9.4</v>
      </c>
      <c r="FV10" s="60">
        <f>'Unemployment Rate - FINAL'!P10</f>
        <v>10.199999999999999</v>
      </c>
      <c r="FW10" s="60">
        <f>'Unemployment Rate - FINAL'!Q10</f>
        <v>9</v>
      </c>
      <c r="FX10" s="60">
        <f>'Unemployment Rate - FINAL'!R10</f>
        <v>8.5</v>
      </c>
      <c r="FY10" s="60">
        <f>'Unemployment Rate - FINAL'!S10</f>
        <v>7.8</v>
      </c>
      <c r="FZ10" s="60">
        <f>'Work Part. Rate - FINAL'!B10</f>
        <v>0</v>
      </c>
      <c r="GA10" s="60">
        <f>'Work Part. Rate - FINAL'!C10</f>
        <v>0</v>
      </c>
      <c r="GB10" s="60">
        <f>'Work Part. Rate - FINAL'!D10</f>
        <v>0</v>
      </c>
      <c r="GC10" s="60">
        <f>'Work Part. Rate - FINAL'!E10</f>
        <v>0</v>
      </c>
      <c r="GD10" s="60">
        <f>'Work Part. Rate - FINAL'!F10</f>
        <v>0</v>
      </c>
      <c r="GE10" s="60">
        <f>'Work Part. Rate - FINAL'!G10</f>
        <v>0</v>
      </c>
      <c r="GF10" s="60">
        <f>'Work Part. Rate - FINAL'!H10</f>
        <v>0</v>
      </c>
      <c r="GG10" s="60">
        <f>'Work Part. Rate - FINAL'!I10</f>
        <v>0</v>
      </c>
      <c r="GH10" s="60">
        <f>'Work Part. Rate - FINAL'!J10</f>
        <v>0</v>
      </c>
      <c r="GI10" s="60">
        <f>'Work Part. Rate - FINAL'!K10</f>
        <v>0</v>
      </c>
      <c r="GJ10" s="60">
        <f>'Work Part. Rate - FINAL'!L10</f>
        <v>0</v>
      </c>
      <c r="GK10" s="60">
        <f>'Work Part. Rate - FINAL'!M10</f>
        <v>0</v>
      </c>
      <c r="GL10" s="60">
        <f>'Work Part. Rate - FINAL'!N10</f>
        <v>1</v>
      </c>
      <c r="GM10" s="60">
        <f>'Work Part. Rate - FINAL'!O10</f>
        <v>1</v>
      </c>
      <c r="GN10" s="60">
        <f>'Work Part. Rate - FINAL'!P10</f>
        <v>1</v>
      </c>
      <c r="GO10" s="60">
        <f>'Work Part. Rate - FINAL'!Q10</f>
        <v>0</v>
      </c>
      <c r="GP10" s="60">
        <f>'Work Part. Rate - FINAL'!R10</f>
        <v>0</v>
      </c>
      <c r="GQ10" s="60">
        <f>'Work Part. Rate - FINAL'!S10</f>
        <v>0</v>
      </c>
    </row>
    <row r="11" spans="1:199" x14ac:dyDescent="0.2">
      <c r="A11" s="62" t="s">
        <v>337</v>
      </c>
      <c r="B11" s="60">
        <f>'African Americans - FINAL'!B11</f>
        <v>50.9</v>
      </c>
      <c r="C11" s="60">
        <f>'African Americans - FINAL'!C11</f>
        <v>51.6</v>
      </c>
      <c r="D11" s="60">
        <f>'African Americans - FINAL'!D11</f>
        <v>49.4</v>
      </c>
      <c r="E11" s="60">
        <f>'African Americans - FINAL'!E11</f>
        <v>48.6</v>
      </c>
      <c r="F11" s="60">
        <f>'African Americans - FINAL'!F11</f>
        <v>47.6</v>
      </c>
      <c r="G11" s="60">
        <f>'African Americans - FINAL'!G11</f>
        <v>50.3</v>
      </c>
      <c r="H11" s="60">
        <f>'African Americans - FINAL'!H11</f>
        <v>50</v>
      </c>
      <c r="I11" s="60">
        <f>'African Americans - FINAL'!I11</f>
        <v>50.4</v>
      </c>
      <c r="J11" s="60">
        <f>'African Americans - FINAL'!J11</f>
        <v>50.4</v>
      </c>
      <c r="K11" s="60">
        <f>'African Americans - FINAL'!K11</f>
        <v>48.6</v>
      </c>
      <c r="L11" s="60">
        <f>'African Americans - FINAL'!L11</f>
        <v>24.7</v>
      </c>
      <c r="M11" s="60">
        <f>'African Americans - FINAL'!M11</f>
        <v>39.700000000000003</v>
      </c>
      <c r="N11" s="60">
        <f>'African Americans - FINAL'!N11</f>
        <v>44.4</v>
      </c>
      <c r="O11" s="60">
        <f>'African Americans - FINAL'!O11</f>
        <v>48.5</v>
      </c>
      <c r="P11" s="60">
        <f>'African Americans - FINAL'!P11</f>
        <v>55</v>
      </c>
      <c r="Q11" s="60">
        <f>'African Americans - FINAL'!Q11</f>
        <v>51.6</v>
      </c>
      <c r="R11" s="60">
        <f>'African Americans - FINAL'!R11</f>
        <v>51.9</v>
      </c>
      <c r="S11" s="60">
        <f>'African Americans - FINAL'!S11</f>
        <v>53.1</v>
      </c>
      <c r="T11">
        <f>'Caseload Change - FINAL'!B11</f>
        <v>-25.307421488107735</v>
      </c>
      <c r="U11">
        <f>'Caseload Change - FINAL'!C11</f>
        <v>-37.535020768448057</v>
      </c>
      <c r="V11">
        <f>'Caseload Change - FINAL'!D11</f>
        <v>-27.271970469289609</v>
      </c>
      <c r="W11">
        <f>'Caseload Change - FINAL'!E11</f>
        <v>-18.566912252332454</v>
      </c>
      <c r="X11">
        <f>'Caseload Change - FINAL'!F11</f>
        <v>-12.953275969972925</v>
      </c>
      <c r="Y11">
        <f>'Caseload Change - FINAL'!G11</f>
        <v>0.39402572669519864</v>
      </c>
      <c r="Z11">
        <f>'Caseload Change - FINAL'!H11</f>
        <v>-2.6355278938563531</v>
      </c>
      <c r="AA11">
        <f>'Caseload Change - FINAL'!I11</f>
        <v>-3.2031262291728946</v>
      </c>
      <c r="AB11">
        <f>'Caseload Change - FINAL'!J11</f>
        <v>-14.643342103748246</v>
      </c>
      <c r="AC11">
        <f>'Caseload Change - FINAL'!K11</f>
        <v>-18.831773698801435</v>
      </c>
      <c r="AD11">
        <f>'Caseload Change - FINAL'!L11</f>
        <v>-11.69224843938478</v>
      </c>
      <c r="AE11">
        <f>'Caseload Change - FINAL'!M11</f>
        <v>10.067933534281687</v>
      </c>
      <c r="AF11">
        <f>'Caseload Change - FINAL'!N11</f>
        <v>24.233884958288705</v>
      </c>
      <c r="AG11">
        <f>'Caseload Change - FINAL'!O11</f>
        <v>2.444262572441863</v>
      </c>
      <c r="AH11">
        <f>'Caseload Change - FINAL'!P11</f>
        <v>-10.947020731018297</v>
      </c>
      <c r="AI11">
        <f>'Caseload Change - FINAL'!Q11</f>
        <v>6.4687242948070073E-2</v>
      </c>
      <c r="AJ11">
        <f>'Caseload Change - FINAL'!R11</f>
        <v>-0.53543083648875645</v>
      </c>
      <c r="AK11">
        <f>'Caseload Change - FINAL'!S11</f>
        <v>-8.0467025423214995</v>
      </c>
      <c r="AL11" s="60">
        <f>'Fiscal Stability - FINAL'!B11</f>
        <v>8.4</v>
      </c>
      <c r="AM11" s="60">
        <f>'Fiscal Stability - FINAL'!C11</f>
        <v>8.4</v>
      </c>
      <c r="AN11" s="60">
        <f>'Fiscal Stability - FINAL'!D11</f>
        <v>9.4</v>
      </c>
      <c r="AO11" s="60">
        <f>'Fiscal Stability - FINAL'!E11</f>
        <v>11.6</v>
      </c>
      <c r="AP11" s="60">
        <f>'Fiscal Stability - FINAL'!F11</f>
        <v>6.9</v>
      </c>
      <c r="AQ11" s="60">
        <f>'Fiscal Stability - FINAL'!G11</f>
        <v>10</v>
      </c>
      <c r="AR11" s="60">
        <f>'Fiscal Stability - FINAL'!H11</f>
        <v>8</v>
      </c>
      <c r="AS11" s="60">
        <f>'Fiscal Stability - FINAL'!I11</f>
        <v>16</v>
      </c>
      <c r="AT11" s="60">
        <f>'Fiscal Stability - FINAL'!J11</f>
        <v>18.7</v>
      </c>
      <c r="AU11" s="60">
        <f>'Fiscal Stability - FINAL'!K11</f>
        <v>23.3</v>
      </c>
      <c r="AV11" s="60">
        <f>'Fiscal Stability - FINAL'!L11</f>
        <v>16.600000000000001</v>
      </c>
      <c r="AW11" s="60">
        <f>'Fiscal Stability - FINAL'!M11</f>
        <v>6</v>
      </c>
      <c r="AX11" s="60">
        <f>'Fiscal Stability - FINAL'!N11</f>
        <v>3.8</v>
      </c>
      <c r="AY11" s="60">
        <f>'Fiscal Stability - FINAL'!O11</f>
        <v>8.6999999999999993</v>
      </c>
      <c r="AZ11" s="60">
        <f>'Fiscal Stability - FINAL'!P11</f>
        <v>4.3</v>
      </c>
      <c r="BA11" s="60">
        <f>'Fiscal Stability - FINAL'!Q11</f>
        <v>8.6</v>
      </c>
      <c r="BB11" s="60">
        <f>'Fiscal Stability - FINAL'!R11</f>
        <v>14.6</v>
      </c>
      <c r="BC11" s="60">
        <f>'Fiscal Stability - FINAL'!S11</f>
        <v>13</v>
      </c>
      <c r="BD11" s="60">
        <f>'Hispanics - FINAL'!B11</f>
        <v>19.899999999999999</v>
      </c>
      <c r="BE11" s="60">
        <f>'Hispanics - FINAL'!C11</f>
        <v>22.3</v>
      </c>
      <c r="BF11" s="60">
        <f>'Hispanics - FINAL'!D11</f>
        <v>24</v>
      </c>
      <c r="BG11" s="60">
        <f>'Hispanics - FINAL'!E11</f>
        <v>23.7</v>
      </c>
      <c r="BH11" s="60">
        <f>'Hispanics - FINAL'!F11</f>
        <v>22.5</v>
      </c>
      <c r="BI11" s="60">
        <f>'Hispanics - FINAL'!G11</f>
        <v>22.8</v>
      </c>
      <c r="BJ11" s="60">
        <f>'Hispanics - FINAL'!H11</f>
        <v>23.9</v>
      </c>
      <c r="BK11" s="60">
        <f>'Hispanics - FINAL'!I11</f>
        <v>23.8</v>
      </c>
      <c r="BL11" s="60">
        <f>'Hispanics - FINAL'!J11</f>
        <v>23.2</v>
      </c>
      <c r="BM11" s="60">
        <f>'Hispanics - FINAL'!K11</f>
        <v>25.1</v>
      </c>
      <c r="BN11" s="60">
        <f>'Hispanics - FINAL'!L11</f>
        <v>52.9</v>
      </c>
      <c r="BO11" s="60">
        <f>'Hispanics - FINAL'!M11</f>
        <v>32.4</v>
      </c>
      <c r="BP11" s="60">
        <f>'Hispanics - FINAL'!N11</f>
        <v>30.3</v>
      </c>
      <c r="BQ11" s="60">
        <f>'Hispanics - FINAL'!O11</f>
        <v>29.3</v>
      </c>
      <c r="BR11" s="60">
        <f>'Hispanics - FINAL'!P11</f>
        <v>20</v>
      </c>
      <c r="BS11" s="60">
        <f>'Hispanics - FINAL'!Q11</f>
        <v>22.7</v>
      </c>
      <c r="BT11" s="60">
        <f>'Hispanics - FINAL'!R11</f>
        <v>19.3</v>
      </c>
      <c r="BU11" s="60">
        <f>'Hispanics - FINAL'!S11</f>
        <v>19.399999999999999</v>
      </c>
      <c r="BV11" s="60">
        <f>'Liberalism - FINAL'!B11</f>
        <v>58.302950000000003</v>
      </c>
      <c r="BW11" s="60">
        <f>'Liberalism - FINAL'!C11</f>
        <v>57.206330000000001</v>
      </c>
      <c r="BX11" s="60">
        <f>'Liberalism - FINAL'!D11</f>
        <v>17.728079999999999</v>
      </c>
      <c r="BY11" s="60">
        <f>'Liberalism - FINAL'!E11</f>
        <v>17.728079999999999</v>
      </c>
      <c r="BZ11" s="60">
        <f>'Liberalism - FINAL'!F11</f>
        <v>15.703290000000001</v>
      </c>
      <c r="CA11" s="60">
        <f>'Liberalism - FINAL'!G11</f>
        <v>15.703290000000001</v>
      </c>
      <c r="CB11" s="60">
        <f>'Liberalism - FINAL'!H11</f>
        <v>16.740010000000002</v>
      </c>
      <c r="CC11" s="60">
        <f>'Liberalism - FINAL'!I11</f>
        <v>16.740010000000002</v>
      </c>
      <c r="CD11" s="60">
        <f>'Liberalism - FINAL'!J11</f>
        <v>16.831769999999999</v>
      </c>
      <c r="CE11" s="60">
        <f>'Liberalism - FINAL'!K11</f>
        <v>16.831769999999999</v>
      </c>
      <c r="CF11" s="60">
        <f>'Liberalism - FINAL'!L11</f>
        <v>15.95045</v>
      </c>
      <c r="CG11" s="60">
        <f>'Liberalism - FINAL'!M11</f>
        <v>15.95045</v>
      </c>
      <c r="CH11" s="60">
        <f>'Liberalism - FINAL'!N11</f>
        <v>16.822649999999999</v>
      </c>
      <c r="CI11" s="60">
        <f>'Liberalism - FINAL'!O11</f>
        <v>16.822649999999999</v>
      </c>
      <c r="CJ11" s="60">
        <f>'Liberalism - FINAL'!P11</f>
        <v>12.491540000000001</v>
      </c>
      <c r="CK11" s="60">
        <f>'Liberalism - FINAL'!Q11</f>
        <v>12.491540000000001</v>
      </c>
      <c r="CL11" s="60">
        <f>'Liberalism - FINAL'!R11</f>
        <v>11.33699</v>
      </c>
      <c r="CM11" s="60">
        <f>'Liberalism - FINAL'!S11</f>
        <v>11.33699</v>
      </c>
      <c r="CN11" s="60">
        <f>'PCPI Real - FINAL'!B11</f>
        <v>51655.814593780815</v>
      </c>
      <c r="CO11" s="60">
        <f>'PCPI Real - FINAL'!C11</f>
        <v>54247.170655896924</v>
      </c>
      <c r="CP11" s="60">
        <f>'PCPI Real - FINAL'!D11</f>
        <v>54791.822628314156</v>
      </c>
      <c r="CQ11" s="60">
        <f>'PCPI Real - FINAL'!E11</f>
        <v>58041.179141944529</v>
      </c>
      <c r="CR11" s="60">
        <f>'PCPI Real - FINAL'!F11</f>
        <v>58884.04755189456</v>
      </c>
      <c r="CS11" s="60">
        <f>'PCPI Real - FINAL'!G11</f>
        <v>58994.010951167525</v>
      </c>
      <c r="CT11" s="60">
        <f>'PCPI Real - FINAL'!H11</f>
        <v>58809.473244565212</v>
      </c>
      <c r="CU11" s="60">
        <f>'PCPI Real - FINAL'!I11</f>
        <v>62963.721478671316</v>
      </c>
      <c r="CV11" s="60">
        <f>'PCPI Real - FINAL'!J11</f>
        <v>64265.746709627856</v>
      </c>
      <c r="CW11" s="60">
        <f>'PCPI Real - FINAL'!K11</f>
        <v>65906.041954355635</v>
      </c>
      <c r="CX11" s="60">
        <f>'PCPI Real - FINAL'!L11</f>
        <v>67774.481548391748</v>
      </c>
      <c r="CY11" s="60">
        <f>'PCPI Real - FINAL'!M11</f>
        <v>67208.087978518422</v>
      </c>
      <c r="CZ11" s="60">
        <f>'PCPI Real - FINAL'!N11</f>
        <v>65138.726330368139</v>
      </c>
      <c r="DA11" s="60">
        <f>'PCPI Real - FINAL'!O11</f>
        <v>66078.839358114157</v>
      </c>
      <c r="DB11" s="60">
        <f>'PCPI Real - FINAL'!P11</f>
        <v>68122.046183582817</v>
      </c>
      <c r="DC11" s="60">
        <f>'PCPI Real - FINAL'!Q11</f>
        <v>67570.441902147824</v>
      </c>
      <c r="DD11" s="60">
        <f>'PCPI Real - FINAL'!R11</f>
        <v>66540</v>
      </c>
      <c r="DE11" s="60">
        <f>'PCPI Real - FINAL'!S11</f>
        <v>68929.890565463807</v>
      </c>
      <c r="DF11" s="60">
        <f>'Policy Inn - FINAL'!B11</f>
        <v>0.11682099999999999</v>
      </c>
      <c r="DG11" s="60">
        <f>'Policy Inn - FINAL'!C11</f>
        <v>0.11682099999999999</v>
      </c>
      <c r="DH11" s="60">
        <f>'Policy Inn - FINAL'!D11</f>
        <v>8.0820000000000003E-2</v>
      </c>
      <c r="DI11" s="60">
        <f>'Policy Inn - FINAL'!E11</f>
        <v>8.0820000000000003E-2</v>
      </c>
      <c r="DJ11" s="60">
        <f>'Policy Inn - FINAL'!F11</f>
        <v>0.113175</v>
      </c>
      <c r="DK11" s="60">
        <f>'Policy Inn - FINAL'!G11</f>
        <v>0.113175</v>
      </c>
      <c r="DL11" s="60">
        <f>'Policy Inn - FINAL'!H11</f>
        <v>4.7489000000000003E-2</v>
      </c>
      <c r="DM11" s="60">
        <f>'Policy Inn - FINAL'!I11</f>
        <v>4.7489000000000003E-2</v>
      </c>
      <c r="DN11" s="60">
        <f>'Policy Inn - FINAL'!J11</f>
        <v>0.13141</v>
      </c>
      <c r="DO11" s="60">
        <f>'Policy Inn - FINAL'!K11</f>
        <v>0.13141</v>
      </c>
      <c r="DP11" s="60">
        <f>'Policy Inn - FINAL'!L11</f>
        <v>9.1410000000000005E-2</v>
      </c>
      <c r="DQ11" s="60">
        <f>'Policy Inn - FINAL'!M11</f>
        <v>9.1410000000000005E-2</v>
      </c>
      <c r="DR11" s="60">
        <f>'Policy Inn - FINAL'!N11</f>
        <v>5.7800000000000004E-3</v>
      </c>
      <c r="DS11" s="60">
        <f>'Policy Inn - FINAL'!O11</f>
        <v>5.7800000000000004E-3</v>
      </c>
      <c r="DT11" s="60" t="str">
        <f>'Policy Inn - FINAL'!P11</f>
        <v>NA</v>
      </c>
      <c r="DU11" s="60" t="str">
        <f>'Policy Inn - FINAL'!Q11</f>
        <v>NA</v>
      </c>
      <c r="DV11" s="60" t="str">
        <f>'Policy Inn - FINAL'!R11</f>
        <v>NA</v>
      </c>
      <c r="DW11" s="60" t="str">
        <f>'Policy Inn - FINAL'!S11</f>
        <v>NA</v>
      </c>
      <c r="DX11" s="60">
        <f>'Poverty Rate - FINAL'!B11</f>
        <v>14.3</v>
      </c>
      <c r="DY11" s="60">
        <f>'Poverty Rate - FINAL'!C11</f>
        <v>13.1</v>
      </c>
      <c r="DZ11" s="60">
        <f>'Poverty Rate - FINAL'!D11</f>
        <v>12.4</v>
      </c>
      <c r="EA11" s="60">
        <f>'Poverty Rate - FINAL'!E11</f>
        <v>11</v>
      </c>
      <c r="EB11" s="60">
        <f>'Poverty Rate - FINAL'!F11</f>
        <v>12.7</v>
      </c>
      <c r="EC11" s="60">
        <f>'Poverty Rate - FINAL'!G11</f>
        <v>12.6</v>
      </c>
      <c r="ED11" s="60">
        <f>'Poverty Rate - FINAL'!H11</f>
        <v>12.7</v>
      </c>
      <c r="EE11" s="60">
        <f>'Poverty Rate - FINAL'!I11</f>
        <v>11.6</v>
      </c>
      <c r="EF11" s="60">
        <f>'Poverty Rate - FINAL'!J11</f>
        <v>11.1</v>
      </c>
      <c r="EG11" s="60">
        <f>'Poverty Rate - FINAL'!K11</f>
        <v>11.5</v>
      </c>
      <c r="EH11" s="60">
        <f>'Poverty Rate - FINAL'!L11</f>
        <v>12.5</v>
      </c>
      <c r="EI11" s="60">
        <f>'Poverty Rate - FINAL'!M11</f>
        <v>13.1</v>
      </c>
      <c r="EJ11" s="60">
        <f>'Poverty Rate - FINAL'!N11</f>
        <v>14.6</v>
      </c>
      <c r="EK11" s="60">
        <f>'Poverty Rate - FINAL'!O11</f>
        <v>16</v>
      </c>
      <c r="EL11" s="60">
        <f>'Poverty Rate - FINAL'!P11</f>
        <v>14.9</v>
      </c>
      <c r="EM11" s="60">
        <f>'Poverty Rate - FINAL'!Q11</f>
        <v>15.3</v>
      </c>
      <c r="EN11" s="60">
        <f>'Poverty Rate - FINAL'!R11</f>
        <v>14.9</v>
      </c>
      <c r="EO11" s="60">
        <f>'Poverty Rate - FINAL'!S11</f>
        <v>16.7</v>
      </c>
      <c r="EP11" s="62">
        <f>'Regional PCPI - FINAL'!B11</f>
        <v>36921.276424474185</v>
      </c>
      <c r="EQ11" s="62">
        <f>'Regional PCPI - FINAL'!C11</f>
        <v>38655.288432976711</v>
      </c>
      <c r="ER11" s="62">
        <f>'Regional PCPI - FINAL'!D11</f>
        <v>39179.348117283953</v>
      </c>
      <c r="ES11" s="62">
        <f>'Regional PCPI - FINAL'!E11</f>
        <v>40332.472631578952</v>
      </c>
      <c r="ET11" s="62">
        <f>'Regional PCPI - FINAL'!F11</f>
        <v>40799.179368790181</v>
      </c>
      <c r="EU11" s="62">
        <f>'Regional PCPI - FINAL'!G11</f>
        <v>40973.312169648008</v>
      </c>
      <c r="EV11" s="62">
        <f>'Regional PCPI - FINAL'!H11</f>
        <v>41103.890716300055</v>
      </c>
      <c r="EW11" s="62">
        <f>'Regional PCPI - FINAL'!I11</f>
        <v>42479.633789878986</v>
      </c>
      <c r="EX11" s="62">
        <f>'Regional PCPI - FINAL'!J11</f>
        <v>43668.174338821023</v>
      </c>
      <c r="EY11" s="62">
        <f>'Regional PCPI - FINAL'!K11</f>
        <v>45108.978418079096</v>
      </c>
      <c r="EZ11" s="62">
        <f>'Regional PCPI - FINAL'!L11</f>
        <v>45022.609929078018</v>
      </c>
      <c r="FA11" s="62">
        <f>'Regional PCPI - FINAL'!M11</f>
        <v>43083.084971799064</v>
      </c>
      <c r="FB11" s="62">
        <f>'Regional PCPI - FINAL'!N11</f>
        <v>40431.15718444033</v>
      </c>
      <c r="FC11" s="62">
        <f>'Regional PCPI - FINAL'!O11</f>
        <v>41437.532985076046</v>
      </c>
      <c r="FD11" s="62">
        <f>'Regional PCPI - FINAL'!P11</f>
        <v>41994.896001244182</v>
      </c>
      <c r="FE11" s="62">
        <f>'Regional PCPI - FINAL'!Q11</f>
        <v>41638.943388788852</v>
      </c>
      <c r="FF11" s="62">
        <f>'Regional PCPI - FINAL'!R11</f>
        <v>40797</v>
      </c>
      <c r="FG11" s="62">
        <f>'Regional PCPI - FINAL'!S11</f>
        <v>42348.420937575909</v>
      </c>
      <c r="FH11" s="60">
        <f>'Unemployment Rate - FINAL'!B11</f>
        <v>4.8</v>
      </c>
      <c r="FI11" s="60">
        <f>'Unemployment Rate - FINAL'!C11</f>
        <v>4.3</v>
      </c>
      <c r="FJ11" s="60">
        <f>'Unemployment Rate - FINAL'!D11</f>
        <v>3.9</v>
      </c>
      <c r="FK11" s="60">
        <f>'Unemployment Rate - FINAL'!E11</f>
        <v>3.7</v>
      </c>
      <c r="FL11" s="60">
        <f>'Unemployment Rate - FINAL'!F11</f>
        <v>4.7</v>
      </c>
      <c r="FM11" s="60">
        <f>'Unemployment Rate - FINAL'!G11</f>
        <v>5.6</v>
      </c>
      <c r="FN11" s="60">
        <f>'Unemployment Rate - FINAL'!H11</f>
        <v>5.2</v>
      </c>
      <c r="FO11" s="60">
        <f>'Unemployment Rate - FINAL'!I11</f>
        <v>4.5999999999999996</v>
      </c>
      <c r="FP11" s="60">
        <f>'Unemployment Rate - FINAL'!J11</f>
        <v>3.7</v>
      </c>
      <c r="FQ11" s="60">
        <f>'Unemployment Rate - FINAL'!K11</f>
        <v>3.2</v>
      </c>
      <c r="FR11" s="60">
        <f>'Unemployment Rate - FINAL'!L11</f>
        <v>4</v>
      </c>
      <c r="FS11" s="60">
        <f>'Unemployment Rate - FINAL'!M11</f>
        <v>6.3</v>
      </c>
      <c r="FT11" s="60">
        <f>'Unemployment Rate - FINAL'!N11</f>
        <v>10.4</v>
      </c>
      <c r="FU11" s="60">
        <f>'Unemployment Rate - FINAL'!O11</f>
        <v>11.1</v>
      </c>
      <c r="FV11" s="60">
        <f>'Unemployment Rate - FINAL'!P11</f>
        <v>10</v>
      </c>
      <c r="FW11" s="60">
        <f>'Unemployment Rate - FINAL'!Q11</f>
        <v>8.5</v>
      </c>
      <c r="FX11" s="60">
        <f>'Unemployment Rate - FINAL'!R11</f>
        <v>7.2</v>
      </c>
      <c r="FY11" s="60">
        <f>'Unemployment Rate - FINAL'!S11</f>
        <v>6.3</v>
      </c>
      <c r="FZ11" s="60">
        <f>'Work Part. Rate - FINAL'!B11</f>
        <v>0</v>
      </c>
      <c r="GA11" s="60">
        <f>'Work Part. Rate - FINAL'!C11</f>
        <v>0</v>
      </c>
      <c r="GB11" s="60">
        <f>'Work Part. Rate - FINAL'!D11</f>
        <v>0</v>
      </c>
      <c r="GC11" s="60">
        <f>'Work Part. Rate - FINAL'!E11</f>
        <v>0</v>
      </c>
      <c r="GD11" s="60">
        <f>'Work Part. Rate - FINAL'!F11</f>
        <v>0</v>
      </c>
      <c r="GE11" s="60">
        <f>'Work Part. Rate - FINAL'!G11</f>
        <v>0</v>
      </c>
      <c r="GF11" s="60">
        <f>'Work Part. Rate - FINAL'!H11</f>
        <v>0</v>
      </c>
      <c r="GG11" s="60">
        <f>'Work Part. Rate - FINAL'!I11</f>
        <v>0</v>
      </c>
      <c r="GH11" s="60">
        <f>'Work Part. Rate - FINAL'!J11</f>
        <v>0</v>
      </c>
      <c r="GI11" s="60">
        <f>'Work Part. Rate - FINAL'!K11</f>
        <v>0</v>
      </c>
      <c r="GJ11" s="60">
        <f>'Work Part. Rate - FINAL'!L11</f>
        <v>0</v>
      </c>
      <c r="GK11" s="60">
        <f>'Work Part. Rate - FINAL'!M11</f>
        <v>0</v>
      </c>
      <c r="GL11" s="60">
        <f>'Work Part. Rate - FINAL'!N11</f>
        <v>0</v>
      </c>
      <c r="GM11" s="60">
        <f>'Work Part. Rate - FINAL'!O11</f>
        <v>0</v>
      </c>
      <c r="GN11" s="60">
        <f>'Work Part. Rate - FINAL'!P11</f>
        <v>0</v>
      </c>
      <c r="GO11" s="60">
        <f>'Work Part. Rate - FINAL'!Q11</f>
        <v>0</v>
      </c>
      <c r="GP11" s="60">
        <f>'Work Part. Rate - FINAL'!R11</f>
        <v>0</v>
      </c>
      <c r="GQ11" s="60">
        <f>'Work Part. Rate - FINAL'!S11</f>
        <v>0</v>
      </c>
    </row>
    <row r="12" spans="1:199" x14ac:dyDescent="0.2">
      <c r="A12" s="62" t="s">
        <v>338</v>
      </c>
      <c r="B12" s="60">
        <f>'African Americans - FINAL'!B12</f>
        <v>79.3</v>
      </c>
      <c r="C12" s="60">
        <f>'African Americans - FINAL'!C12</f>
        <v>80.3</v>
      </c>
      <c r="D12" s="60">
        <f>'African Americans - FINAL'!D12</f>
        <v>81.5</v>
      </c>
      <c r="E12" s="60">
        <f>'African Americans - FINAL'!E12</f>
        <v>79.7</v>
      </c>
      <c r="F12" s="60">
        <f>'African Americans - FINAL'!F12</f>
        <v>80.3</v>
      </c>
      <c r="G12" s="60">
        <f>'African Americans - FINAL'!G12</f>
        <v>79</v>
      </c>
      <c r="H12" s="60">
        <f>'African Americans - FINAL'!H12</f>
        <v>78.8</v>
      </c>
      <c r="I12" s="60">
        <f>'African Americans - FINAL'!I12</f>
        <v>78.400000000000006</v>
      </c>
      <c r="J12" s="60">
        <f>'African Americans - FINAL'!J12</f>
        <v>81.900000000000006</v>
      </c>
      <c r="K12" s="60">
        <f>'African Americans - FINAL'!K12</f>
        <v>87.2</v>
      </c>
      <c r="L12" s="60">
        <f>'African Americans - FINAL'!L12</f>
        <v>84</v>
      </c>
      <c r="M12" s="60">
        <f>'African Americans - FINAL'!M12</f>
        <v>81.2</v>
      </c>
      <c r="N12" s="60">
        <f>'African Americans - FINAL'!N12</f>
        <v>82.1</v>
      </c>
      <c r="O12" s="60">
        <f>'African Americans - FINAL'!O12</f>
        <v>84</v>
      </c>
      <c r="P12" s="60">
        <f>'African Americans - FINAL'!P12</f>
        <v>83.8</v>
      </c>
      <c r="Q12" s="60">
        <f>'African Americans - FINAL'!Q12</f>
        <v>86.1</v>
      </c>
      <c r="R12" s="60">
        <f>'African Americans - FINAL'!R12</f>
        <v>85.9</v>
      </c>
      <c r="S12" s="60">
        <f>'African Americans - FINAL'!S12</f>
        <v>85.6</v>
      </c>
      <c r="T12">
        <f>'Caseload Change - FINAL'!B12</f>
        <v>-24.964534820804928</v>
      </c>
      <c r="U12">
        <f>'Caseload Change - FINAL'!C12</f>
        <v>-28.307142257790453</v>
      </c>
      <c r="V12">
        <f>'Caseload Change - FINAL'!D12</f>
        <v>-19.174538674869233</v>
      </c>
      <c r="W12">
        <f>'Caseload Change - FINAL'!E12</f>
        <v>-14.829592891841312</v>
      </c>
      <c r="X12">
        <f>'Caseload Change - FINAL'!F12</f>
        <v>-3.1223060953142494</v>
      </c>
      <c r="Y12">
        <f>'Caseload Change - FINAL'!G12</f>
        <v>9.247405739764341</v>
      </c>
      <c r="Z12">
        <f>'Caseload Change - FINAL'!H12</f>
        <v>2.9591620947130166</v>
      </c>
      <c r="AA12">
        <f>'Caseload Change - FINAL'!I12</f>
        <v>-13.296724059119294</v>
      </c>
      <c r="AB12">
        <f>'Caseload Change - FINAL'!J12</f>
        <v>-29.871346788660642</v>
      </c>
      <c r="AC12">
        <f>'Caseload Change - FINAL'!K12</f>
        <v>-32.376541013332471</v>
      </c>
      <c r="AD12">
        <f>'Caseload Change - FINAL'!L12</f>
        <v>-22.566620913734482</v>
      </c>
      <c r="AE12">
        <f>'Caseload Change - FINAL'!M12</f>
        <v>-11.50164147819179</v>
      </c>
      <c r="AF12">
        <f>'Caseload Change - FINAL'!N12</f>
        <v>-0.76463679211611713</v>
      </c>
      <c r="AG12">
        <f>'Caseload Change - FINAL'!O12</f>
        <v>-1.2282682616353142</v>
      </c>
      <c r="AH12">
        <f>'Caseload Change - FINAL'!P12</f>
        <v>-2.2540445468408223</v>
      </c>
      <c r="AI12">
        <f>'Caseload Change - FINAL'!Q12</f>
        <v>-2.2750927353717429</v>
      </c>
      <c r="AJ12">
        <f>'Caseload Change - FINAL'!R12</f>
        <v>-5.7280813214739652</v>
      </c>
      <c r="AK12">
        <f>'Caseload Change - FINAL'!S12</f>
        <v>-16.098035563746148</v>
      </c>
      <c r="AL12" s="60">
        <f>'Fiscal Stability - FINAL'!B12</f>
        <v>9.6999999999999993</v>
      </c>
      <c r="AM12" s="60">
        <f>'Fiscal Stability - FINAL'!C12</f>
        <v>9.1</v>
      </c>
      <c r="AN12" s="60">
        <f>'Fiscal Stability - FINAL'!D12</f>
        <v>11.8</v>
      </c>
      <c r="AO12" s="60">
        <f>'Fiscal Stability - FINAL'!E12</f>
        <v>18.2</v>
      </c>
      <c r="AP12" s="60">
        <f>'Fiscal Stability - FINAL'!F12</f>
        <v>16.899999999999999</v>
      </c>
      <c r="AQ12" s="60">
        <f>'Fiscal Stability - FINAL'!G12</f>
        <v>18.2</v>
      </c>
      <c r="AR12" s="60">
        <f>'Fiscal Stability - FINAL'!H12</f>
        <v>7.9</v>
      </c>
      <c r="AS12" s="60">
        <f>'Fiscal Stability - FINAL'!I12</f>
        <v>5.5</v>
      </c>
      <c r="AT12" s="60">
        <f>'Fiscal Stability - FINAL'!J12</f>
        <v>7.5</v>
      </c>
      <c r="AU12" s="60">
        <f>'Fiscal Stability - FINAL'!K12</f>
        <v>11.3</v>
      </c>
      <c r="AV12" s="60">
        <f>'Fiscal Stability - FINAL'!L12</f>
        <v>14.499999999999998</v>
      </c>
      <c r="AW12" s="60">
        <f>'Fiscal Stability - FINAL'!M12</f>
        <v>11.4</v>
      </c>
      <c r="AX12" s="60">
        <f>'Fiscal Stability - FINAL'!N12</f>
        <v>9.9</v>
      </c>
      <c r="AY12" s="60">
        <f>'Fiscal Stability - FINAL'!O12</f>
        <v>7.1</v>
      </c>
      <c r="AZ12" s="60">
        <f>'Fiscal Stability - FINAL'!P12</f>
        <v>6.6</v>
      </c>
      <c r="BA12" s="60">
        <f>'Fiscal Stability - FINAL'!Q12</f>
        <v>3</v>
      </c>
      <c r="BB12" s="60">
        <f>'Fiscal Stability - FINAL'!R12</f>
        <v>4.9000000000000004</v>
      </c>
      <c r="BC12" s="60">
        <f>'Fiscal Stability - FINAL'!S12</f>
        <v>5.5</v>
      </c>
      <c r="BD12" s="60">
        <f>'Hispanics - FINAL'!B12</f>
        <v>0.8</v>
      </c>
      <c r="BE12" s="60">
        <f>'Hispanics - FINAL'!C12</f>
        <v>0.7</v>
      </c>
      <c r="BF12" s="60">
        <f>'Hispanics - FINAL'!D12</f>
        <v>1.1000000000000001</v>
      </c>
      <c r="BG12" s="60">
        <f>'Hispanics - FINAL'!E12</f>
        <v>1.1000000000000001</v>
      </c>
      <c r="BH12" s="60">
        <f>'Hispanics - FINAL'!F12</f>
        <v>0.6</v>
      </c>
      <c r="BI12" s="60">
        <f>'Hispanics - FINAL'!G12</f>
        <v>1.3</v>
      </c>
      <c r="BJ12" s="60">
        <f>'Hispanics - FINAL'!H12</f>
        <v>1.1000000000000001</v>
      </c>
      <c r="BK12" s="60">
        <f>'Hispanics - FINAL'!I12</f>
        <v>1.3</v>
      </c>
      <c r="BL12" s="60">
        <f>'Hispanics - FINAL'!J12</f>
        <v>1.5</v>
      </c>
      <c r="BM12" s="60">
        <f>'Hispanics - FINAL'!K12</f>
        <v>0.7</v>
      </c>
      <c r="BN12" s="60">
        <f>'Hispanics - FINAL'!L12</f>
        <v>1.1000000000000001</v>
      </c>
      <c r="BO12" s="60">
        <f>'Hispanics - FINAL'!M12</f>
        <v>0.9</v>
      </c>
      <c r="BP12" s="60">
        <f>'Hispanics - FINAL'!N12</f>
        <v>1.7</v>
      </c>
      <c r="BQ12" s="60">
        <f>'Hispanics - FINAL'!O12</f>
        <v>1</v>
      </c>
      <c r="BR12" s="60">
        <f>'Hispanics - FINAL'!P12</f>
        <v>2.1</v>
      </c>
      <c r="BS12" s="60">
        <f>'Hispanics - FINAL'!Q12</f>
        <v>1.4</v>
      </c>
      <c r="BT12" s="60">
        <f>'Hispanics - FINAL'!R12</f>
        <v>1.5</v>
      </c>
      <c r="BU12" s="60">
        <f>'Hispanics - FINAL'!S12</f>
        <v>1.5</v>
      </c>
      <c r="BV12" s="60">
        <f>'Liberalism - FINAL'!B12</f>
        <v>87.037940000000006</v>
      </c>
      <c r="BW12" s="60">
        <f>'Liberalism - FINAL'!C12</f>
        <v>85.369079999999997</v>
      </c>
      <c r="BX12" s="60">
        <f>'Liberalism - FINAL'!D12</f>
        <v>77.273300000000006</v>
      </c>
      <c r="BY12" s="60">
        <f>'Liberalism - FINAL'!E12</f>
        <v>77.273300000000006</v>
      </c>
      <c r="BZ12" s="60">
        <f>'Liberalism - FINAL'!F12</f>
        <v>76.646619999999999</v>
      </c>
      <c r="CA12" s="60">
        <f>'Liberalism - FINAL'!G12</f>
        <v>76.646619999999999</v>
      </c>
      <c r="CB12" s="60">
        <f>'Liberalism - FINAL'!H12</f>
        <v>32.722920000000002</v>
      </c>
      <c r="CC12" s="60">
        <f>'Liberalism - FINAL'!I12</f>
        <v>32.722920000000002</v>
      </c>
      <c r="CD12" s="60">
        <f>'Liberalism - FINAL'!J12</f>
        <v>12.73964</v>
      </c>
      <c r="CE12" s="60">
        <f>'Liberalism - FINAL'!K12</f>
        <v>12.73964</v>
      </c>
      <c r="CF12" s="60">
        <f>'Liberalism - FINAL'!L12</f>
        <v>7.8370899999999999</v>
      </c>
      <c r="CG12" s="60">
        <f>'Liberalism - FINAL'!M12</f>
        <v>7.4279099999999998</v>
      </c>
      <c r="CH12" s="60">
        <f>'Liberalism - FINAL'!N12</f>
        <v>6.73719</v>
      </c>
      <c r="CI12" s="60">
        <f>'Liberalism - FINAL'!O12</f>
        <v>6.4921720000000001</v>
      </c>
      <c r="CJ12" s="60">
        <f>'Liberalism - FINAL'!P12</f>
        <v>3.8490220000000002</v>
      </c>
      <c r="CK12" s="60">
        <f>'Liberalism - FINAL'!Q12</f>
        <v>3.8490220000000002</v>
      </c>
      <c r="CL12" s="60">
        <f>'Liberalism - FINAL'!R12</f>
        <v>3.1205829999999999</v>
      </c>
      <c r="CM12" s="60">
        <f>'Liberalism - FINAL'!S12</f>
        <v>3.1205829999999999</v>
      </c>
      <c r="CN12" s="60">
        <f>'PCPI Real - FINAL'!B12</f>
        <v>37078.821178944083</v>
      </c>
      <c r="CO12" s="60">
        <f>'PCPI Real - FINAL'!C12</f>
        <v>38716.131385920955</v>
      </c>
      <c r="CP12" s="60">
        <f>'PCPI Real - FINAL'!D12</f>
        <v>39148.003534267133</v>
      </c>
      <c r="CQ12" s="60">
        <f>'PCPI Real - FINAL'!E12</f>
        <v>40239.070284082649</v>
      </c>
      <c r="CR12" s="60">
        <f>'PCPI Real - FINAL'!F12</f>
        <v>40513.045766062598</v>
      </c>
      <c r="CS12" s="60">
        <f>'PCPI Real - FINAL'!G12</f>
        <v>40561.863163917711</v>
      </c>
      <c r="CT12" s="60">
        <f>'PCPI Real - FINAL'!H12</f>
        <v>40695.162920289848</v>
      </c>
      <c r="CU12" s="60">
        <f>'PCPI Real - FINAL'!I12</f>
        <v>42004.176355816315</v>
      </c>
      <c r="CV12" s="60">
        <f>'PCPI Real - FINAL'!J12</f>
        <v>43266.940814271082</v>
      </c>
      <c r="CW12" s="60">
        <f>'PCPI Real - FINAL'!K12</f>
        <v>44771.034690536224</v>
      </c>
      <c r="CX12" s="60">
        <f>'PCPI Real - FINAL'!L12</f>
        <v>44701.385360089698</v>
      </c>
      <c r="CY12" s="60">
        <f>'PCPI Real - FINAL'!M12</f>
        <v>42914.782358149336</v>
      </c>
      <c r="CZ12" s="60">
        <f>'PCPI Real - FINAL'!N12</f>
        <v>40240.789550236594</v>
      </c>
      <c r="DA12" s="60">
        <f>'PCPI Real - FINAL'!O12</f>
        <v>41260.285306280588</v>
      </c>
      <c r="DB12" s="60">
        <f>'PCPI Real - FINAL'!P12</f>
        <v>41938.945468004604</v>
      </c>
      <c r="DC12" s="60">
        <f>'PCPI Real - FINAL'!Q12</f>
        <v>41600.542352850229</v>
      </c>
      <c r="DD12" s="60">
        <f>'PCPI Real - FINAL'!R12</f>
        <v>40797</v>
      </c>
      <c r="DE12" s="60">
        <f>'PCPI Real - FINAL'!S12</f>
        <v>42380.845609159398</v>
      </c>
      <c r="DF12" s="60">
        <f>'Policy Inn - FINAL'!B12</f>
        <v>0.11720800000000001</v>
      </c>
      <c r="DG12" s="60">
        <f>'Policy Inn - FINAL'!C12</f>
        <v>0.11720800000000001</v>
      </c>
      <c r="DH12" s="60">
        <f>'Policy Inn - FINAL'!D12</f>
        <v>0.104365</v>
      </c>
      <c r="DI12" s="60">
        <f>'Policy Inn - FINAL'!E12</f>
        <v>0.104365</v>
      </c>
      <c r="DJ12" s="60">
        <f>'Policy Inn - FINAL'!F12</f>
        <v>0.100642</v>
      </c>
      <c r="DK12" s="60">
        <f>'Policy Inn - FINAL'!G12</f>
        <v>0.100642</v>
      </c>
      <c r="DL12" s="60">
        <f>'Policy Inn - FINAL'!H12</f>
        <v>0.18501899999999999</v>
      </c>
      <c r="DM12" s="60">
        <f>'Policy Inn - FINAL'!I12</f>
        <v>0.18501899999999999</v>
      </c>
      <c r="DN12" s="60">
        <f>'Policy Inn - FINAL'!J12</f>
        <v>0.11185100000000001</v>
      </c>
      <c r="DO12" s="60">
        <f>'Policy Inn - FINAL'!K12</f>
        <v>0.11185100000000001</v>
      </c>
      <c r="DP12" s="60">
        <f>'Policy Inn - FINAL'!L12</f>
        <v>2.0119999999999999E-3</v>
      </c>
      <c r="DQ12" s="60">
        <f>'Policy Inn - FINAL'!M12</f>
        <v>2.0119999999999999E-3</v>
      </c>
      <c r="DR12" s="60">
        <f>'Policy Inn - FINAL'!N12</f>
        <v>0</v>
      </c>
      <c r="DS12" s="60">
        <f>'Policy Inn - FINAL'!O12</f>
        <v>0</v>
      </c>
      <c r="DT12" s="60" t="str">
        <f>'Policy Inn - FINAL'!P12</f>
        <v>NA</v>
      </c>
      <c r="DU12" s="60" t="str">
        <f>'Policy Inn - FINAL'!Q12</f>
        <v>NA</v>
      </c>
      <c r="DV12" s="60" t="str">
        <f>'Policy Inn - FINAL'!R12</f>
        <v>NA</v>
      </c>
      <c r="DW12" s="60" t="str">
        <f>'Policy Inn - FINAL'!S12</f>
        <v>NA</v>
      </c>
      <c r="DX12" s="60">
        <f>'Poverty Rate - FINAL'!B12</f>
        <v>14.5</v>
      </c>
      <c r="DY12" s="60">
        <f>'Poverty Rate - FINAL'!C12</f>
        <v>13.5</v>
      </c>
      <c r="DZ12" s="60">
        <f>'Poverty Rate - FINAL'!D12</f>
        <v>12.8</v>
      </c>
      <c r="EA12" s="60">
        <f>'Poverty Rate - FINAL'!E12</f>
        <v>12.1</v>
      </c>
      <c r="EB12" s="60">
        <f>'Poverty Rate - FINAL'!F12</f>
        <v>12.9</v>
      </c>
      <c r="EC12" s="60">
        <f>'Poverty Rate - FINAL'!G12</f>
        <v>11.2</v>
      </c>
      <c r="ED12" s="60">
        <f>'Poverty Rate - FINAL'!H12</f>
        <v>11.9</v>
      </c>
      <c r="EE12" s="60">
        <f>'Poverty Rate - FINAL'!I12</f>
        <v>13</v>
      </c>
      <c r="EF12" s="60">
        <f>'Poverty Rate - FINAL'!J12</f>
        <v>14.4</v>
      </c>
      <c r="EG12" s="60">
        <f>'Poverty Rate - FINAL'!K12</f>
        <v>12.6</v>
      </c>
      <c r="EH12" s="60">
        <f>'Poverty Rate - FINAL'!L12</f>
        <v>13.6</v>
      </c>
      <c r="EI12" s="60">
        <f>'Poverty Rate - FINAL'!M12</f>
        <v>15.5</v>
      </c>
      <c r="EJ12" s="60">
        <f>'Poverty Rate - FINAL'!N12</f>
        <v>18.399999999999999</v>
      </c>
      <c r="EK12" s="60">
        <f>'Poverty Rate - FINAL'!O12</f>
        <v>18.8</v>
      </c>
      <c r="EL12" s="60">
        <f>'Poverty Rate - FINAL'!P12</f>
        <v>18.399999999999999</v>
      </c>
      <c r="EM12" s="60">
        <f>'Poverty Rate - FINAL'!Q12</f>
        <v>18.100000000000001</v>
      </c>
      <c r="EN12" s="60">
        <f>'Poverty Rate - FINAL'!R12</f>
        <v>16.3</v>
      </c>
      <c r="EO12" s="60">
        <f>'Poverty Rate - FINAL'!S12</f>
        <v>16.8</v>
      </c>
      <c r="EP12" s="62">
        <f>'Regional PCPI - FINAL'!B12</f>
        <v>35097.682402804334</v>
      </c>
      <c r="EQ12" s="62">
        <f>'Regional PCPI - FINAL'!C12</f>
        <v>37158.558860918813</v>
      </c>
      <c r="ER12" s="62">
        <f>'Regional PCPI - FINAL'!D12</f>
        <v>37988.36311111111</v>
      </c>
      <c r="ES12" s="62">
        <f>'Regional PCPI - FINAL'!E12</f>
        <v>38971.061842105264</v>
      </c>
      <c r="ET12" s="62">
        <f>'Regional PCPI - FINAL'!F12</f>
        <v>39309.790683810636</v>
      </c>
      <c r="EU12" s="62">
        <f>'Regional PCPI - FINAL'!G12</f>
        <v>39156.142700519325</v>
      </c>
      <c r="EV12" s="62">
        <f>'Regional PCPI - FINAL'!H12</f>
        <v>39189.613575860123</v>
      </c>
      <c r="EW12" s="62">
        <f>'Regional PCPI - FINAL'!I12</f>
        <v>39727.305698569857</v>
      </c>
      <c r="EX12" s="62">
        <f>'Regional PCPI - FINAL'!J12</f>
        <v>40053.64198619224</v>
      </c>
      <c r="EY12" s="62">
        <f>'Regional PCPI - FINAL'!K12</f>
        <v>40366.119491525424</v>
      </c>
      <c r="EZ12" s="62">
        <f>'Regional PCPI - FINAL'!L12</f>
        <v>40188.574802481526</v>
      </c>
      <c r="FA12" s="62">
        <f>'Regional PCPI - FINAL'!M12</f>
        <v>38358.123767856203</v>
      </c>
      <c r="FB12" s="62">
        <f>'Regional PCPI - FINAL'!N12</f>
        <v>37481.586186821907</v>
      </c>
      <c r="FC12" s="62">
        <f>'Regional PCPI - FINAL'!O12</f>
        <v>37164.61593750296</v>
      </c>
      <c r="FD12" s="62">
        <f>'Regional PCPI - FINAL'!P12</f>
        <v>38028.123708935222</v>
      </c>
      <c r="FE12" s="62">
        <f>'Regional PCPI - FINAL'!Q12</f>
        <v>37437.472442461549</v>
      </c>
      <c r="FF12" s="62">
        <f>'Regional PCPI - FINAL'!R12</f>
        <v>37172</v>
      </c>
      <c r="FG12" s="62">
        <f>'Regional PCPI - FINAL'!S12</f>
        <v>38478.807423054241</v>
      </c>
      <c r="FH12" s="60">
        <f>'Unemployment Rate - FINAL'!B12</f>
        <v>4.5999999999999996</v>
      </c>
      <c r="FI12" s="60">
        <f>'Unemployment Rate - FINAL'!C12</f>
        <v>4.3</v>
      </c>
      <c r="FJ12" s="60">
        <f>'Unemployment Rate - FINAL'!D12</f>
        <v>3.9</v>
      </c>
      <c r="FK12" s="60">
        <f>'Unemployment Rate - FINAL'!E12</f>
        <v>3.6</v>
      </c>
      <c r="FL12" s="60">
        <f>'Unemployment Rate - FINAL'!F12</f>
        <v>4</v>
      </c>
      <c r="FM12" s="60">
        <f>'Unemployment Rate - FINAL'!G12</f>
        <v>5</v>
      </c>
      <c r="FN12" s="60">
        <f>'Unemployment Rate - FINAL'!H12</f>
        <v>4.8</v>
      </c>
      <c r="FO12" s="60">
        <f>'Unemployment Rate - FINAL'!I12</f>
        <v>4.8</v>
      </c>
      <c r="FP12" s="60">
        <f>'Unemployment Rate - FINAL'!J12</f>
        <v>5.3</v>
      </c>
      <c r="FQ12" s="60">
        <f>'Unemployment Rate - FINAL'!K12</f>
        <v>4.7</v>
      </c>
      <c r="FR12" s="60">
        <f>'Unemployment Rate - FINAL'!L12</f>
        <v>4.5</v>
      </c>
      <c r="FS12" s="60">
        <f>'Unemployment Rate - FINAL'!M12</f>
        <v>6.2</v>
      </c>
      <c r="FT12" s="60">
        <f>'Unemployment Rate - FINAL'!N12</f>
        <v>9.9</v>
      </c>
      <c r="FU12" s="60">
        <f>'Unemployment Rate - FINAL'!O12</f>
        <v>10.5</v>
      </c>
      <c r="FV12" s="60">
        <f>'Unemployment Rate - FINAL'!P12</f>
        <v>10.199999999999999</v>
      </c>
      <c r="FW12" s="60">
        <f>'Unemployment Rate - FINAL'!Q12</f>
        <v>9.1999999999999993</v>
      </c>
      <c r="FX12" s="60">
        <f>'Unemployment Rate - FINAL'!R12</f>
        <v>8.1999999999999993</v>
      </c>
      <c r="FY12" s="60">
        <f>'Unemployment Rate - FINAL'!S12</f>
        <v>7.1</v>
      </c>
      <c r="FZ12" s="60">
        <f>'Work Part. Rate - FINAL'!B12</f>
        <v>0</v>
      </c>
      <c r="GA12" s="60">
        <f>'Work Part. Rate - FINAL'!C12</f>
        <v>0</v>
      </c>
      <c r="GB12" s="60">
        <f>'Work Part. Rate - FINAL'!D12</f>
        <v>0</v>
      </c>
      <c r="GC12" s="60">
        <f>'Work Part. Rate - FINAL'!E12</f>
        <v>0</v>
      </c>
      <c r="GD12" s="60">
        <f>'Work Part. Rate - FINAL'!F12</f>
        <v>0</v>
      </c>
      <c r="GE12" s="60">
        <f>'Work Part. Rate - FINAL'!G12</f>
        <v>0</v>
      </c>
      <c r="GF12" s="60">
        <f>'Work Part. Rate - FINAL'!H12</f>
        <v>0</v>
      </c>
      <c r="GG12" s="60">
        <f>'Work Part. Rate - FINAL'!I12</f>
        <v>0</v>
      </c>
      <c r="GH12" s="60">
        <f>'Work Part. Rate - FINAL'!J12</f>
        <v>0</v>
      </c>
      <c r="GI12" s="60">
        <f>'Work Part. Rate - FINAL'!K12</f>
        <v>0</v>
      </c>
      <c r="GJ12" s="60">
        <f>'Work Part. Rate - FINAL'!L12</f>
        <v>0</v>
      </c>
      <c r="GK12" s="60">
        <f>'Work Part. Rate - FINAL'!M12</f>
        <v>0</v>
      </c>
      <c r="GL12" s="60">
        <f>'Work Part. Rate - FINAL'!N12</f>
        <v>0</v>
      </c>
      <c r="GM12" s="60">
        <f>'Work Part. Rate - FINAL'!O12</f>
        <v>0</v>
      </c>
      <c r="GN12" s="60">
        <f>'Work Part. Rate - FINAL'!P12</f>
        <v>0</v>
      </c>
      <c r="GO12" s="60">
        <f>'Work Part. Rate - FINAL'!Q12</f>
        <v>0</v>
      </c>
      <c r="GP12" s="60">
        <f>'Work Part. Rate - FINAL'!R12</f>
        <v>0</v>
      </c>
      <c r="GQ12" s="60">
        <f>'Work Part. Rate - FINAL'!S12</f>
        <v>0</v>
      </c>
    </row>
    <row r="13" spans="1:199" x14ac:dyDescent="0.2">
      <c r="A13" s="62" t="s">
        <v>339</v>
      </c>
      <c r="B13" s="60" t="str">
        <f>'African Americans - FINAL'!B13</f>
        <v>NA</v>
      </c>
      <c r="C13" s="60">
        <f>'African Americans - FINAL'!C13</f>
        <v>1.3</v>
      </c>
      <c r="D13" s="60">
        <f>'African Americans - FINAL'!D13</f>
        <v>1.6</v>
      </c>
      <c r="E13" s="60">
        <f>'African Americans - FINAL'!E13</f>
        <v>1.6</v>
      </c>
      <c r="F13" s="60">
        <f>'African Americans - FINAL'!F13</f>
        <v>1.5</v>
      </c>
      <c r="G13" s="60">
        <f>'African Americans - FINAL'!G13</f>
        <v>1.4</v>
      </c>
      <c r="H13" s="60">
        <f>'African Americans - FINAL'!H13</f>
        <v>2.2999999999999998</v>
      </c>
      <c r="I13" s="60">
        <f>'African Americans - FINAL'!I13</f>
        <v>2</v>
      </c>
      <c r="J13" s="60">
        <f>'African Americans - FINAL'!J13</f>
        <v>2</v>
      </c>
      <c r="K13" s="60">
        <f>'African Americans - FINAL'!K13</f>
        <v>1.7</v>
      </c>
      <c r="L13" s="60">
        <f>'African Americans - FINAL'!L13</f>
        <v>1.9</v>
      </c>
      <c r="M13" s="60">
        <f>'African Americans - FINAL'!M13</f>
        <v>1.9</v>
      </c>
      <c r="N13" s="60">
        <f>'African Americans - FINAL'!N13</f>
        <v>1.6</v>
      </c>
      <c r="O13" s="60">
        <f>'African Americans - FINAL'!O13</f>
        <v>1.6</v>
      </c>
      <c r="P13" s="60">
        <f>'African Americans - FINAL'!P13</f>
        <v>1.1000000000000001</v>
      </c>
      <c r="Q13" s="60">
        <f>'African Americans - FINAL'!Q13</f>
        <v>1.3</v>
      </c>
      <c r="R13" s="60">
        <f>'African Americans - FINAL'!R13</f>
        <v>1.4</v>
      </c>
      <c r="S13" s="60">
        <f>'African Americans - FINAL'!S13</f>
        <v>1.3</v>
      </c>
      <c r="T13">
        <f>'Caseload Change - FINAL'!B13</f>
        <v>-8.710881885453567</v>
      </c>
      <c r="U13">
        <f>'Caseload Change - FINAL'!C13</f>
        <v>-22.888369943722871</v>
      </c>
      <c r="V13">
        <f>'Caseload Change - FINAL'!D13</f>
        <v>-2.3975772751836573</v>
      </c>
      <c r="W13">
        <f>'Caseload Change - FINAL'!E13</f>
        <v>58.473671900125709</v>
      </c>
      <c r="X13">
        <f>'Caseload Change - FINAL'!F13</f>
        <v>-14.056021142838688</v>
      </c>
      <c r="Y13">
        <f>'Caseload Change - FINAL'!G13</f>
        <v>-24.50841490640563</v>
      </c>
      <c r="Z13">
        <f>'Caseload Change - FINAL'!H13</f>
        <v>-15.920998379162283</v>
      </c>
      <c r="AA13">
        <f>'Caseload Change - FINAL'!I13</f>
        <v>-11.073814863588034</v>
      </c>
      <c r="AB13">
        <f>'Caseload Change - FINAL'!J13</f>
        <v>-15.091751842167819</v>
      </c>
      <c r="AC13">
        <f>'Caseload Change - FINAL'!K13</f>
        <v>-20.952719556338174</v>
      </c>
      <c r="AD13">
        <f>'Caseload Change - FINAL'!L13</f>
        <v>-30.412871329206265</v>
      </c>
      <c r="AE13">
        <f>'Caseload Change - FINAL'!M13</f>
        <v>11.295288794792572</v>
      </c>
      <c r="AF13">
        <f>'Caseload Change - FINAL'!N13</f>
        <v>33.214287347439004</v>
      </c>
      <c r="AG13">
        <f>'Caseload Change - FINAL'!O13</f>
        <v>18.299652955371641</v>
      </c>
      <c r="AH13">
        <f>'Caseload Change - FINAL'!P13</f>
        <v>3.8061440339845647</v>
      </c>
      <c r="AI13">
        <f>'Caseload Change - FINAL'!Q13</f>
        <v>-5.0387986940381992</v>
      </c>
      <c r="AJ13">
        <f>'Caseload Change - FINAL'!R13</f>
        <v>-7.2100977869880234</v>
      </c>
      <c r="AK13">
        <f>'Caseload Change - FINAL'!S13</f>
        <v>-9.1208156739334605</v>
      </c>
      <c r="AL13" s="60">
        <f>'Fiscal Stability - FINAL'!B13</f>
        <v>4.3</v>
      </c>
      <c r="AM13" s="60">
        <f>'Fiscal Stability - FINAL'!C13</f>
        <v>4.8</v>
      </c>
      <c r="AN13" s="60">
        <f>'Fiscal Stability - FINAL'!D13</f>
        <v>5.8</v>
      </c>
      <c r="AO13" s="60">
        <f>'Fiscal Stability - FINAL'!E13</f>
        <v>8.6999999999999993</v>
      </c>
      <c r="AP13" s="60">
        <f>'Fiscal Stability - FINAL'!F13</f>
        <v>11</v>
      </c>
      <c r="AQ13" s="60">
        <f>'Fiscal Stability - FINAL'!G13</f>
        <v>5</v>
      </c>
      <c r="AR13" s="60">
        <f>'Fiscal Stability - FINAL'!H13</f>
        <v>3.1</v>
      </c>
      <c r="AS13" s="60">
        <f>'Fiscal Stability - FINAL'!I13</f>
        <v>6.2</v>
      </c>
      <c r="AT13" s="60">
        <f>'Fiscal Stability - FINAL'!J13</f>
        <v>12.9</v>
      </c>
      <c r="AU13" s="60">
        <f>'Fiscal Stability - FINAL'!K13</f>
        <v>16.8</v>
      </c>
      <c r="AV13" s="60">
        <f>'Fiscal Stability - FINAL'!L13</f>
        <v>10.299999999999999</v>
      </c>
      <c r="AW13" s="60">
        <f>'Fiscal Stability - FINAL'!M13</f>
        <v>7.5</v>
      </c>
      <c r="AX13" s="60">
        <f>'Fiscal Stability - FINAL'!N13</f>
        <v>0.4</v>
      </c>
      <c r="AY13" s="60">
        <f>'Fiscal Stability - FINAL'!O13</f>
        <v>0.8</v>
      </c>
      <c r="AZ13" s="60">
        <f>'Fiscal Stability - FINAL'!P13</f>
        <v>2.5</v>
      </c>
      <c r="BA13" s="60">
        <f>'Fiscal Stability - FINAL'!Q13</f>
        <v>5.4</v>
      </c>
      <c r="BB13" s="60">
        <f>'Fiscal Stability - FINAL'!R13</f>
        <v>15.3</v>
      </c>
      <c r="BC13" s="60">
        <f>'Fiscal Stability - FINAL'!S13</f>
        <v>11.9</v>
      </c>
      <c r="BD13" s="60" t="str">
        <f>'Hispanics - FINAL'!B13</f>
        <v>NA</v>
      </c>
      <c r="BE13" s="60">
        <f>'Hispanics - FINAL'!C13</f>
        <v>0.8</v>
      </c>
      <c r="BF13" s="60">
        <f>'Hispanics - FINAL'!D13</f>
        <v>1.2</v>
      </c>
      <c r="BG13" s="60">
        <f>'Hispanics - FINAL'!E13</f>
        <v>1</v>
      </c>
      <c r="BH13" s="60">
        <f>'Hispanics - FINAL'!F13</f>
        <v>1.5</v>
      </c>
      <c r="BI13" s="60">
        <f>'Hispanics - FINAL'!G13</f>
        <v>2.2000000000000002</v>
      </c>
      <c r="BJ13" s="60">
        <f>'Hispanics - FINAL'!H13</f>
        <v>3.4</v>
      </c>
      <c r="BK13" s="60">
        <f>'Hispanics - FINAL'!I13</f>
        <v>4.8</v>
      </c>
      <c r="BL13" s="60">
        <f>'Hispanics - FINAL'!J13</f>
        <v>5.2</v>
      </c>
      <c r="BM13" s="60">
        <f>'Hispanics - FINAL'!K13</f>
        <v>6</v>
      </c>
      <c r="BN13" s="60">
        <f>'Hispanics - FINAL'!L13</f>
        <v>7.9</v>
      </c>
      <c r="BO13" s="60">
        <f>'Hispanics - FINAL'!M13</f>
        <v>6.5</v>
      </c>
      <c r="BP13" s="60">
        <f>'Hispanics - FINAL'!N13</f>
        <v>6.1</v>
      </c>
      <c r="BQ13" s="60">
        <f>'Hispanics - FINAL'!O13</f>
        <v>5.5</v>
      </c>
      <c r="BR13" s="60">
        <f>'Hispanics - FINAL'!P13</f>
        <v>5.2</v>
      </c>
      <c r="BS13" s="60">
        <f>'Hispanics - FINAL'!Q13</f>
        <v>6</v>
      </c>
      <c r="BT13" s="60">
        <f>'Hispanics - FINAL'!R13</f>
        <v>6.1</v>
      </c>
      <c r="BU13" s="60">
        <f>'Hispanics - FINAL'!S13</f>
        <v>6.4</v>
      </c>
      <c r="BV13" s="60">
        <f>'Liberalism - FINAL'!B13</f>
        <v>90.792140000000003</v>
      </c>
      <c r="BW13" s="60">
        <f>'Liberalism - FINAL'!C13</f>
        <v>90.792140000000003</v>
      </c>
      <c r="BX13" s="60">
        <f>'Liberalism - FINAL'!D13</f>
        <v>90.792140000000003</v>
      </c>
      <c r="BY13" s="60">
        <f>'Liberalism - FINAL'!E13</f>
        <v>90.792140000000003</v>
      </c>
      <c r="BZ13" s="60">
        <f>'Liberalism - FINAL'!F13</f>
        <v>90.792140000000003</v>
      </c>
      <c r="CA13" s="60">
        <f>'Liberalism - FINAL'!G13</f>
        <v>90.792140000000003</v>
      </c>
      <c r="CB13" s="60">
        <f>'Liberalism - FINAL'!H13</f>
        <v>64.90034</v>
      </c>
      <c r="CC13" s="60">
        <f>'Liberalism - FINAL'!I13</f>
        <v>64.90034</v>
      </c>
      <c r="CD13" s="60">
        <f>'Liberalism - FINAL'!J13</f>
        <v>64.90034</v>
      </c>
      <c r="CE13" s="60">
        <f>'Liberalism - FINAL'!K13</f>
        <v>64.90034</v>
      </c>
      <c r="CF13" s="60">
        <f>'Liberalism - FINAL'!L13</f>
        <v>66.89676</v>
      </c>
      <c r="CG13" s="60">
        <f>'Liberalism - FINAL'!M13</f>
        <v>66.89676</v>
      </c>
      <c r="CH13" s="60">
        <f>'Liberalism - FINAL'!N13</f>
        <v>67.167400000000001</v>
      </c>
      <c r="CI13" s="60">
        <f>'Liberalism - FINAL'!O13</f>
        <v>67.167400000000001</v>
      </c>
      <c r="CJ13" s="60">
        <f>'Liberalism - FINAL'!P13</f>
        <v>87.110690000000005</v>
      </c>
      <c r="CK13" s="60">
        <f>'Liberalism - FINAL'!Q13</f>
        <v>87.110690000000005</v>
      </c>
      <c r="CL13" s="60">
        <f>'Liberalism - FINAL'!R13</f>
        <v>84.901820000000001</v>
      </c>
      <c r="CM13" s="60">
        <f>'Liberalism - FINAL'!S13</f>
        <v>84.901820000000001</v>
      </c>
      <c r="CN13" s="60">
        <f>'PCPI Real - FINAL'!B13</f>
        <v>35247.445799200534</v>
      </c>
      <c r="CO13" s="60">
        <f>'PCPI Real - FINAL'!C13</f>
        <v>37217.045979755625</v>
      </c>
      <c r="CP13" s="60">
        <f>'PCPI Real - FINAL'!D13</f>
        <v>37957.971349674837</v>
      </c>
      <c r="CQ13" s="60">
        <f>'PCPI Real - FINAL'!E13</f>
        <v>38880.81226346609</v>
      </c>
      <c r="CR13" s="60">
        <f>'PCPI Real - FINAL'!F13</f>
        <v>39034.10249093904</v>
      </c>
      <c r="CS13" s="60">
        <f>'PCPI Real - FINAL'!G13</f>
        <v>38762.941489065968</v>
      </c>
      <c r="CT13" s="60">
        <f>'PCPI Real - FINAL'!H13</f>
        <v>38799.920918931151</v>
      </c>
      <c r="CU13" s="60">
        <f>'PCPI Real - FINAL'!I13</f>
        <v>39282.653964444835</v>
      </c>
      <c r="CV13" s="60">
        <f>'PCPI Real - FINAL'!J13</f>
        <v>39685.619640662342</v>
      </c>
      <c r="CW13" s="60">
        <f>'PCPI Real - FINAL'!K13</f>
        <v>40063.707923677997</v>
      </c>
      <c r="CX13" s="60">
        <f>'PCPI Real - FINAL'!L13</f>
        <v>39901.839812228456</v>
      </c>
      <c r="CY13" s="60">
        <f>'PCPI Real - FINAL'!M13</f>
        <v>38208.279055272229</v>
      </c>
      <c r="CZ13" s="60">
        <f>'PCPI Real - FINAL'!N13</f>
        <v>37305.106427510575</v>
      </c>
      <c r="DA13" s="60">
        <f>'PCPI Real - FINAL'!O13</f>
        <v>37005.645520257814</v>
      </c>
      <c r="DB13" s="60">
        <f>'PCPI Real - FINAL'!P13</f>
        <v>37977.458175686785</v>
      </c>
      <c r="DC13" s="60">
        <f>'PCPI Real - FINAL'!Q13</f>
        <v>37402.946164710193</v>
      </c>
      <c r="DD13" s="60">
        <f>'PCPI Real - FINAL'!R13</f>
        <v>37172</v>
      </c>
      <c r="DE13" s="60">
        <f>'PCPI Real - FINAL'!S13</f>
        <v>38508.269269942364</v>
      </c>
      <c r="DF13" s="60">
        <f>'Policy Inn - FINAL'!B13</f>
        <v>5.8422000000000002E-2</v>
      </c>
      <c r="DG13" s="60">
        <f>'Policy Inn - FINAL'!C13</f>
        <v>5.8422000000000002E-2</v>
      </c>
      <c r="DH13" s="60">
        <f>'Policy Inn - FINAL'!D13</f>
        <v>0.10625</v>
      </c>
      <c r="DI13" s="60">
        <f>'Policy Inn - FINAL'!E13</f>
        <v>0.10625</v>
      </c>
      <c r="DJ13" s="60">
        <f>'Policy Inn - FINAL'!F13</f>
        <v>8.5419999999999996E-2</v>
      </c>
      <c r="DK13" s="60">
        <f>'Policy Inn - FINAL'!G13</f>
        <v>8.5419999999999996E-2</v>
      </c>
      <c r="DL13" s="60">
        <f>'Policy Inn - FINAL'!H13</f>
        <v>3.4979999999999998E-3</v>
      </c>
      <c r="DM13" s="60">
        <f>'Policy Inn - FINAL'!I13</f>
        <v>3.4979999999999998E-3</v>
      </c>
      <c r="DN13" s="60">
        <f>'Policy Inn - FINAL'!J13</f>
        <v>0.179121</v>
      </c>
      <c r="DO13" s="60">
        <f>'Policy Inn - FINAL'!K13</f>
        <v>0.179121</v>
      </c>
      <c r="DP13" s="60">
        <f>'Policy Inn - FINAL'!L13</f>
        <v>0.14335100000000001</v>
      </c>
      <c r="DQ13" s="60">
        <f>'Policy Inn - FINAL'!M13</f>
        <v>0.14335100000000001</v>
      </c>
      <c r="DR13" s="60">
        <f>'Policy Inn - FINAL'!N13</f>
        <v>1.1364000000000001E-2</v>
      </c>
      <c r="DS13" s="60">
        <f>'Policy Inn - FINAL'!O13</f>
        <v>1.1364000000000001E-2</v>
      </c>
      <c r="DT13" s="60" t="str">
        <f>'Policy Inn - FINAL'!P13</f>
        <v>NA</v>
      </c>
      <c r="DU13" s="60" t="str">
        <f>'Policy Inn - FINAL'!Q13</f>
        <v>NA</v>
      </c>
      <c r="DV13" s="60" t="str">
        <f>'Policy Inn - FINAL'!R13</f>
        <v>NA</v>
      </c>
      <c r="DW13" s="60" t="str">
        <f>'Policy Inn - FINAL'!S13</f>
        <v>NA</v>
      </c>
      <c r="DX13" s="60">
        <f>'Poverty Rate - FINAL'!B13</f>
        <v>13.9</v>
      </c>
      <c r="DY13" s="60">
        <f>'Poverty Rate - FINAL'!C13</f>
        <v>10.9</v>
      </c>
      <c r="DZ13" s="60">
        <f>'Poverty Rate - FINAL'!D13</f>
        <v>10.8</v>
      </c>
      <c r="EA13" s="60">
        <f>'Poverty Rate - FINAL'!E13</f>
        <v>8.9</v>
      </c>
      <c r="EB13" s="60">
        <f>'Poverty Rate - FINAL'!F13</f>
        <v>11.4</v>
      </c>
      <c r="EC13" s="60">
        <f>'Poverty Rate - FINAL'!G13</f>
        <v>11.3</v>
      </c>
      <c r="ED13" s="60">
        <f>'Poverty Rate - FINAL'!H13</f>
        <v>9.3000000000000007</v>
      </c>
      <c r="EE13" s="60">
        <f>'Poverty Rate - FINAL'!I13</f>
        <v>8.6</v>
      </c>
      <c r="EF13" s="60">
        <f>'Poverty Rate - FINAL'!J13</f>
        <v>8.6</v>
      </c>
      <c r="EG13" s="60">
        <f>'Poverty Rate - FINAL'!K13</f>
        <v>9.1999999999999993</v>
      </c>
      <c r="EH13" s="60">
        <f>'Poverty Rate - FINAL'!L13</f>
        <v>7.5</v>
      </c>
      <c r="EI13" s="60">
        <f>'Poverty Rate - FINAL'!M13</f>
        <v>9.9</v>
      </c>
      <c r="EJ13" s="60">
        <f>'Poverty Rate - FINAL'!N13</f>
        <v>12.5</v>
      </c>
      <c r="EK13" s="60">
        <f>'Poverty Rate - FINAL'!O13</f>
        <v>12.4</v>
      </c>
      <c r="EL13" s="60">
        <f>'Poverty Rate - FINAL'!P13</f>
        <v>12.1</v>
      </c>
      <c r="EM13" s="60">
        <f>'Poverty Rate - FINAL'!Q13</f>
        <v>13.8</v>
      </c>
      <c r="EN13" s="60">
        <f>'Poverty Rate - FINAL'!R13</f>
        <v>11.1</v>
      </c>
      <c r="EO13" s="60">
        <f>'Poverty Rate - FINAL'!S13</f>
        <v>10.8</v>
      </c>
      <c r="EP13" s="62">
        <f>'Regional PCPI - FINAL'!B13</f>
        <v>38338.202825278815</v>
      </c>
      <c r="EQ13" s="62">
        <f>'Regional PCPI - FINAL'!C13</f>
        <v>38304.186569343066</v>
      </c>
      <c r="ER13" s="62">
        <f>'Regional PCPI - FINAL'!D13</f>
        <v>38813.921705150977</v>
      </c>
      <c r="ES13" s="62">
        <f>'Regional PCPI - FINAL'!E13</f>
        <v>39667.809336384438</v>
      </c>
      <c r="ET13" s="62">
        <f>'Regional PCPI - FINAL'!F13</f>
        <v>39507.027284768214</v>
      </c>
      <c r="EU13" s="62">
        <f>'Regional PCPI - FINAL'!G13</f>
        <v>40090.080000000002</v>
      </c>
      <c r="EV13" s="62">
        <f>'Regional PCPI - FINAL'!H13</f>
        <v>40739.03363732768</v>
      </c>
      <c r="EW13" s="62">
        <f>'Regional PCPI - FINAL'!I13</f>
        <v>42168.50810362694</v>
      </c>
      <c r="EX13" s="62">
        <f>'Regional PCPI - FINAL'!J13</f>
        <v>43309.095384615386</v>
      </c>
      <c r="EY13" s="62">
        <f>'Regional PCPI - FINAL'!K13</f>
        <v>44307.855867768601</v>
      </c>
      <c r="EZ13" s="62">
        <f>'Regional PCPI - FINAL'!L13</f>
        <v>44936.900457051321</v>
      </c>
      <c r="FA13" s="62">
        <f>'Regional PCPI - FINAL'!M13</f>
        <v>45171.881809821265</v>
      </c>
      <c r="FB13" s="62">
        <f>'Regional PCPI - FINAL'!N13</f>
        <v>44695.363135333741</v>
      </c>
      <c r="FC13" s="62">
        <f>'Regional PCPI - FINAL'!O13</f>
        <v>44481.858636636935</v>
      </c>
      <c r="FD13" s="62">
        <f>'Regional PCPI - FINAL'!P13</f>
        <v>44443.574424687344</v>
      </c>
      <c r="FE13" s="62">
        <f>'Regional PCPI - FINAL'!Q13</f>
        <v>45087.223603125974</v>
      </c>
      <c r="FF13" s="62">
        <f>'Regional PCPI - FINAL'!R13</f>
        <v>44639</v>
      </c>
      <c r="FG13" s="62">
        <f>'Regional PCPI - FINAL'!S13</f>
        <v>45831.623503944385</v>
      </c>
      <c r="FH13" s="60">
        <f>'Unemployment Rate - FINAL'!B13</f>
        <v>6.2</v>
      </c>
      <c r="FI13" s="60">
        <f>'Unemployment Rate - FINAL'!C13</f>
        <v>6.1</v>
      </c>
      <c r="FJ13" s="60">
        <f>'Unemployment Rate - FINAL'!D13</f>
        <v>5.4</v>
      </c>
      <c r="FK13" s="60">
        <f>'Unemployment Rate - FINAL'!E13</f>
        <v>4.2</v>
      </c>
      <c r="FL13" s="60">
        <f>'Unemployment Rate - FINAL'!F13</f>
        <v>4.5</v>
      </c>
      <c r="FM13" s="60">
        <f>'Unemployment Rate - FINAL'!G13</f>
        <v>4.2</v>
      </c>
      <c r="FN13" s="60">
        <f>'Unemployment Rate - FINAL'!H13</f>
        <v>4.0999999999999996</v>
      </c>
      <c r="FO13" s="60">
        <f>'Unemployment Rate - FINAL'!I13</f>
        <v>3.4</v>
      </c>
      <c r="FP13" s="60">
        <f>'Unemployment Rate - FINAL'!J13</f>
        <v>2.9</v>
      </c>
      <c r="FQ13" s="60">
        <f>'Unemployment Rate - FINAL'!K13</f>
        <v>2.6</v>
      </c>
      <c r="FR13" s="60">
        <f>'Unemployment Rate - FINAL'!L13</f>
        <v>2.8</v>
      </c>
      <c r="FS13" s="60">
        <f>'Unemployment Rate - FINAL'!M13</f>
        <v>4.3</v>
      </c>
      <c r="FT13" s="60">
        <f>'Unemployment Rate - FINAL'!N13</f>
        <v>7.2</v>
      </c>
      <c r="FU13" s="60">
        <f>'Unemployment Rate - FINAL'!O13</f>
        <v>6.9</v>
      </c>
      <c r="FV13" s="60">
        <f>'Unemployment Rate - FINAL'!P13</f>
        <v>6.8</v>
      </c>
      <c r="FW13" s="60">
        <f>'Unemployment Rate - FINAL'!Q13</f>
        <v>6</v>
      </c>
      <c r="FX13" s="60">
        <f>'Unemployment Rate - FINAL'!R13</f>
        <v>4.9000000000000004</v>
      </c>
      <c r="FY13" s="60">
        <f>'Unemployment Rate - FINAL'!S13</f>
        <v>4.4000000000000004</v>
      </c>
      <c r="FZ13" s="60" t="str">
        <f>'Work Part. Rate - FINAL'!B13</f>
        <v>NA</v>
      </c>
      <c r="GA13" s="60">
        <f>'Work Part. Rate - FINAL'!C13</f>
        <v>0</v>
      </c>
      <c r="GB13" s="60">
        <f>'Work Part. Rate - FINAL'!D13</f>
        <v>0</v>
      </c>
      <c r="GC13" s="60">
        <f>'Work Part. Rate - FINAL'!E13</f>
        <v>0</v>
      </c>
      <c r="GD13" s="60">
        <f>'Work Part. Rate - FINAL'!F13</f>
        <v>0</v>
      </c>
      <c r="GE13" s="60">
        <f>'Work Part. Rate - FINAL'!G13</f>
        <v>0</v>
      </c>
      <c r="GF13" s="60">
        <f>'Work Part. Rate - FINAL'!H13</f>
        <v>0</v>
      </c>
      <c r="GG13" s="60">
        <f>'Work Part. Rate - FINAL'!I13</f>
        <v>0</v>
      </c>
      <c r="GH13" s="60">
        <f>'Work Part. Rate - FINAL'!J13</f>
        <v>0</v>
      </c>
      <c r="GI13" s="60">
        <f>'Work Part. Rate - FINAL'!K13</f>
        <v>0</v>
      </c>
      <c r="GJ13" s="60">
        <f>'Work Part. Rate - FINAL'!L13</f>
        <v>0</v>
      </c>
      <c r="GK13" s="60">
        <f>'Work Part. Rate - FINAL'!M13</f>
        <v>0</v>
      </c>
      <c r="GL13" s="60">
        <f>'Work Part. Rate - FINAL'!N13</f>
        <v>0</v>
      </c>
      <c r="GM13" s="60">
        <f>'Work Part. Rate - FINAL'!O13</f>
        <v>0</v>
      </c>
      <c r="GN13" s="60">
        <f>'Work Part. Rate - FINAL'!P13</f>
        <v>0</v>
      </c>
      <c r="GO13" s="60">
        <f>'Work Part. Rate - FINAL'!Q13</f>
        <v>0</v>
      </c>
      <c r="GP13" s="60">
        <f>'Work Part. Rate - FINAL'!R13</f>
        <v>0</v>
      </c>
      <c r="GQ13" s="60">
        <f>'Work Part. Rate - FINAL'!S13</f>
        <v>0</v>
      </c>
    </row>
    <row r="14" spans="1:199" x14ac:dyDescent="0.2">
      <c r="A14" s="62" t="s">
        <v>340</v>
      </c>
      <c r="B14" s="60" t="str">
        <f>'African Americans - FINAL'!B14</f>
        <v>NA</v>
      </c>
      <c r="C14" s="60">
        <f>'African Americans - FINAL'!C14</f>
        <v>0.6</v>
      </c>
      <c r="D14" s="60">
        <f>'African Americans - FINAL'!D14</f>
        <v>0.5</v>
      </c>
      <c r="E14" s="60">
        <f>'African Americans - FINAL'!E14</f>
        <v>1.5</v>
      </c>
      <c r="F14" s="60">
        <f>'African Americans - FINAL'!F14</f>
        <v>1.5</v>
      </c>
      <c r="G14" s="60">
        <f>'African Americans - FINAL'!G14</f>
        <v>0.8</v>
      </c>
      <c r="H14" s="60">
        <f>'African Americans - FINAL'!H14</f>
        <v>0.8</v>
      </c>
      <c r="I14" s="60">
        <f>'African Americans - FINAL'!I14</f>
        <v>0.9</v>
      </c>
      <c r="J14" s="60">
        <f>'African Americans - FINAL'!J14</f>
        <v>1</v>
      </c>
      <c r="K14" s="60">
        <f>'African Americans - FINAL'!K14</f>
        <v>2.2999999999999998</v>
      </c>
      <c r="L14" s="60">
        <f>'African Americans - FINAL'!L14</f>
        <v>3.5</v>
      </c>
      <c r="M14" s="60">
        <f>'African Americans - FINAL'!M14</f>
        <v>2.4</v>
      </c>
      <c r="N14" s="60">
        <f>'African Americans - FINAL'!N14</f>
        <v>3.4</v>
      </c>
      <c r="O14" s="60">
        <f>'African Americans - FINAL'!O14</f>
        <v>3.6</v>
      </c>
      <c r="P14" s="60">
        <f>'African Americans - FINAL'!P14</f>
        <v>4.5999999999999996</v>
      </c>
      <c r="Q14" s="60">
        <f>'African Americans - FINAL'!Q14</f>
        <v>2.9</v>
      </c>
      <c r="R14" s="60">
        <f>'African Americans - FINAL'!R14</f>
        <v>2.8</v>
      </c>
      <c r="S14" s="60">
        <f>'African Americans - FINAL'!S14</f>
        <v>3.1</v>
      </c>
      <c r="T14">
        <f>'Caseload Change - FINAL'!B14</f>
        <v>-44.631313890559227</v>
      </c>
      <c r="U14">
        <f>'Caseload Change - FINAL'!C14</f>
        <v>-66.940437807568301</v>
      </c>
      <c r="V14">
        <f>'Caseload Change - FINAL'!D14</f>
        <v>-38.437532080895188</v>
      </c>
      <c r="W14">
        <f>'Caseload Change - FINAL'!E14</f>
        <v>-6.6168623265741608</v>
      </c>
      <c r="X14">
        <f>'Caseload Change - FINAL'!F14</f>
        <v>-2.8142857142857269</v>
      </c>
      <c r="Y14">
        <f>'Caseload Change - FINAL'!G14</f>
        <v>9.9808907834778839</v>
      </c>
      <c r="Z14">
        <f>'Caseload Change - FINAL'!H14</f>
        <v>29.621090617481954</v>
      </c>
      <c r="AA14">
        <f>'Caseload Change - FINAL'!I14</f>
        <v>5.6324594643363541</v>
      </c>
      <c r="AB14">
        <f>'Caseload Change - FINAL'!J14</f>
        <v>-3.8898921372443795</v>
      </c>
      <c r="AC14">
        <f>'Caseload Change - FINAL'!K14</f>
        <v>-10.346841356896206</v>
      </c>
      <c r="AD14">
        <f>'Caseload Change - FINAL'!L14</f>
        <v>-18.816732277889486</v>
      </c>
      <c r="AE14">
        <f>'Caseload Change - FINAL'!M14</f>
        <v>-6.9387755102040813</v>
      </c>
      <c r="AF14">
        <f>'Caseload Change - FINAL'!N14</f>
        <v>8.6549707602339225</v>
      </c>
      <c r="AG14">
        <f>'Caseload Change - FINAL'!O14</f>
        <v>11.517071016532805</v>
      </c>
      <c r="AH14">
        <f>'Caseload Change - FINAL'!P14</f>
        <v>6.9424248986789587</v>
      </c>
      <c r="AI14">
        <f>'Caseload Change - FINAL'!Q14</f>
        <v>-0.35293777302052137</v>
      </c>
      <c r="AJ14">
        <f>'Caseload Change - FINAL'!R14</f>
        <v>-3.0396283930904344</v>
      </c>
      <c r="AK14">
        <f>'Caseload Change - FINAL'!S14</f>
        <v>1.3743337924426613</v>
      </c>
      <c r="AL14" s="60">
        <f>'Fiscal Stability - FINAL'!B14</f>
        <v>2.9</v>
      </c>
      <c r="AM14" s="60">
        <f>'Fiscal Stability - FINAL'!C14</f>
        <v>5</v>
      </c>
      <c r="AN14" s="60">
        <f>'Fiscal Stability - FINAL'!D14</f>
        <v>5.0999999999999996</v>
      </c>
      <c r="AO14" s="60">
        <f>'Fiscal Stability - FINAL'!E14</f>
        <v>13</v>
      </c>
      <c r="AP14" s="60">
        <f>'Fiscal Stability - FINAL'!F14</f>
        <v>13</v>
      </c>
      <c r="AQ14" s="60">
        <f>'Fiscal Stability - FINAL'!G14</f>
        <v>2.7</v>
      </c>
      <c r="AR14" s="60">
        <f>'Fiscal Stability - FINAL'!H14</f>
        <v>0.8</v>
      </c>
      <c r="AS14" s="60">
        <f>'Fiscal Stability - FINAL'!I14</f>
        <v>5</v>
      </c>
      <c r="AT14" s="60">
        <f>'Fiscal Stability - FINAL'!J14</f>
        <v>10.9</v>
      </c>
      <c r="AU14" s="60">
        <f>'Fiscal Stability - FINAL'!K14</f>
        <v>18.5</v>
      </c>
      <c r="AV14" s="60">
        <f>'Fiscal Stability - FINAL'!L14</f>
        <v>14.6</v>
      </c>
      <c r="AW14" s="60">
        <f>'Fiscal Stability - FINAL'!M14</f>
        <v>13.600000000000001</v>
      </c>
      <c r="AX14" s="60">
        <f>'Fiscal Stability - FINAL'!N14</f>
        <v>4.3</v>
      </c>
      <c r="AY14" s="60">
        <f>'Fiscal Stability - FINAL'!O14</f>
        <v>1.2</v>
      </c>
      <c r="AZ14" s="60">
        <f>'Fiscal Stability - FINAL'!P14</f>
        <v>2.8</v>
      </c>
      <c r="BA14" s="60">
        <f>'Fiscal Stability - FINAL'!Q14</f>
        <v>4.9000000000000004</v>
      </c>
      <c r="BB14" s="60">
        <f>'Fiscal Stability - FINAL'!R14</f>
        <v>8</v>
      </c>
      <c r="BC14" s="60">
        <f>'Fiscal Stability - FINAL'!S14</f>
        <v>7.4</v>
      </c>
      <c r="BD14" s="60" t="str">
        <f>'Hispanics - FINAL'!B14</f>
        <v>NA</v>
      </c>
      <c r="BE14" s="60">
        <f>'Hispanics - FINAL'!C14</f>
        <v>7.7</v>
      </c>
      <c r="BF14" s="60">
        <f>'Hispanics - FINAL'!D14</f>
        <v>6.4</v>
      </c>
      <c r="BG14" s="60">
        <f>'Hispanics - FINAL'!E14</f>
        <v>10</v>
      </c>
      <c r="BH14" s="60">
        <f>'Hispanics - FINAL'!F14</f>
        <v>11.5</v>
      </c>
      <c r="BI14" s="60">
        <f>'Hispanics - FINAL'!G14</f>
        <v>11.1</v>
      </c>
      <c r="BJ14" s="60">
        <f>'Hispanics - FINAL'!H14</f>
        <v>12.7</v>
      </c>
      <c r="BK14" s="60">
        <f>'Hispanics - FINAL'!I14</f>
        <v>11.2</v>
      </c>
      <c r="BL14" s="60">
        <f>'Hispanics - FINAL'!J14</f>
        <v>9.1999999999999993</v>
      </c>
      <c r="BM14" s="60">
        <f>'Hispanics - FINAL'!K14</f>
        <v>11.5</v>
      </c>
      <c r="BN14" s="60">
        <f>'Hispanics - FINAL'!L14</f>
        <v>10.4</v>
      </c>
      <c r="BO14" s="60">
        <f>'Hispanics - FINAL'!M14</f>
        <v>14.3</v>
      </c>
      <c r="BP14" s="60">
        <f>'Hispanics - FINAL'!N14</f>
        <v>14.2</v>
      </c>
      <c r="BQ14" s="60">
        <f>'Hispanics - FINAL'!O14</f>
        <v>16.3</v>
      </c>
      <c r="BR14" s="60">
        <f>'Hispanics - FINAL'!P14</f>
        <v>13.8</v>
      </c>
      <c r="BS14" s="60">
        <f>'Hispanics - FINAL'!Q14</f>
        <v>17.2</v>
      </c>
      <c r="BT14" s="60">
        <f>'Hispanics - FINAL'!R14</f>
        <v>15</v>
      </c>
      <c r="BU14" s="60">
        <f>'Hispanics - FINAL'!S14</f>
        <v>20.7</v>
      </c>
      <c r="BV14" s="60">
        <f>'Liberalism - FINAL'!B14</f>
        <v>9.0639800000000008</v>
      </c>
      <c r="BW14" s="60">
        <f>'Liberalism - FINAL'!C14</f>
        <v>9.0639800000000008</v>
      </c>
      <c r="BX14" s="60">
        <f>'Liberalism - FINAL'!D14</f>
        <v>11.83141</v>
      </c>
      <c r="BY14" s="60">
        <f>'Liberalism - FINAL'!E14</f>
        <v>11.83141</v>
      </c>
      <c r="BZ14" s="60">
        <f>'Liberalism - FINAL'!F14</f>
        <v>12.466150000000001</v>
      </c>
      <c r="CA14" s="60">
        <f>'Liberalism - FINAL'!G14</f>
        <v>12.466150000000001</v>
      </c>
      <c r="CB14" s="60">
        <f>'Liberalism - FINAL'!H14</f>
        <v>12.466150000000001</v>
      </c>
      <c r="CC14" s="60">
        <f>'Liberalism - FINAL'!I14</f>
        <v>12.466150000000001</v>
      </c>
      <c r="CD14" s="60">
        <f>'Liberalism - FINAL'!J14</f>
        <v>12.466150000000001</v>
      </c>
      <c r="CE14" s="60">
        <f>'Liberalism - FINAL'!K14</f>
        <v>12.466150000000001</v>
      </c>
      <c r="CF14" s="60">
        <f>'Liberalism - FINAL'!L14</f>
        <v>14.091060000000001</v>
      </c>
      <c r="CG14" s="60">
        <f>'Liberalism - FINAL'!M14</f>
        <v>14.091060000000001</v>
      </c>
      <c r="CH14" s="60">
        <f>'Liberalism - FINAL'!N14</f>
        <v>14.962759999999999</v>
      </c>
      <c r="CI14" s="60">
        <f>'Liberalism - FINAL'!O14</f>
        <v>14.962759999999999</v>
      </c>
      <c r="CJ14" s="60">
        <f>'Liberalism - FINAL'!P14</f>
        <v>8.7847059999999999</v>
      </c>
      <c r="CK14" s="60">
        <f>'Liberalism - FINAL'!Q14</f>
        <v>8.7847059999999999</v>
      </c>
      <c r="CL14" s="60">
        <f>'Liberalism - FINAL'!R14</f>
        <v>8.7847059999999999</v>
      </c>
      <c r="CM14" s="60">
        <f>'Liberalism - FINAL'!S14</f>
        <v>8.7847059999999999</v>
      </c>
      <c r="CN14" s="60">
        <f>'PCPI Real - FINAL'!B14</f>
        <v>38077.225506411247</v>
      </c>
      <c r="CO14" s="60">
        <f>'PCPI Real - FINAL'!C14</f>
        <v>38160.226502223799</v>
      </c>
      <c r="CP14" s="60">
        <f>'PCPI Real - FINAL'!D14</f>
        <v>38873.918565782893</v>
      </c>
      <c r="CQ14" s="60">
        <f>'PCPI Real - FINAL'!E14</f>
        <v>39777.749581861288</v>
      </c>
      <c r="CR14" s="60">
        <f>'PCPI Real - FINAL'!F14</f>
        <v>39941.994714991764</v>
      </c>
      <c r="CS14" s="60">
        <f>'PCPI Real - FINAL'!G14</f>
        <v>40665.472763621197</v>
      </c>
      <c r="CT14" s="60">
        <f>'PCPI Real - FINAL'!H14</f>
        <v>41248.41659737318</v>
      </c>
      <c r="CU14" s="60">
        <f>'PCPI Real - FINAL'!I14</f>
        <v>42556.619505492083</v>
      </c>
      <c r="CV14" s="60">
        <f>'PCPI Real - FINAL'!J14</f>
        <v>43577.115199726868</v>
      </c>
      <c r="CW14" s="60">
        <f>'PCPI Real - FINAL'!K14</f>
        <v>44667.0181403233</v>
      </c>
      <c r="CX14" s="60">
        <f>'PCPI Real - FINAL'!L14</f>
        <v>45435.023759610624</v>
      </c>
      <c r="CY14" s="60">
        <f>'PCPI Real - FINAL'!M14</f>
        <v>45531.550577592156</v>
      </c>
      <c r="CZ14" s="60">
        <f>'PCPI Real - FINAL'!N14</f>
        <v>45026.474167461543</v>
      </c>
      <c r="DA14" s="60">
        <f>'PCPI Real - FINAL'!O14</f>
        <v>44569.568273164485</v>
      </c>
      <c r="DB14" s="60">
        <f>'PCPI Real - FINAL'!P14</f>
        <v>44401.799528431206</v>
      </c>
      <c r="DC14" s="60">
        <f>'PCPI Real - FINAL'!Q14</f>
        <v>45078.753552498289</v>
      </c>
      <c r="DD14" s="60">
        <f>'PCPI Real - FINAL'!R14</f>
        <v>44639</v>
      </c>
      <c r="DE14" s="60">
        <f>'PCPI Real - FINAL'!S14</f>
        <v>45944.403150278806</v>
      </c>
      <c r="DF14" s="60">
        <f>'Policy Inn - FINAL'!B14</f>
        <v>4.2865E-2</v>
      </c>
      <c r="DG14" s="60">
        <f>'Policy Inn - FINAL'!C14</f>
        <v>4.2865E-2</v>
      </c>
      <c r="DH14" s="60">
        <f>'Policy Inn - FINAL'!D14</f>
        <v>3.1302999999999997E-2</v>
      </c>
      <c r="DI14" s="60">
        <f>'Policy Inn - FINAL'!E14</f>
        <v>3.1302999999999997E-2</v>
      </c>
      <c r="DJ14" s="60">
        <f>'Policy Inn - FINAL'!F14</f>
        <v>2.0643999999999999E-2</v>
      </c>
      <c r="DK14" s="60">
        <f>'Policy Inn - FINAL'!G14</f>
        <v>2.0643999999999999E-2</v>
      </c>
      <c r="DL14" s="60">
        <f>'Policy Inn - FINAL'!H14</f>
        <v>2.7387999999999999E-2</v>
      </c>
      <c r="DM14" s="60">
        <f>'Policy Inn - FINAL'!I14</f>
        <v>2.7387999999999999E-2</v>
      </c>
      <c r="DN14" s="60">
        <f>'Policy Inn - FINAL'!J14</f>
        <v>1.2459999999999999E-3</v>
      </c>
      <c r="DO14" s="60">
        <f>'Policy Inn - FINAL'!K14</f>
        <v>1.2459999999999999E-3</v>
      </c>
      <c r="DP14" s="60">
        <f>'Policy Inn - FINAL'!L14</f>
        <v>8.9256000000000002E-2</v>
      </c>
      <c r="DQ14" s="60">
        <f>'Policy Inn - FINAL'!M14</f>
        <v>8.9256000000000002E-2</v>
      </c>
      <c r="DR14" s="60">
        <f>'Policy Inn - FINAL'!N14</f>
        <v>5.7800000000000004E-3</v>
      </c>
      <c r="DS14" s="60">
        <f>'Policy Inn - FINAL'!O14</f>
        <v>5.7800000000000004E-3</v>
      </c>
      <c r="DT14" s="60" t="str">
        <f>'Policy Inn - FINAL'!P14</f>
        <v>NA</v>
      </c>
      <c r="DU14" s="60" t="str">
        <f>'Policy Inn - FINAL'!Q14</f>
        <v>NA</v>
      </c>
      <c r="DV14" s="60" t="str">
        <f>'Policy Inn - FINAL'!R14</f>
        <v>NA</v>
      </c>
      <c r="DW14" s="60" t="str">
        <f>'Policy Inn - FINAL'!S14</f>
        <v>NA</v>
      </c>
      <c r="DX14" s="60">
        <f>'Poverty Rate - FINAL'!B14</f>
        <v>14.7</v>
      </c>
      <c r="DY14" s="60">
        <f>'Poverty Rate - FINAL'!C14</f>
        <v>13</v>
      </c>
      <c r="DZ14" s="60">
        <f>'Poverty Rate - FINAL'!D14</f>
        <v>14.1</v>
      </c>
      <c r="EA14" s="60">
        <f>'Poverty Rate - FINAL'!E14</f>
        <v>12.5</v>
      </c>
      <c r="EB14" s="60">
        <f>'Poverty Rate - FINAL'!F14</f>
        <v>11.5</v>
      </c>
      <c r="EC14" s="60">
        <f>'Poverty Rate - FINAL'!G14</f>
        <v>11.3</v>
      </c>
      <c r="ED14" s="60">
        <f>'Poverty Rate - FINAL'!H14</f>
        <v>10.199999999999999</v>
      </c>
      <c r="EE14" s="60">
        <f>'Poverty Rate - FINAL'!I14</f>
        <v>9.9</v>
      </c>
      <c r="EF14" s="60">
        <f>'Poverty Rate - FINAL'!J14</f>
        <v>9.9</v>
      </c>
      <c r="EG14" s="60">
        <f>'Poverty Rate - FINAL'!K14</f>
        <v>9.5</v>
      </c>
      <c r="EH14" s="60">
        <f>'Poverty Rate - FINAL'!L14</f>
        <v>9.9</v>
      </c>
      <c r="EI14" s="60">
        <f>'Poverty Rate - FINAL'!M14</f>
        <v>12.2</v>
      </c>
      <c r="EJ14" s="60">
        <f>'Poverty Rate - FINAL'!N14</f>
        <v>13.7</v>
      </c>
      <c r="EK14" s="60">
        <f>'Poverty Rate - FINAL'!O14</f>
        <v>13.8</v>
      </c>
      <c r="EL14" s="60">
        <f>'Poverty Rate - FINAL'!P14</f>
        <v>15.7</v>
      </c>
      <c r="EM14" s="60">
        <f>'Poverty Rate - FINAL'!Q14</f>
        <v>14.4</v>
      </c>
      <c r="EN14" s="60">
        <f>'Poverty Rate - FINAL'!R14</f>
        <v>12.9</v>
      </c>
      <c r="EO14" s="60">
        <f>'Poverty Rate - FINAL'!S14</f>
        <v>12.4</v>
      </c>
      <c r="EP14" s="62">
        <f>'Regional PCPI - FINAL'!B14</f>
        <v>31121.754646840149</v>
      </c>
      <c r="EQ14" s="62">
        <f>'Regional PCPI - FINAL'!C14</f>
        <v>32468.833576642337</v>
      </c>
      <c r="ER14" s="62">
        <f>'Regional PCPI - FINAL'!D14</f>
        <v>33013.963765541746</v>
      </c>
      <c r="ES14" s="62">
        <f>'Regional PCPI - FINAL'!E14</f>
        <v>33845.061144164756</v>
      </c>
      <c r="ET14" s="62">
        <f>'Regional PCPI - FINAL'!F14</f>
        <v>33588.001059602655</v>
      </c>
      <c r="EU14" s="62">
        <f>'Regional PCPI - FINAL'!G14</f>
        <v>33429.041515971847</v>
      </c>
      <c r="EV14" s="62">
        <f>'Regional PCPI - FINAL'!H14</f>
        <v>33371.721823966072</v>
      </c>
      <c r="EW14" s="62">
        <f>'Regional PCPI - FINAL'!I14</f>
        <v>34646.577823834195</v>
      </c>
      <c r="EX14" s="62">
        <f>'Regional PCPI - FINAL'!J14</f>
        <v>34752.324102564104</v>
      </c>
      <c r="EY14" s="62">
        <f>'Regional PCPI - FINAL'!K14</f>
        <v>35949.116033057857</v>
      </c>
      <c r="EZ14" s="62">
        <f>'Regional PCPI - FINAL'!L14</f>
        <v>36201.978608113845</v>
      </c>
      <c r="FA14" s="62">
        <f>'Regional PCPI - FINAL'!M14</f>
        <v>35463.894375495118</v>
      </c>
      <c r="FB14" s="62">
        <f>'Regional PCPI - FINAL'!N14</f>
        <v>33878.509765928473</v>
      </c>
      <c r="FC14" s="62">
        <f>'Regional PCPI - FINAL'!O14</f>
        <v>33823.014262916869</v>
      </c>
      <c r="FD14" s="62">
        <f>'Regional PCPI - FINAL'!P14</f>
        <v>34516.54352594677</v>
      </c>
      <c r="FE14" s="62">
        <f>'Regional PCPI - FINAL'!Q14</f>
        <v>35209.805143388301</v>
      </c>
      <c r="FF14" s="62">
        <f>'Regional PCPI - FINAL'!R14</f>
        <v>35720</v>
      </c>
      <c r="FG14" s="62">
        <f>'Regional PCPI - FINAL'!S14</f>
        <v>36506.260075349164</v>
      </c>
      <c r="FH14" s="60">
        <f>'Unemployment Rate - FINAL'!B14</f>
        <v>5.0999999999999996</v>
      </c>
      <c r="FI14" s="60">
        <f>'Unemployment Rate - FINAL'!C14</f>
        <v>5.0999999999999996</v>
      </c>
      <c r="FJ14" s="60">
        <f>'Unemployment Rate - FINAL'!D14</f>
        <v>4.9000000000000004</v>
      </c>
      <c r="FK14" s="60">
        <f>'Unemployment Rate - FINAL'!E14</f>
        <v>4.7</v>
      </c>
      <c r="FL14" s="60">
        <f>'Unemployment Rate - FINAL'!F14</f>
        <v>5.0999999999999996</v>
      </c>
      <c r="FM14" s="60">
        <f>'Unemployment Rate - FINAL'!G14</f>
        <v>5.6</v>
      </c>
      <c r="FN14" s="60">
        <f>'Unemployment Rate - FINAL'!H14</f>
        <v>5.6</v>
      </c>
      <c r="FO14" s="60">
        <f>'Unemployment Rate - FINAL'!I14</f>
        <v>4.9000000000000004</v>
      </c>
      <c r="FP14" s="60">
        <f>'Unemployment Rate - FINAL'!J14</f>
        <v>4</v>
      </c>
      <c r="FQ14" s="60">
        <f>'Unemployment Rate - FINAL'!K14</f>
        <v>3.5</v>
      </c>
      <c r="FR14" s="60">
        <f>'Unemployment Rate - FINAL'!L14</f>
        <v>3.1</v>
      </c>
      <c r="FS14" s="60">
        <f>'Unemployment Rate - FINAL'!M14</f>
        <v>5.0999999999999996</v>
      </c>
      <c r="FT14" s="60">
        <f>'Unemployment Rate - FINAL'!N14</f>
        <v>8.8000000000000007</v>
      </c>
      <c r="FU14" s="60">
        <f>'Unemployment Rate - FINAL'!O14</f>
        <v>9</v>
      </c>
      <c r="FV14" s="60">
        <f>'Unemployment Rate - FINAL'!P14</f>
        <v>8.3000000000000007</v>
      </c>
      <c r="FW14" s="60">
        <f>'Unemployment Rate - FINAL'!Q14</f>
        <v>7.2</v>
      </c>
      <c r="FX14" s="60">
        <f>'Unemployment Rate - FINAL'!R14</f>
        <v>6.1</v>
      </c>
      <c r="FY14" s="60">
        <f>'Unemployment Rate - FINAL'!S14</f>
        <v>4.9000000000000004</v>
      </c>
      <c r="FZ14" s="60" t="str">
        <f>'Work Part. Rate - FINAL'!B14</f>
        <v>NA</v>
      </c>
      <c r="GA14" s="60">
        <f>'Work Part. Rate - FINAL'!C14</f>
        <v>0</v>
      </c>
      <c r="GB14" s="60">
        <f>'Work Part. Rate - FINAL'!D14</f>
        <v>0</v>
      </c>
      <c r="GC14" s="60">
        <f>'Work Part. Rate - FINAL'!E14</f>
        <v>0</v>
      </c>
      <c r="GD14" s="60">
        <f>'Work Part. Rate - FINAL'!F14</f>
        <v>0</v>
      </c>
      <c r="GE14" s="60">
        <f>'Work Part. Rate - FINAL'!G14</f>
        <v>0</v>
      </c>
      <c r="GF14" s="60">
        <f>'Work Part. Rate - FINAL'!H14</f>
        <v>0</v>
      </c>
      <c r="GG14" s="60">
        <f>'Work Part. Rate - FINAL'!I14</f>
        <v>0</v>
      </c>
      <c r="GH14" s="60">
        <f>'Work Part. Rate - FINAL'!J14</f>
        <v>0</v>
      </c>
      <c r="GI14" s="60">
        <f>'Work Part. Rate - FINAL'!K14</f>
        <v>0</v>
      </c>
      <c r="GJ14" s="60">
        <f>'Work Part. Rate - FINAL'!L14</f>
        <v>0</v>
      </c>
      <c r="GK14" s="60">
        <f>'Work Part. Rate - FINAL'!M14</f>
        <v>0</v>
      </c>
      <c r="GL14" s="60">
        <f>'Work Part. Rate - FINAL'!N14</f>
        <v>0</v>
      </c>
      <c r="GM14" s="60">
        <f>'Work Part. Rate - FINAL'!O14</f>
        <v>0</v>
      </c>
      <c r="GN14" s="60">
        <f>'Work Part. Rate - FINAL'!P14</f>
        <v>0</v>
      </c>
      <c r="GO14" s="60">
        <f>'Work Part. Rate - FINAL'!Q14</f>
        <v>1</v>
      </c>
      <c r="GP14" s="60">
        <f>'Work Part. Rate - FINAL'!R14</f>
        <v>0</v>
      </c>
      <c r="GQ14" s="60">
        <f>'Work Part. Rate - FINAL'!S14</f>
        <v>0</v>
      </c>
    </row>
    <row r="15" spans="1:199" x14ac:dyDescent="0.2">
      <c r="A15" s="62" t="s">
        <v>341</v>
      </c>
      <c r="B15" s="60" t="str">
        <f>'African Americans - FINAL'!B15</f>
        <v>NA</v>
      </c>
      <c r="C15" s="60">
        <f>'African Americans - FINAL'!C15</f>
        <v>63.1</v>
      </c>
      <c r="D15" s="60">
        <f>'African Americans - FINAL'!D15</f>
        <v>73</v>
      </c>
      <c r="E15" s="60">
        <f>'African Americans - FINAL'!E15</f>
        <v>77.5</v>
      </c>
      <c r="F15" s="60">
        <f>'African Americans - FINAL'!F15</f>
        <v>82.7</v>
      </c>
      <c r="G15" s="60">
        <f>'African Americans - FINAL'!G15</f>
        <v>83.8</v>
      </c>
      <c r="H15" s="60">
        <f>'African Americans - FINAL'!H15</f>
        <v>81.5</v>
      </c>
      <c r="I15" s="60">
        <f>'African Americans - FINAL'!I15</f>
        <v>78.8</v>
      </c>
      <c r="J15" s="60">
        <f>'African Americans - FINAL'!J15</f>
        <v>77.599999999999994</v>
      </c>
      <c r="K15" s="60">
        <f>'African Americans - FINAL'!K15</f>
        <v>75.7</v>
      </c>
      <c r="L15" s="60">
        <f>'African Americans - FINAL'!L15</f>
        <v>77.900000000000006</v>
      </c>
      <c r="M15" s="60">
        <f>'African Americans - FINAL'!M15</f>
        <v>79.2</v>
      </c>
      <c r="N15" s="60">
        <f>'African Americans - FINAL'!N15</f>
        <v>76.599999999999994</v>
      </c>
      <c r="O15" s="60">
        <f>'African Americans - FINAL'!O15</f>
        <v>80.400000000000006</v>
      </c>
      <c r="P15" s="60">
        <f>'African Americans - FINAL'!P15</f>
        <v>74.400000000000006</v>
      </c>
      <c r="Q15" s="60">
        <f>'African Americans - FINAL'!Q15</f>
        <v>78.3</v>
      </c>
      <c r="R15" s="60">
        <f>'African Americans - FINAL'!R15</f>
        <v>75.7</v>
      </c>
      <c r="S15" s="60">
        <f>'African Americans - FINAL'!S15</f>
        <v>76.599999999999994</v>
      </c>
      <c r="T15">
        <f>'Caseload Change - FINAL'!B15</f>
        <v>-12.34860706959943</v>
      </c>
      <c r="U15">
        <f>'Caseload Change - FINAL'!C15</f>
        <v>-15.654152119355707</v>
      </c>
      <c r="V15">
        <f>'Caseload Change - FINAL'!D15</f>
        <v>-29.415082726986903</v>
      </c>
      <c r="W15">
        <f>'Caseload Change - FINAL'!E15</f>
        <v>-29.780616469188104</v>
      </c>
      <c r="X15">
        <f>'Caseload Change - FINAL'!F15</f>
        <v>-27.472069244062531</v>
      </c>
      <c r="Y15">
        <f>'Caseload Change - FINAL'!G15</f>
        <v>-27.231091350119325</v>
      </c>
      <c r="Z15">
        <f>'Caseload Change - FINAL'!H15</f>
        <v>-25.135883416589312</v>
      </c>
      <c r="AA15">
        <f>'Caseload Change - FINAL'!I15</f>
        <v>-7.946519120024316E-2</v>
      </c>
      <c r="AB15">
        <f>'Caseload Change - FINAL'!J15</f>
        <v>5.6110102436509486</v>
      </c>
      <c r="AC15">
        <f>'Caseload Change - FINAL'!K15</f>
        <v>-10.237659032214786</v>
      </c>
      <c r="AD15">
        <f>'Caseload Change - FINAL'!L15</f>
        <v>-23.128563267745875</v>
      </c>
      <c r="AE15">
        <f>'Caseload Change - FINAL'!M15</f>
        <v>-19.186637367829189</v>
      </c>
      <c r="AF15">
        <f>'Caseload Change - FINAL'!N15</f>
        <v>-0.57701383919736138</v>
      </c>
      <c r="AG15">
        <f>'Caseload Change - FINAL'!O15</f>
        <v>21.666207276736493</v>
      </c>
      <c r="AH15">
        <f>'Caseload Change - FINAL'!P15</f>
        <v>33.65113167675441</v>
      </c>
      <c r="AI15">
        <f>'Caseload Change - FINAL'!Q15</f>
        <v>-1.9211844463257843</v>
      </c>
      <c r="AJ15">
        <f>'Caseload Change - FINAL'!R15</f>
        <v>-47.315688202355069</v>
      </c>
      <c r="AK15">
        <f>'Caseload Change - FINAL'!S15</f>
        <v>-3.3688411805979479</v>
      </c>
      <c r="AL15" s="60">
        <f>'Fiscal Stability - FINAL'!B15</f>
        <v>4.4000000000000004</v>
      </c>
      <c r="AM15" s="60">
        <f>'Fiscal Stability - FINAL'!C15</f>
        <v>6.1</v>
      </c>
      <c r="AN15" s="60">
        <f>'Fiscal Stability - FINAL'!D15</f>
        <v>6.3</v>
      </c>
      <c r="AO15" s="60">
        <f>'Fiscal Stability - FINAL'!E15</f>
        <v>6.6</v>
      </c>
      <c r="AP15" s="60">
        <f>'Fiscal Stability - FINAL'!F15</f>
        <v>5.5</v>
      </c>
      <c r="AQ15" s="60">
        <f>'Fiscal Stability - FINAL'!G15</f>
        <v>2.1</v>
      </c>
      <c r="AR15" s="60">
        <f>'Fiscal Stability - FINAL'!H15</f>
        <v>2.5</v>
      </c>
      <c r="AS15" s="60">
        <f>'Fiscal Stability - FINAL'!I15</f>
        <v>2</v>
      </c>
      <c r="AT15" s="60">
        <f>'Fiscal Stability - FINAL'!J15</f>
        <v>3.5</v>
      </c>
      <c r="AU15" s="60">
        <f>'Fiscal Stability - FINAL'!K15</f>
        <v>3.5999999999999996</v>
      </c>
      <c r="AV15" s="60">
        <f>'Fiscal Stability - FINAL'!L15</f>
        <v>3.5999999999999996</v>
      </c>
      <c r="AW15" s="60">
        <f>'Fiscal Stability - FINAL'!M15</f>
        <v>1.5</v>
      </c>
      <c r="AX15" s="60">
        <f>'Fiscal Stability - FINAL'!N15</f>
        <v>2.1</v>
      </c>
      <c r="AY15" s="60">
        <f>'Fiscal Stability - FINAL'!O15</f>
        <v>1.8</v>
      </c>
      <c r="AZ15" s="60">
        <f>'Fiscal Stability - FINAL'!P15</f>
        <v>1.6</v>
      </c>
      <c r="BA15" s="60">
        <f>'Fiscal Stability - FINAL'!Q15</f>
        <v>0.1</v>
      </c>
      <c r="BB15" s="60">
        <f>'Fiscal Stability - FINAL'!R15</f>
        <v>0.5</v>
      </c>
      <c r="BC15" s="60">
        <f>'Fiscal Stability - FINAL'!S15</f>
        <v>1.1000000000000001</v>
      </c>
      <c r="BD15" s="60" t="str">
        <f>'Hispanics - FINAL'!B15</f>
        <v>NA</v>
      </c>
      <c r="BE15" s="60">
        <f>'Hispanics - FINAL'!C15</f>
        <v>8.5</v>
      </c>
      <c r="BF15" s="60">
        <f>'Hispanics - FINAL'!D15</f>
        <v>6.5</v>
      </c>
      <c r="BG15" s="60">
        <f>'Hispanics - FINAL'!E15</f>
        <v>7</v>
      </c>
      <c r="BH15" s="60">
        <f>'Hispanics - FINAL'!F15</f>
        <v>5.4</v>
      </c>
      <c r="BI15" s="60">
        <f>'Hispanics - FINAL'!G15</f>
        <v>4.5999999999999996</v>
      </c>
      <c r="BJ15" s="60">
        <f>'Hispanics - FINAL'!H15</f>
        <v>4.2</v>
      </c>
      <c r="BK15" s="60">
        <f>'Hispanics - FINAL'!I15</f>
        <v>4.5</v>
      </c>
      <c r="BL15" s="60">
        <f>'Hispanics - FINAL'!J15</f>
        <v>5.0999999999999996</v>
      </c>
      <c r="BM15" s="60">
        <f>'Hispanics - FINAL'!K15</f>
        <v>6.9</v>
      </c>
      <c r="BN15" s="60">
        <f>'Hispanics - FINAL'!L15</f>
        <v>5.0999999999999996</v>
      </c>
      <c r="BO15" s="60">
        <f>'Hispanics - FINAL'!M15</f>
        <v>7.6</v>
      </c>
      <c r="BP15" s="60">
        <f>'Hispanics - FINAL'!N15</f>
        <v>9.1999999999999993</v>
      </c>
      <c r="BQ15" s="60">
        <f>'Hispanics - FINAL'!O15</f>
        <v>6.1</v>
      </c>
      <c r="BR15" s="60">
        <f>'Hispanics - FINAL'!P15</f>
        <v>8.4</v>
      </c>
      <c r="BS15" s="60">
        <f>'Hispanics - FINAL'!Q15</f>
        <v>6.5</v>
      </c>
      <c r="BT15" s="60">
        <f>'Hispanics - FINAL'!R15</f>
        <v>9.9</v>
      </c>
      <c r="BU15" s="60">
        <f>'Hispanics - FINAL'!S15</f>
        <v>10</v>
      </c>
      <c r="BV15" s="60">
        <f>'Liberalism - FINAL'!B15</f>
        <v>33.974490000000003</v>
      </c>
      <c r="BW15" s="60">
        <f>'Liberalism - FINAL'!C15</f>
        <v>33.974490000000003</v>
      </c>
      <c r="BX15" s="60">
        <f>'Liberalism - FINAL'!D15</f>
        <v>34.95899</v>
      </c>
      <c r="BY15" s="60">
        <f>'Liberalism - FINAL'!E15</f>
        <v>34.95899</v>
      </c>
      <c r="BZ15" s="60">
        <f>'Liberalism - FINAL'!F15</f>
        <v>34.527059999999999</v>
      </c>
      <c r="CA15" s="60">
        <f>'Liberalism - FINAL'!G15</f>
        <v>34.527059999999999</v>
      </c>
      <c r="CB15" s="60">
        <f>'Liberalism - FINAL'!H15</f>
        <v>82.556399999999996</v>
      </c>
      <c r="CC15" s="60">
        <f>'Liberalism - FINAL'!I15</f>
        <v>82.556399999999996</v>
      </c>
      <c r="CD15" s="60">
        <f>'Liberalism - FINAL'!J15</f>
        <v>79.968800000000002</v>
      </c>
      <c r="CE15" s="60">
        <f>'Liberalism - FINAL'!K15</f>
        <v>79.968800000000002</v>
      </c>
      <c r="CF15" s="60">
        <f>'Liberalism - FINAL'!L15</f>
        <v>83.371930000000006</v>
      </c>
      <c r="CG15" s="60">
        <f>'Liberalism - FINAL'!M15</f>
        <v>83.944540000000003</v>
      </c>
      <c r="CH15" s="60">
        <f>'Liberalism - FINAL'!N15</f>
        <v>85.575950000000006</v>
      </c>
      <c r="CI15" s="60">
        <f>'Liberalism - FINAL'!O15</f>
        <v>85.575950000000006</v>
      </c>
      <c r="CJ15" s="60">
        <f>'Liberalism - FINAL'!P15</f>
        <v>84.300629999999998</v>
      </c>
      <c r="CK15" s="60">
        <f>'Liberalism - FINAL'!Q15</f>
        <v>84.300629999999998</v>
      </c>
      <c r="CL15" s="60">
        <f>'Liberalism - FINAL'!R15</f>
        <v>83.175349999999995</v>
      </c>
      <c r="CM15" s="60">
        <f>'Liberalism - FINAL'!S15</f>
        <v>83.175349999999995</v>
      </c>
      <c r="CN15" s="60">
        <f>'PCPI Real - FINAL'!B15</f>
        <v>30909.901417224726</v>
      </c>
      <c r="CO15" s="60">
        <f>'PCPI Real - FINAL'!C15</f>
        <v>32346.804736465405</v>
      </c>
      <c r="CP15" s="60">
        <f>'PCPI Real - FINAL'!D15</f>
        <v>33064.995305152581</v>
      </c>
      <c r="CQ15" s="60">
        <f>'PCPI Real - FINAL'!E15</f>
        <v>33938.863509170973</v>
      </c>
      <c r="CR15" s="60">
        <f>'PCPI Real - FINAL'!F15</f>
        <v>33957.800751235583</v>
      </c>
      <c r="CS15" s="60">
        <f>'PCPI Real - FINAL'!G15</f>
        <v>33908.831742957744</v>
      </c>
      <c r="CT15" s="60">
        <f>'PCPI Real - FINAL'!H15</f>
        <v>33788.987157155789</v>
      </c>
      <c r="CU15" s="60">
        <f>'PCPI Real - FINAL'!I15</f>
        <v>34965.458725572367</v>
      </c>
      <c r="CV15" s="60">
        <f>'PCPI Real - FINAL'!J15</f>
        <v>34967.390046517583</v>
      </c>
      <c r="CW15" s="60">
        <f>'PCPI Real - FINAL'!K15</f>
        <v>36240.521833629624</v>
      </c>
      <c r="CX15" s="60">
        <f>'PCPI Real - FINAL'!L15</f>
        <v>36603.275737200223</v>
      </c>
      <c r="CY15" s="60">
        <f>'PCPI Real - FINAL'!M15</f>
        <v>35746.265945581406</v>
      </c>
      <c r="CZ15" s="60">
        <f>'PCPI Real - FINAL'!N15</f>
        <v>34129.487664946377</v>
      </c>
      <c r="DA15" s="60">
        <f>'PCPI Real - FINAL'!O15</f>
        <v>33889.706716384251</v>
      </c>
      <c r="DB15" s="60">
        <f>'PCPI Real - FINAL'!P15</f>
        <v>34484.099577781431</v>
      </c>
      <c r="DC15" s="60">
        <f>'PCPI Real - FINAL'!Q15</f>
        <v>35203.19065688143</v>
      </c>
      <c r="DD15" s="60">
        <f>'PCPI Real - FINAL'!R15</f>
        <v>35720</v>
      </c>
      <c r="DE15" s="60">
        <f>'PCPI Real - FINAL'!S15</f>
        <v>36596.092439675864</v>
      </c>
      <c r="DF15" s="60">
        <f>'Policy Inn - FINAL'!B15</f>
        <v>0.101688</v>
      </c>
      <c r="DG15" s="60">
        <f>'Policy Inn - FINAL'!C15</f>
        <v>0.101688</v>
      </c>
      <c r="DH15" s="60">
        <f>'Policy Inn - FINAL'!D15</f>
        <v>0.19716</v>
      </c>
      <c r="DI15" s="60">
        <f>'Policy Inn - FINAL'!E15</f>
        <v>0.19716</v>
      </c>
      <c r="DJ15" s="60">
        <f>'Policy Inn - FINAL'!F15</f>
        <v>4.0772999999999997E-2</v>
      </c>
      <c r="DK15" s="60">
        <f>'Policy Inn - FINAL'!G15</f>
        <v>4.0772999999999997E-2</v>
      </c>
      <c r="DL15" s="60">
        <f>'Policy Inn - FINAL'!H15</f>
        <v>0.28833900000000001</v>
      </c>
      <c r="DM15" s="60">
        <f>'Policy Inn - FINAL'!I15</f>
        <v>0.28833900000000001</v>
      </c>
      <c r="DN15" s="60">
        <f>'Policy Inn - FINAL'!J15</f>
        <v>0.20288100000000001</v>
      </c>
      <c r="DO15" s="60">
        <f>'Policy Inn - FINAL'!K15</f>
        <v>0.20288100000000001</v>
      </c>
      <c r="DP15" s="60">
        <f>'Policy Inn - FINAL'!L15</f>
        <v>0.32998</v>
      </c>
      <c r="DQ15" s="60">
        <f>'Policy Inn - FINAL'!M15</f>
        <v>0.32998</v>
      </c>
      <c r="DR15" s="60">
        <f>'Policy Inn - FINAL'!N15</f>
        <v>2.2988999999999999E-2</v>
      </c>
      <c r="DS15" s="60">
        <f>'Policy Inn - FINAL'!O15</f>
        <v>2.2988999999999999E-2</v>
      </c>
      <c r="DT15" s="60" t="str">
        <f>'Policy Inn - FINAL'!P15</f>
        <v>NA</v>
      </c>
      <c r="DU15" s="60" t="str">
        <f>'Policy Inn - FINAL'!Q15</f>
        <v>NA</v>
      </c>
      <c r="DV15" s="60" t="str">
        <f>'Policy Inn - FINAL'!R15</f>
        <v>NA</v>
      </c>
      <c r="DW15" s="60" t="str">
        <f>'Policy Inn - FINAL'!S15</f>
        <v>NA</v>
      </c>
      <c r="DX15" s="60">
        <f>'Poverty Rate - FINAL'!B15</f>
        <v>11.2</v>
      </c>
      <c r="DY15" s="60">
        <f>'Poverty Rate - FINAL'!C15</f>
        <v>10.1</v>
      </c>
      <c r="DZ15" s="60">
        <f>'Poverty Rate - FINAL'!D15</f>
        <v>9.9</v>
      </c>
      <c r="EA15" s="60">
        <f>'Poverty Rate - FINAL'!E15</f>
        <v>10.7</v>
      </c>
      <c r="EB15" s="60">
        <f>'Poverty Rate - FINAL'!F15</f>
        <v>10.1</v>
      </c>
      <c r="EC15" s="60">
        <f>'Poverty Rate - FINAL'!G15</f>
        <v>12.8</v>
      </c>
      <c r="ED15" s="60">
        <f>'Poverty Rate - FINAL'!H15</f>
        <v>12.6</v>
      </c>
      <c r="EE15" s="60">
        <f>'Poverty Rate - FINAL'!I15</f>
        <v>12.3</v>
      </c>
      <c r="EF15" s="60">
        <f>'Poverty Rate - FINAL'!J15</f>
        <v>11.5</v>
      </c>
      <c r="EG15" s="60">
        <f>'Poverty Rate - FINAL'!K15</f>
        <v>10.6</v>
      </c>
      <c r="EH15" s="60">
        <f>'Poverty Rate - FINAL'!L15</f>
        <v>10</v>
      </c>
      <c r="EI15" s="60">
        <f>'Poverty Rate - FINAL'!M15</f>
        <v>12.3</v>
      </c>
      <c r="EJ15" s="60">
        <f>'Poverty Rate - FINAL'!N15</f>
        <v>13.2</v>
      </c>
      <c r="EK15" s="60">
        <f>'Poverty Rate - FINAL'!O15</f>
        <v>14.1</v>
      </c>
      <c r="EL15" s="60">
        <f>'Poverty Rate - FINAL'!P15</f>
        <v>14.2</v>
      </c>
      <c r="EM15" s="60">
        <f>'Poverty Rate - FINAL'!Q15</f>
        <v>12.6</v>
      </c>
      <c r="EN15" s="60">
        <f>'Poverty Rate - FINAL'!R15</f>
        <v>13.3</v>
      </c>
      <c r="EO15" s="60">
        <f>'Poverty Rate - FINAL'!S15</f>
        <v>13.7</v>
      </c>
      <c r="EP15" s="62">
        <f>'Regional PCPI - FINAL'!B15</f>
        <v>40298.263624760693</v>
      </c>
      <c r="EQ15" s="62">
        <f>'Regional PCPI - FINAL'!C15</f>
        <v>41772.980790960442</v>
      </c>
      <c r="ER15" s="62">
        <f>'Regional PCPI - FINAL'!D15</f>
        <v>42362.507129686543</v>
      </c>
      <c r="ES15" s="62">
        <f>'Regional PCPI - FINAL'!E15</f>
        <v>43829.401901366604</v>
      </c>
      <c r="ET15" s="62">
        <f>'Regional PCPI - FINAL'!F15</f>
        <v>43885.003530092588</v>
      </c>
      <c r="EU15" s="62">
        <f>'Regional PCPI - FINAL'!G15</f>
        <v>43802.676443682096</v>
      </c>
      <c r="EV15" s="62">
        <f>'Regional PCPI - FINAL'!H15</f>
        <v>43591.672910824447</v>
      </c>
      <c r="EW15" s="62">
        <f>'Regional PCPI - FINAL'!I15</f>
        <v>44078.722672508215</v>
      </c>
      <c r="EX15" s="62">
        <f>'Regional PCPI - FINAL'!J15</f>
        <v>44396.264118895961</v>
      </c>
      <c r="EY15" s="62">
        <f>'Regional PCPI - FINAL'!K15</f>
        <v>46188.337202072536</v>
      </c>
      <c r="EZ15" s="62">
        <f>'Regional PCPI - FINAL'!L15</f>
        <v>47394.876162787761</v>
      </c>
      <c r="FA15" s="62">
        <f>'Regional PCPI - FINAL'!M15</f>
        <v>46902.098820734049</v>
      </c>
      <c r="FB15" s="62">
        <f>'Regional PCPI - FINAL'!N15</f>
        <v>44631.277344362556</v>
      </c>
      <c r="FC15" s="62">
        <f>'Regional PCPI - FINAL'!O15</f>
        <v>44528.828528306236</v>
      </c>
      <c r="FD15" s="62">
        <f>'Regional PCPI - FINAL'!P15</f>
        <v>45236.217618269278</v>
      </c>
      <c r="FE15" s="62">
        <f>'Regional PCPI - FINAL'!Q15</f>
        <v>46293.697763578275</v>
      </c>
      <c r="FF15" s="62">
        <f>'Regional PCPI - FINAL'!R15</f>
        <v>46646</v>
      </c>
      <c r="FG15" s="62">
        <f>'Regional PCPI - FINAL'!S15</f>
        <v>48160.404657868465</v>
      </c>
      <c r="FH15" s="60">
        <f>'Unemployment Rate - FINAL'!B15</f>
        <v>4.8</v>
      </c>
      <c r="FI15" s="60">
        <f>'Unemployment Rate - FINAL'!C15</f>
        <v>4.4000000000000004</v>
      </c>
      <c r="FJ15" s="60">
        <f>'Unemployment Rate - FINAL'!D15</f>
        <v>4.4000000000000004</v>
      </c>
      <c r="FK15" s="60">
        <f>'Unemployment Rate - FINAL'!E15</f>
        <v>4.3</v>
      </c>
      <c r="FL15" s="60">
        <f>'Unemployment Rate - FINAL'!F15</f>
        <v>5.3</v>
      </c>
      <c r="FM15" s="60">
        <f>'Unemployment Rate - FINAL'!G15</f>
        <v>6.5</v>
      </c>
      <c r="FN15" s="60">
        <f>'Unemployment Rate - FINAL'!H15</f>
        <v>6.8</v>
      </c>
      <c r="FO15" s="60">
        <f>'Unemployment Rate - FINAL'!I15</f>
        <v>6.2</v>
      </c>
      <c r="FP15" s="60">
        <f>'Unemployment Rate - FINAL'!J15</f>
        <v>5.7</v>
      </c>
      <c r="FQ15" s="60">
        <f>'Unemployment Rate - FINAL'!K15</f>
        <v>4.5</v>
      </c>
      <c r="FR15" s="60">
        <f>'Unemployment Rate - FINAL'!L15</f>
        <v>5</v>
      </c>
      <c r="FS15" s="60">
        <f>'Unemployment Rate - FINAL'!M15</f>
        <v>6.3</v>
      </c>
      <c r="FT15" s="60">
        <f>'Unemployment Rate - FINAL'!N15</f>
        <v>10.199999999999999</v>
      </c>
      <c r="FU15" s="60">
        <f>'Unemployment Rate - FINAL'!O15</f>
        <v>10.4</v>
      </c>
      <c r="FV15" s="60">
        <f>'Unemployment Rate - FINAL'!P15</f>
        <v>9.6999999999999993</v>
      </c>
      <c r="FW15" s="60">
        <f>'Unemployment Rate - FINAL'!Q15</f>
        <v>9</v>
      </c>
      <c r="FX15" s="60">
        <f>'Unemployment Rate - FINAL'!R15</f>
        <v>9.1</v>
      </c>
      <c r="FY15" s="60">
        <f>'Unemployment Rate - FINAL'!S15</f>
        <v>7.1</v>
      </c>
      <c r="FZ15" s="60" t="str">
        <f>'Work Part. Rate - FINAL'!B15</f>
        <v>NA</v>
      </c>
      <c r="GA15" s="60">
        <f>'Work Part. Rate - FINAL'!C15</f>
        <v>0</v>
      </c>
      <c r="GB15" s="60">
        <f>'Work Part. Rate - FINAL'!D15</f>
        <v>0</v>
      </c>
      <c r="GC15" s="60">
        <f>'Work Part. Rate - FINAL'!E15</f>
        <v>0</v>
      </c>
      <c r="GD15" s="60">
        <f>'Work Part. Rate - FINAL'!F15</f>
        <v>0</v>
      </c>
      <c r="GE15" s="60">
        <f>'Work Part. Rate - FINAL'!G15</f>
        <v>0</v>
      </c>
      <c r="GF15" s="60">
        <f>'Work Part. Rate - FINAL'!H15</f>
        <v>0</v>
      </c>
      <c r="GG15" s="60">
        <f>'Work Part. Rate - FINAL'!I15</f>
        <v>0</v>
      </c>
      <c r="GH15" s="60">
        <f>'Work Part. Rate - FINAL'!J15</f>
        <v>0</v>
      </c>
      <c r="GI15" s="60">
        <f>'Work Part. Rate - FINAL'!K15</f>
        <v>0</v>
      </c>
      <c r="GJ15" s="60">
        <f>'Work Part. Rate - FINAL'!L15</f>
        <v>0</v>
      </c>
      <c r="GK15" s="60">
        <f>'Work Part. Rate - FINAL'!M15</f>
        <v>0</v>
      </c>
      <c r="GL15" s="60">
        <f>'Work Part. Rate - FINAL'!N15</f>
        <v>0</v>
      </c>
      <c r="GM15" s="60">
        <f>'Work Part. Rate - FINAL'!O15</f>
        <v>0</v>
      </c>
      <c r="GN15" s="60">
        <f>'Work Part. Rate - FINAL'!P15</f>
        <v>0</v>
      </c>
      <c r="GO15" s="60">
        <f>'Work Part. Rate - FINAL'!Q15</f>
        <v>0</v>
      </c>
      <c r="GP15" s="60">
        <f>'Work Part. Rate - FINAL'!R15</f>
        <v>0</v>
      </c>
      <c r="GQ15" s="60">
        <f>'Work Part. Rate - FINAL'!S15</f>
        <v>0</v>
      </c>
    </row>
    <row r="16" spans="1:199" x14ac:dyDescent="0.2">
      <c r="A16" s="62" t="s">
        <v>342</v>
      </c>
      <c r="B16" s="60">
        <f>'African Americans - FINAL'!B16</f>
        <v>40.299999999999997</v>
      </c>
      <c r="C16" s="60">
        <f>'African Americans - FINAL'!C16</f>
        <v>37.4</v>
      </c>
      <c r="D16" s="60">
        <f>'African Americans - FINAL'!D16</f>
        <v>45.2</v>
      </c>
      <c r="E16" s="60">
        <f>'African Americans - FINAL'!E16</f>
        <v>46.7</v>
      </c>
      <c r="F16" s="60">
        <f>'African Americans - FINAL'!F16</f>
        <v>46.6</v>
      </c>
      <c r="G16" s="60">
        <f>'African Americans - FINAL'!G16</f>
        <v>44.2</v>
      </c>
      <c r="H16" s="60">
        <f>'African Americans - FINAL'!H16</f>
        <v>39</v>
      </c>
      <c r="I16" s="60">
        <f>'African Americans - FINAL'!I16</f>
        <v>39.1</v>
      </c>
      <c r="J16" s="60">
        <f>'African Americans - FINAL'!J16</f>
        <v>36.799999999999997</v>
      </c>
      <c r="K16" s="60">
        <f>'African Americans - FINAL'!K16</f>
        <v>35.700000000000003</v>
      </c>
      <c r="L16" s="60">
        <f>'African Americans - FINAL'!L16</f>
        <v>33.5</v>
      </c>
      <c r="M16" s="60">
        <f>'African Americans - FINAL'!M16</f>
        <v>34</v>
      </c>
      <c r="N16" s="60">
        <f>'African Americans - FINAL'!N16</f>
        <v>27.9</v>
      </c>
      <c r="O16" s="60">
        <f>'African Americans - FINAL'!O16</f>
        <v>26.1</v>
      </c>
      <c r="P16" s="60">
        <f>'African Americans - FINAL'!P16</f>
        <v>31.4</v>
      </c>
      <c r="Q16" s="60">
        <f>'African Americans - FINAL'!Q16</f>
        <v>39.1</v>
      </c>
      <c r="R16" s="60">
        <f>'African Americans - FINAL'!R16</f>
        <v>38.9</v>
      </c>
      <c r="S16" s="60">
        <f>'African Americans - FINAL'!S16</f>
        <v>38.6</v>
      </c>
      <c r="T16">
        <f>'Caseload Change - FINAL'!B16</f>
        <v>-15.005749727043638</v>
      </c>
      <c r="U16">
        <f>'Caseload Change - FINAL'!C16</f>
        <v>-8.6368092551695703</v>
      </c>
      <c r="V16">
        <f>'Caseload Change - FINAL'!D16</f>
        <v>-1.3068910397161377</v>
      </c>
      <c r="W16">
        <f>'Caseload Change - FINAL'!E16</f>
        <v>-1.4767209258234635</v>
      </c>
      <c r="X16">
        <f>'Caseload Change - FINAL'!F16</f>
        <v>22.109424335439353</v>
      </c>
      <c r="Y16">
        <f>'Caseload Change - FINAL'!G16</f>
        <v>18.641467636394513</v>
      </c>
      <c r="Z16">
        <f>'Caseload Change - FINAL'!H16</f>
        <v>-0.43280608303175699</v>
      </c>
      <c r="AA16">
        <f>'Caseload Change - FINAL'!I16</f>
        <v>-7.050180452732703</v>
      </c>
      <c r="AB16">
        <f>'Caseload Change - FINAL'!J16</f>
        <v>-5.7062734034127383</v>
      </c>
      <c r="AC16">
        <f>'Caseload Change - FINAL'!K16</f>
        <v>-5.1748592360008034</v>
      </c>
      <c r="AD16">
        <f>'Caseload Change - FINAL'!L16</f>
        <v>-13.055177375035543</v>
      </c>
      <c r="AE16">
        <f>'Caseload Change - FINAL'!M16</f>
        <v>-23.951830035168207</v>
      </c>
      <c r="AF16">
        <f>'Caseload Change - FINAL'!N16</f>
        <v>19.998057863769063</v>
      </c>
      <c r="AG16">
        <f>'Caseload Change - FINAL'!O16</f>
        <v>-14.565927178621626</v>
      </c>
      <c r="AH16">
        <f>'Caseload Change - FINAL'!P16</f>
        <v>-32.236410979082216</v>
      </c>
      <c r="AI16">
        <f>'Caseload Change - FINAL'!Q16</f>
        <v>-41.912032143911617</v>
      </c>
      <c r="AJ16">
        <f>'Caseload Change - FINAL'!R16</f>
        <v>-26.016751257817621</v>
      </c>
      <c r="AK16">
        <f>'Caseload Change - FINAL'!S16</f>
        <v>-18.667171148925156</v>
      </c>
      <c r="AL16" s="60">
        <f>'Fiscal Stability - FINAL'!B16</f>
        <v>23.2</v>
      </c>
      <c r="AM16" s="60">
        <f>'Fiscal Stability - FINAL'!C16</f>
        <v>23</v>
      </c>
      <c r="AN16" s="60">
        <f>'Fiscal Stability - FINAL'!D16</f>
        <v>23.5</v>
      </c>
      <c r="AO16" s="60">
        <f>'Fiscal Stability - FINAL'!E16</f>
        <v>15.3</v>
      </c>
      <c r="AP16" s="60">
        <f>'Fiscal Stability - FINAL'!F16</f>
        <v>5.9</v>
      </c>
      <c r="AQ16" s="60">
        <f>'Fiscal Stability - FINAL'!G16</f>
        <v>2.8</v>
      </c>
      <c r="AR16" s="60">
        <f>'Fiscal Stability - FINAL'!H16</f>
        <v>7</v>
      </c>
      <c r="AS16" s="60">
        <f>'Fiscal Stability - FINAL'!I16</f>
        <v>2.2000000000000002</v>
      </c>
      <c r="AT16" s="60">
        <f>'Fiscal Stability - FINAL'!J16</f>
        <v>3.7</v>
      </c>
      <c r="AU16" s="60">
        <f>'Fiscal Stability - FINAL'!K16</f>
        <v>6.2</v>
      </c>
      <c r="AV16" s="60">
        <f>'Fiscal Stability - FINAL'!L16</f>
        <v>10.5</v>
      </c>
      <c r="AW16" s="60">
        <f>'Fiscal Stability - FINAL'!M16</f>
        <v>11.1</v>
      </c>
      <c r="AX16" s="60">
        <f>'Fiscal Stability - FINAL'!N16</f>
        <v>10.199999999999999</v>
      </c>
      <c r="AY16" s="60">
        <f>'Fiscal Stability - FINAL'!O16</f>
        <v>6.5</v>
      </c>
      <c r="AZ16" s="60">
        <f>'Fiscal Stability - FINAL'!P16</f>
        <v>9.1</v>
      </c>
      <c r="BA16" s="60">
        <f>'Fiscal Stability - FINAL'!Q16</f>
        <v>15.7</v>
      </c>
      <c r="BB16" s="60">
        <f>'Fiscal Stability - FINAL'!R16</f>
        <v>13.6</v>
      </c>
      <c r="BC16" s="60">
        <f>'Fiscal Stability - FINAL'!S16</f>
        <v>13.8</v>
      </c>
      <c r="BD16" s="60">
        <f>'Hispanics - FINAL'!B16</f>
        <v>5</v>
      </c>
      <c r="BE16" s="60">
        <f>'Hispanics - FINAL'!C16</f>
        <v>3.7</v>
      </c>
      <c r="BF16" s="60">
        <f>'Hispanics - FINAL'!D16</f>
        <v>4.5999999999999996</v>
      </c>
      <c r="BG16" s="60">
        <f>'Hispanics - FINAL'!E16</f>
        <v>5.3</v>
      </c>
      <c r="BH16" s="60">
        <f>'Hispanics - FINAL'!F16</f>
        <v>5.6</v>
      </c>
      <c r="BI16" s="60">
        <f>'Hispanics - FINAL'!G16</f>
        <v>4.9000000000000004</v>
      </c>
      <c r="BJ16" s="60">
        <f>'Hispanics - FINAL'!H16</f>
        <v>4.5999999999999996</v>
      </c>
      <c r="BK16" s="60">
        <f>'Hispanics - FINAL'!I16</f>
        <v>4.5999999999999996</v>
      </c>
      <c r="BL16" s="60">
        <f>'Hispanics - FINAL'!J16</f>
        <v>4.3</v>
      </c>
      <c r="BM16" s="60">
        <f>'Hispanics - FINAL'!K16</f>
        <v>5.3</v>
      </c>
      <c r="BN16" s="60">
        <f>'Hispanics - FINAL'!L16</f>
        <v>5.0999999999999996</v>
      </c>
      <c r="BO16" s="60">
        <f>'Hispanics - FINAL'!M16</f>
        <v>5.8</v>
      </c>
      <c r="BP16" s="60">
        <f>'Hispanics - FINAL'!N16</f>
        <v>6</v>
      </c>
      <c r="BQ16" s="60">
        <f>'Hispanics - FINAL'!O16</f>
        <v>4.9000000000000004</v>
      </c>
      <c r="BR16" s="60">
        <f>'Hispanics - FINAL'!P16</f>
        <v>6.1</v>
      </c>
      <c r="BS16" s="60">
        <f>'Hispanics - FINAL'!Q16</f>
        <v>5.0999999999999996</v>
      </c>
      <c r="BT16" s="60">
        <f>'Hispanics - FINAL'!R16</f>
        <v>4.5999999999999996</v>
      </c>
      <c r="BU16" s="60">
        <f>'Hispanics - FINAL'!S16</f>
        <v>4.4000000000000004</v>
      </c>
      <c r="BV16" s="60">
        <f>'Liberalism - FINAL'!B16</f>
        <v>54.229959999999998</v>
      </c>
      <c r="BW16" s="60">
        <f>'Liberalism - FINAL'!C16</f>
        <v>54.229959999999998</v>
      </c>
      <c r="BX16" s="60">
        <f>'Liberalism - FINAL'!D16</f>
        <v>56.360880000000002</v>
      </c>
      <c r="BY16" s="60">
        <f>'Liberalism - FINAL'!E16</f>
        <v>56.360880000000002</v>
      </c>
      <c r="BZ16" s="60">
        <f>'Liberalism - FINAL'!F16</f>
        <v>55.349020000000003</v>
      </c>
      <c r="CA16" s="60">
        <f>'Liberalism - FINAL'!G16</f>
        <v>55.307009999999998</v>
      </c>
      <c r="CB16" s="60">
        <f>'Liberalism - FINAL'!H16</f>
        <v>55.614109999999997</v>
      </c>
      <c r="CC16" s="60">
        <f>'Liberalism - FINAL'!I16</f>
        <v>55.614109999999997</v>
      </c>
      <c r="CD16" s="60">
        <f>'Liberalism - FINAL'!J16</f>
        <v>16.357479999999999</v>
      </c>
      <c r="CE16" s="60">
        <f>'Liberalism - FINAL'!K16</f>
        <v>16.357479999999999</v>
      </c>
      <c r="CF16" s="60">
        <f>'Liberalism - FINAL'!L16</f>
        <v>23.32938</v>
      </c>
      <c r="CG16" s="60">
        <f>'Liberalism - FINAL'!M16</f>
        <v>23.32938</v>
      </c>
      <c r="CH16" s="60">
        <f>'Liberalism - FINAL'!N16</f>
        <v>20.904879999999999</v>
      </c>
      <c r="CI16" s="60">
        <f>'Liberalism - FINAL'!O16</f>
        <v>20.904879999999999</v>
      </c>
      <c r="CJ16" s="60">
        <f>'Liberalism - FINAL'!P16</f>
        <v>10.384230000000001</v>
      </c>
      <c r="CK16" s="60">
        <f>'Liberalism - FINAL'!Q16</f>
        <v>10.384230000000001</v>
      </c>
      <c r="CL16" s="60">
        <f>'Liberalism - FINAL'!R16</f>
        <v>10.244579999999999</v>
      </c>
      <c r="CM16" s="60">
        <f>'Liberalism - FINAL'!S16</f>
        <v>10.244579999999999</v>
      </c>
      <c r="CN16" s="60">
        <f>'PCPI Real - FINAL'!B16</f>
        <v>41246.578778487252</v>
      </c>
      <c r="CO16" s="60">
        <f>'PCPI Real - FINAL'!C16</f>
        <v>42803.246983283047</v>
      </c>
      <c r="CP16" s="60">
        <f>'PCPI Real - FINAL'!D16</f>
        <v>43382.336618809408</v>
      </c>
      <c r="CQ16" s="60">
        <f>'PCPI Real - FINAL'!E16</f>
        <v>44917.213944732117</v>
      </c>
      <c r="CR16" s="60">
        <f>'PCPI Real - FINAL'!F16</f>
        <v>44911.717802306426</v>
      </c>
      <c r="CS16" s="60">
        <f>'PCPI Real - FINAL'!G16</f>
        <v>44659.622832190507</v>
      </c>
      <c r="CT16" s="60">
        <f>'PCPI Real - FINAL'!H16</f>
        <v>44290.67880797101</v>
      </c>
      <c r="CU16" s="60">
        <f>'PCPI Real - FINAL'!I16</f>
        <v>44673.907201905691</v>
      </c>
      <c r="CV16" s="60">
        <f>'PCPI Real - FINAL'!J16</f>
        <v>44913.251013997949</v>
      </c>
      <c r="CW16" s="60">
        <f>'PCPI Real - FINAL'!K16</f>
        <v>46372.889563815261</v>
      </c>
      <c r="CX16" s="60">
        <f>'PCPI Real - FINAL'!L16</f>
        <v>47484.267926113178</v>
      </c>
      <c r="CY16" s="60">
        <f>'PCPI Real - FINAL'!M16</f>
        <v>46922.182158230709</v>
      </c>
      <c r="CZ16" s="60">
        <f>'PCPI Real - FINAL'!N16</f>
        <v>44506.432667540779</v>
      </c>
      <c r="DA16" s="60">
        <f>'PCPI Real - FINAL'!O16</f>
        <v>44541.795078477917</v>
      </c>
      <c r="DB16" s="60">
        <f>'PCPI Real - FINAL'!P16</f>
        <v>45284.201403739644</v>
      </c>
      <c r="DC16" s="60">
        <f>'PCPI Real - FINAL'!Q16</f>
        <v>46322.711233585957</v>
      </c>
      <c r="DD16" s="60">
        <f>'PCPI Real - FINAL'!R16</f>
        <v>46646</v>
      </c>
      <c r="DE16" s="60">
        <f>'PCPI Real - FINAL'!S16</f>
        <v>48090.804419867709</v>
      </c>
      <c r="DF16" s="60">
        <f>'Policy Inn - FINAL'!B16</f>
        <v>5.7536999999999998E-2</v>
      </c>
      <c r="DG16" s="60">
        <f>'Policy Inn - FINAL'!C16</f>
        <v>5.7536999999999998E-2</v>
      </c>
      <c r="DH16" s="60">
        <f>'Policy Inn - FINAL'!D16</f>
        <v>8.0670000000000006E-2</v>
      </c>
      <c r="DI16" s="60">
        <f>'Policy Inn - FINAL'!E16</f>
        <v>8.0670000000000006E-2</v>
      </c>
      <c r="DJ16" s="60">
        <f>'Policy Inn - FINAL'!F16</f>
        <v>0.12379800000000001</v>
      </c>
      <c r="DK16" s="60">
        <f>'Policy Inn - FINAL'!G16</f>
        <v>0.12379800000000001</v>
      </c>
      <c r="DL16" s="60">
        <f>'Policy Inn - FINAL'!H16</f>
        <v>7.8023999999999996E-2</v>
      </c>
      <c r="DM16" s="60">
        <f>'Policy Inn - FINAL'!I16</f>
        <v>7.8023999999999996E-2</v>
      </c>
      <c r="DN16" s="60">
        <f>'Policy Inn - FINAL'!J16</f>
        <v>9.9458000000000005E-2</v>
      </c>
      <c r="DO16" s="60">
        <f>'Policy Inn - FINAL'!K16</f>
        <v>9.9458000000000005E-2</v>
      </c>
      <c r="DP16" s="60">
        <f>'Policy Inn - FINAL'!L16</f>
        <v>7.7209E-2</v>
      </c>
      <c r="DQ16" s="60">
        <f>'Policy Inn - FINAL'!M16</f>
        <v>7.7209E-2</v>
      </c>
      <c r="DR16" s="60">
        <f>'Policy Inn - FINAL'!N16</f>
        <v>5.7140000000000003E-3</v>
      </c>
      <c r="DS16" s="60">
        <f>'Policy Inn - FINAL'!O16</f>
        <v>5.7140000000000003E-3</v>
      </c>
      <c r="DT16" s="60" t="str">
        <f>'Policy Inn - FINAL'!P16</f>
        <v>NA</v>
      </c>
      <c r="DU16" s="60" t="str">
        <f>'Policy Inn - FINAL'!Q16</f>
        <v>NA</v>
      </c>
      <c r="DV16" s="60" t="str">
        <f>'Policy Inn - FINAL'!R16</f>
        <v>NA</v>
      </c>
      <c r="DW16" s="60" t="str">
        <f>'Policy Inn - FINAL'!S16</f>
        <v>NA</v>
      </c>
      <c r="DX16" s="60">
        <f>'Poverty Rate - FINAL'!B16</f>
        <v>8.8000000000000007</v>
      </c>
      <c r="DY16" s="60">
        <f>'Poverty Rate - FINAL'!C16</f>
        <v>9.4</v>
      </c>
      <c r="DZ16" s="60">
        <f>'Poverty Rate - FINAL'!D16</f>
        <v>6.7</v>
      </c>
      <c r="EA16" s="60">
        <f>'Poverty Rate - FINAL'!E16</f>
        <v>8.5</v>
      </c>
      <c r="EB16" s="60">
        <f>'Poverty Rate - FINAL'!F16</f>
        <v>8.5</v>
      </c>
      <c r="EC16" s="60">
        <f>'Poverty Rate - FINAL'!G16</f>
        <v>9.1</v>
      </c>
      <c r="ED16" s="60">
        <f>'Poverty Rate - FINAL'!H16</f>
        <v>9.9</v>
      </c>
      <c r="EE16" s="60">
        <f>'Poverty Rate - FINAL'!I16</f>
        <v>11.6</v>
      </c>
      <c r="EF16" s="60">
        <f>'Poverty Rate - FINAL'!J16</f>
        <v>12.6</v>
      </c>
      <c r="EG16" s="60">
        <f>'Poverty Rate - FINAL'!K16</f>
        <v>10.6</v>
      </c>
      <c r="EH16" s="60">
        <f>'Poverty Rate - FINAL'!L16</f>
        <v>11.8</v>
      </c>
      <c r="EI16" s="60">
        <f>'Poverty Rate - FINAL'!M16</f>
        <v>14.3</v>
      </c>
      <c r="EJ16" s="60">
        <f>'Poverty Rate - FINAL'!N16</f>
        <v>16.100000000000001</v>
      </c>
      <c r="EK16" s="60">
        <f>'Poverty Rate - FINAL'!O16</f>
        <v>16.3</v>
      </c>
      <c r="EL16" s="60">
        <f>'Poverty Rate - FINAL'!P16</f>
        <v>15.6</v>
      </c>
      <c r="EM16" s="60">
        <f>'Poverty Rate - FINAL'!Q16</f>
        <v>15.2</v>
      </c>
      <c r="EN16" s="60">
        <f>'Poverty Rate - FINAL'!R16</f>
        <v>11.6</v>
      </c>
      <c r="EO16" s="60">
        <f>'Poverty Rate - FINAL'!S16</f>
        <v>14.6</v>
      </c>
      <c r="EP16" s="62">
        <f>'Regional PCPI - FINAL'!B16</f>
        <v>33981.943586470967</v>
      </c>
      <c r="EQ16" s="62">
        <f>'Regional PCPI - FINAL'!C16</f>
        <v>35841.474136848708</v>
      </c>
      <c r="ER16" s="62">
        <f>'Regional PCPI - FINAL'!D16</f>
        <v>36285.945974185619</v>
      </c>
      <c r="ES16" s="62">
        <f>'Regional PCPI - FINAL'!E16</f>
        <v>37172.222400475337</v>
      </c>
      <c r="ET16" s="62">
        <f>'Regional PCPI - FINAL'!F16</f>
        <v>36904.905555555553</v>
      </c>
      <c r="EU16" s="62">
        <f>'Regional PCPI - FINAL'!G16</f>
        <v>36762.847169811314</v>
      </c>
      <c r="EV16" s="62">
        <f>'Regional PCPI - FINAL'!H16</f>
        <v>36641.228379136279</v>
      </c>
      <c r="EW16" s="62">
        <f>'Regional PCPI - FINAL'!I16</f>
        <v>37083.896111719601</v>
      </c>
      <c r="EX16" s="62">
        <f>'Regional PCPI - FINAL'!J16</f>
        <v>36647.436783439487</v>
      </c>
      <c r="EY16" s="62">
        <f>'Regional PCPI - FINAL'!K16</f>
        <v>37696.378186528491</v>
      </c>
      <c r="EZ16" s="62">
        <f>'Regional PCPI - FINAL'!L16</f>
        <v>37809.370391120669</v>
      </c>
      <c r="FA16" s="62">
        <f>'Regional PCPI - FINAL'!M16</f>
        <v>38011.274746569805</v>
      </c>
      <c r="FB16" s="62">
        <f>'Regional PCPI - FINAL'!N16</f>
        <v>37108.173318174689</v>
      </c>
      <c r="FC16" s="62">
        <f>'Regional PCPI - FINAL'!O16</f>
        <v>37462.608125126171</v>
      </c>
      <c r="FD16" s="62">
        <f>'Regional PCPI - FINAL'!P16</f>
        <v>38547.622180932558</v>
      </c>
      <c r="FE16" s="62">
        <f>'Regional PCPI - FINAL'!Q16</f>
        <v>39359.884618895478</v>
      </c>
      <c r="FF16" s="62">
        <f>'Regional PCPI - FINAL'!R16</f>
        <v>39148</v>
      </c>
      <c r="FG16" s="62">
        <f>'Regional PCPI - FINAL'!S16</f>
        <v>39884.652234667847</v>
      </c>
      <c r="FH16" s="60">
        <f>'Unemployment Rate - FINAL'!B16</f>
        <v>3.5</v>
      </c>
      <c r="FI16" s="60">
        <f>'Unemployment Rate - FINAL'!C16</f>
        <v>3.1</v>
      </c>
      <c r="FJ16" s="60">
        <f>'Unemployment Rate - FINAL'!D16</f>
        <v>3</v>
      </c>
      <c r="FK16" s="60">
        <f>'Unemployment Rate - FINAL'!E16</f>
        <v>3.1</v>
      </c>
      <c r="FL16" s="60">
        <f>'Unemployment Rate - FINAL'!F16</f>
        <v>4.2</v>
      </c>
      <c r="FM16" s="60">
        <f>'Unemployment Rate - FINAL'!G16</f>
        <v>5.2</v>
      </c>
      <c r="FN16" s="60">
        <f>'Unemployment Rate - FINAL'!H16</f>
        <v>5.3</v>
      </c>
      <c r="FO16" s="60">
        <f>'Unemployment Rate - FINAL'!I16</f>
        <v>5.4</v>
      </c>
      <c r="FP16" s="60">
        <f>'Unemployment Rate - FINAL'!J16</f>
        <v>5.5</v>
      </c>
      <c r="FQ16" s="60">
        <f>'Unemployment Rate - FINAL'!K16</f>
        <v>5</v>
      </c>
      <c r="FR16" s="60">
        <f>'Unemployment Rate - FINAL'!L16</f>
        <v>4.5999999999999996</v>
      </c>
      <c r="FS16" s="60">
        <f>'Unemployment Rate - FINAL'!M16</f>
        <v>5.9</v>
      </c>
      <c r="FT16" s="60">
        <f>'Unemployment Rate - FINAL'!N16</f>
        <v>10.3</v>
      </c>
      <c r="FU16" s="60">
        <f>'Unemployment Rate - FINAL'!O16</f>
        <v>10.4</v>
      </c>
      <c r="FV16" s="60">
        <f>'Unemployment Rate - FINAL'!P16</f>
        <v>9.1</v>
      </c>
      <c r="FW16" s="60">
        <f>'Unemployment Rate - FINAL'!Q16</f>
        <v>8.3000000000000007</v>
      </c>
      <c r="FX16" s="60">
        <f>'Unemployment Rate - FINAL'!R16</f>
        <v>7.7</v>
      </c>
      <c r="FY16" s="60">
        <f>'Unemployment Rate - FINAL'!S16</f>
        <v>5.9</v>
      </c>
      <c r="FZ16" s="60">
        <f>'Work Part. Rate - FINAL'!B16</f>
        <v>0</v>
      </c>
      <c r="GA16" s="60">
        <f>'Work Part. Rate - FINAL'!C16</f>
        <v>0</v>
      </c>
      <c r="GB16" s="60">
        <f>'Work Part. Rate - FINAL'!D16</f>
        <v>0</v>
      </c>
      <c r="GC16" s="60">
        <f>'Work Part. Rate - FINAL'!E16</f>
        <v>0</v>
      </c>
      <c r="GD16" s="60">
        <f>'Work Part. Rate - FINAL'!F16</f>
        <v>0</v>
      </c>
      <c r="GE16" s="60">
        <f>'Work Part. Rate - FINAL'!G16</f>
        <v>0</v>
      </c>
      <c r="GF16" s="60">
        <f>'Work Part. Rate - FINAL'!H16</f>
        <v>0</v>
      </c>
      <c r="GG16" s="60">
        <f>'Work Part. Rate - FINAL'!I16</f>
        <v>0</v>
      </c>
      <c r="GH16" s="60">
        <f>'Work Part. Rate - FINAL'!J16</f>
        <v>1</v>
      </c>
      <c r="GI16" s="60">
        <f>'Work Part. Rate - FINAL'!K16</f>
        <v>1</v>
      </c>
      <c r="GJ16" s="60">
        <f>'Work Part. Rate - FINAL'!L16</f>
        <v>1</v>
      </c>
      <c r="GK16" s="60">
        <f>'Work Part. Rate - FINAL'!M16</f>
        <v>0</v>
      </c>
      <c r="GL16" s="60">
        <f>'Work Part. Rate - FINAL'!N16</f>
        <v>0</v>
      </c>
      <c r="GM16" s="60">
        <f>'Work Part. Rate - FINAL'!O16</f>
        <v>0</v>
      </c>
      <c r="GN16" s="60">
        <f>'Work Part. Rate - FINAL'!P16</f>
        <v>0</v>
      </c>
      <c r="GO16" s="60">
        <f>'Work Part. Rate - FINAL'!Q16</f>
        <v>0</v>
      </c>
      <c r="GP16" s="60">
        <f>'Work Part. Rate - FINAL'!R16</f>
        <v>0</v>
      </c>
      <c r="GQ16" s="60">
        <f>'Work Part. Rate - FINAL'!S16</f>
        <v>0</v>
      </c>
    </row>
    <row r="17" spans="1:199" x14ac:dyDescent="0.2">
      <c r="A17" s="62" t="s">
        <v>343</v>
      </c>
      <c r="B17" s="60">
        <f>'African Americans - FINAL'!B17</f>
        <v>10.8</v>
      </c>
      <c r="C17" s="60">
        <f>'African Americans - FINAL'!C17</f>
        <v>11.5</v>
      </c>
      <c r="D17" s="60">
        <f>'African Americans - FINAL'!D17</f>
        <v>12.7</v>
      </c>
      <c r="E17" s="60">
        <f>'African Americans - FINAL'!E17</f>
        <v>14.4</v>
      </c>
      <c r="F17" s="60">
        <f>'African Americans - FINAL'!F17</f>
        <v>14.6</v>
      </c>
      <c r="G17" s="60">
        <f>'African Americans - FINAL'!G17</f>
        <v>13</v>
      </c>
      <c r="H17" s="60">
        <f>'African Americans - FINAL'!H17</f>
        <v>11.7</v>
      </c>
      <c r="I17" s="60">
        <f>'African Americans - FINAL'!I17</f>
        <v>12.5</v>
      </c>
      <c r="J17" s="60">
        <f>'African Americans - FINAL'!J17</f>
        <v>13.5</v>
      </c>
      <c r="K17" s="60">
        <f>'African Americans - FINAL'!K17</f>
        <v>14.5</v>
      </c>
      <c r="L17" s="60">
        <f>'African Americans - FINAL'!L17</f>
        <v>14.4</v>
      </c>
      <c r="M17" s="60">
        <f>'African Americans - FINAL'!M17</f>
        <v>15.4</v>
      </c>
      <c r="N17" s="60">
        <f>'African Americans - FINAL'!N17</f>
        <v>14.2</v>
      </c>
      <c r="O17" s="60">
        <f>'African Americans - FINAL'!O17</f>
        <v>13.5</v>
      </c>
      <c r="P17" s="60">
        <f>'African Americans - FINAL'!P17</f>
        <v>13.3</v>
      </c>
      <c r="Q17" s="60">
        <f>'African Americans - FINAL'!Q17</f>
        <v>13.7</v>
      </c>
      <c r="R17" s="60">
        <f>'African Americans - FINAL'!R17</f>
        <v>19.5</v>
      </c>
      <c r="S17" s="60">
        <f>'African Americans - FINAL'!S17</f>
        <v>22.1</v>
      </c>
      <c r="T17">
        <f>'Caseload Change - FINAL'!B17</f>
        <v>-12.103479005568065</v>
      </c>
      <c r="U17">
        <f>'Caseload Change - FINAL'!C17</f>
        <v>-12.723206439593651</v>
      </c>
      <c r="V17">
        <f>'Caseload Change - FINAL'!D17</f>
        <v>-12.979333954237674</v>
      </c>
      <c r="W17">
        <f>'Caseload Change - FINAL'!E17</f>
        <v>-6.628590106651008</v>
      </c>
      <c r="X17">
        <f>'Caseload Change - FINAL'!F17</f>
        <v>3.617660316334228</v>
      </c>
      <c r="Y17">
        <f>'Caseload Change - FINAL'!G17</f>
        <v>-2.307837198664151</v>
      </c>
      <c r="Z17">
        <f>'Caseload Change - FINAL'!H17</f>
        <v>-0.15378729915837797</v>
      </c>
      <c r="AA17">
        <f>'Caseload Change - FINAL'!I17</f>
        <v>0.44873907079747732</v>
      </c>
      <c r="AB17">
        <f>'Caseload Change - FINAL'!J17</f>
        <v>-5.5643454684989786</v>
      </c>
      <c r="AC17">
        <f>'Caseload Change - FINAL'!K17</f>
        <v>-4.0358476330189808</v>
      </c>
      <c r="AD17">
        <f>'Caseload Change - FINAL'!L17</f>
        <v>1.2828865958553672</v>
      </c>
      <c r="AE17">
        <f>'Caseload Change - FINAL'!M17</f>
        <v>-6.1057891298602209</v>
      </c>
      <c r="AF17">
        <f>'Caseload Change - FINAL'!N17</f>
        <v>11.524428133647039</v>
      </c>
      <c r="AG17">
        <f>'Caseload Change - FINAL'!O17</f>
        <v>5.3068617272897507</v>
      </c>
      <c r="AH17">
        <f>'Caseload Change - FINAL'!P17</f>
        <v>-4.5537384551145665</v>
      </c>
      <c r="AI17">
        <f>'Caseload Change - FINAL'!Q17</f>
        <v>-9.4612906282573661</v>
      </c>
      <c r="AJ17">
        <f>'Caseload Change - FINAL'!R17</f>
        <v>-8.5529930765970139</v>
      </c>
      <c r="AK17">
        <f>'Caseload Change - FINAL'!S17</f>
        <v>-14.206443219816844</v>
      </c>
      <c r="AL17" s="60">
        <f>'Fiscal Stability - FINAL'!B17</f>
        <v>19.399999999999999</v>
      </c>
      <c r="AM17" s="60">
        <f>'Fiscal Stability - FINAL'!C17</f>
        <v>19.600000000000001</v>
      </c>
      <c r="AN17" s="60">
        <f>'Fiscal Stability - FINAL'!D17</f>
        <v>16.100000000000001</v>
      </c>
      <c r="AO17" s="60">
        <f>'Fiscal Stability - FINAL'!E17</f>
        <v>13</v>
      </c>
      <c r="AP17" s="60">
        <f>'Fiscal Stability - FINAL'!F17</f>
        <v>8.3000000000000007</v>
      </c>
      <c r="AQ17" s="60">
        <f>'Fiscal Stability - FINAL'!G17</f>
        <v>5.5</v>
      </c>
      <c r="AR17" s="60">
        <f>'Fiscal Stability - FINAL'!H17</f>
        <v>-1</v>
      </c>
      <c r="AS17" s="60">
        <f>'Fiscal Stability - FINAL'!I17</f>
        <v>7.3</v>
      </c>
      <c r="AT17" s="60">
        <f>'Fiscal Stability - FINAL'!J17</f>
        <v>8.5</v>
      </c>
      <c r="AU17" s="60">
        <f>'Fiscal Stability - FINAL'!K17</f>
        <v>10.8</v>
      </c>
      <c r="AV17" s="60">
        <f>'Fiscal Stability - FINAL'!L17</f>
        <v>11.4</v>
      </c>
      <c r="AW17" s="60">
        <f>'Fiscal Stability - FINAL'!M17</f>
        <v>10.9</v>
      </c>
      <c r="AX17" s="60">
        <f>'Fiscal Stability - FINAL'!N17</f>
        <v>8.6999999999999993</v>
      </c>
      <c r="AY17" s="60">
        <f>'Fiscal Stability - FINAL'!O17</f>
        <v>13.4</v>
      </c>
      <c r="AZ17" s="60">
        <f>'Fiscal Stability - FINAL'!P17</f>
        <v>18.600000000000001</v>
      </c>
      <c r="BA17" s="60">
        <f>'Fiscal Stability - FINAL'!Q17</f>
        <v>21.5</v>
      </c>
      <c r="BB17" s="60">
        <f>'Fiscal Stability - FINAL'!R17</f>
        <v>24</v>
      </c>
      <c r="BC17" s="60">
        <f>'Fiscal Stability - FINAL'!S17</f>
        <v>21.3</v>
      </c>
      <c r="BD17" s="60">
        <f>'Hispanics - FINAL'!B17</f>
        <v>2.2999999999999998</v>
      </c>
      <c r="BE17" s="60">
        <f>'Hispanics - FINAL'!C17</f>
        <v>2.8</v>
      </c>
      <c r="BF17" s="60">
        <f>'Hispanics - FINAL'!D17</f>
        <v>2.2999999999999998</v>
      </c>
      <c r="BG17" s="60">
        <f>'Hispanics - FINAL'!E17</f>
        <v>3.1</v>
      </c>
      <c r="BH17" s="60">
        <f>'Hispanics - FINAL'!F17</f>
        <v>2.2999999999999998</v>
      </c>
      <c r="BI17" s="60">
        <f>'Hispanics - FINAL'!G17</f>
        <v>3.6</v>
      </c>
      <c r="BJ17" s="60">
        <f>'Hispanics - FINAL'!H17</f>
        <v>3.7</v>
      </c>
      <c r="BK17" s="60">
        <f>'Hispanics - FINAL'!I17</f>
        <v>2.9</v>
      </c>
      <c r="BL17" s="60">
        <f>'Hispanics - FINAL'!J17</f>
        <v>3.9</v>
      </c>
      <c r="BM17" s="60">
        <f>'Hispanics - FINAL'!K17</f>
        <v>3.2</v>
      </c>
      <c r="BN17" s="60">
        <f>'Hispanics - FINAL'!L17</f>
        <v>3.3</v>
      </c>
      <c r="BO17" s="60">
        <f>'Hispanics - FINAL'!M17</f>
        <v>4.2</v>
      </c>
      <c r="BP17" s="60">
        <f>'Hispanics - FINAL'!N17</f>
        <v>3.4</v>
      </c>
      <c r="BQ17" s="60">
        <f>'Hispanics - FINAL'!O17</f>
        <v>3.4</v>
      </c>
      <c r="BR17" s="60">
        <f>'Hispanics - FINAL'!P17</f>
        <v>3.9</v>
      </c>
      <c r="BS17" s="60">
        <f>'Hispanics - FINAL'!Q17</f>
        <v>3.9</v>
      </c>
      <c r="BT17" s="60">
        <f>'Hispanics - FINAL'!R17</f>
        <v>4.9000000000000004</v>
      </c>
      <c r="BU17" s="60">
        <f>'Hispanics - FINAL'!S17</f>
        <v>5.2</v>
      </c>
      <c r="BV17" s="60">
        <f>'Liberalism - FINAL'!B17</f>
        <v>32.822479999999999</v>
      </c>
      <c r="BW17" s="60">
        <f>'Liberalism - FINAL'!C17</f>
        <v>33.903860000000002</v>
      </c>
      <c r="BX17" s="60">
        <f>'Liberalism - FINAL'!D17</f>
        <v>57.694240000000001</v>
      </c>
      <c r="BY17" s="60">
        <f>'Liberalism - FINAL'!E17</f>
        <v>57.694240000000001</v>
      </c>
      <c r="BZ17" s="60">
        <f>'Liberalism - FINAL'!F17</f>
        <v>57.694240000000001</v>
      </c>
      <c r="CA17" s="60">
        <f>'Liberalism - FINAL'!G17</f>
        <v>58.77563</v>
      </c>
      <c r="CB17" s="60">
        <f>'Liberalism - FINAL'!H17</f>
        <v>57.315269999999998</v>
      </c>
      <c r="CC17" s="60">
        <f>'Liberalism - FINAL'!I17</f>
        <v>58.232489999999999</v>
      </c>
      <c r="CD17" s="60">
        <f>'Liberalism - FINAL'!J17</f>
        <v>65.651250000000005</v>
      </c>
      <c r="CE17" s="60">
        <f>'Liberalism - FINAL'!K17</f>
        <v>65.651250000000005</v>
      </c>
      <c r="CF17" s="60">
        <f>'Liberalism - FINAL'!L17</f>
        <v>77.918379999999999</v>
      </c>
      <c r="CG17" s="60">
        <f>'Liberalism - FINAL'!M17</f>
        <v>76.954040000000006</v>
      </c>
      <c r="CH17" s="60">
        <f>'Liberalism - FINAL'!N17</f>
        <v>78.825999999999993</v>
      </c>
      <c r="CI17" s="60">
        <f>'Liberalism - FINAL'!O17</f>
        <v>78.825999999999993</v>
      </c>
      <c r="CJ17" s="60">
        <f>'Liberalism - FINAL'!P17</f>
        <v>29.531230000000001</v>
      </c>
      <c r="CK17" s="60">
        <f>'Liberalism - FINAL'!Q17</f>
        <v>29.531230000000001</v>
      </c>
      <c r="CL17" s="60">
        <f>'Liberalism - FINAL'!R17</f>
        <v>35.068210000000001</v>
      </c>
      <c r="CM17" s="60">
        <f>'Liberalism - FINAL'!S17</f>
        <v>34.38456</v>
      </c>
      <c r="CN17" s="60">
        <f>'PCPI Real - FINAL'!B17</f>
        <v>34781.620524321232</v>
      </c>
      <c r="CO17" s="60">
        <f>'PCPI Real - FINAL'!C17</f>
        <v>36725.448858954027</v>
      </c>
      <c r="CP17" s="60">
        <f>'PCPI Real - FINAL'!D17</f>
        <v>37159.489120060032</v>
      </c>
      <c r="CQ17" s="60">
        <f>'PCPI Real - FINAL'!E17</f>
        <v>38094.808369065468</v>
      </c>
      <c r="CR17" s="60">
        <f>'PCPI Real - FINAL'!F17</f>
        <v>37768.316520593078</v>
      </c>
      <c r="CS17" s="60">
        <f>'PCPI Real - FINAL'!G17</f>
        <v>37482.06781273165</v>
      </c>
      <c r="CT17" s="60">
        <f>'PCPI Real - FINAL'!H17</f>
        <v>37228.781758152167</v>
      </c>
      <c r="CU17" s="60">
        <f>'PCPI Real - FINAL'!I17</f>
        <v>37584.631158410164</v>
      </c>
      <c r="CV17" s="60">
        <f>'PCPI Real - FINAL'!J17</f>
        <v>37074.189910805733</v>
      </c>
      <c r="CW17" s="60">
        <f>'PCPI Real - FINAL'!K17</f>
        <v>37846.999664695904</v>
      </c>
      <c r="CX17" s="60">
        <f>'PCPI Real - FINAL'!L17</f>
        <v>37880.682873885198</v>
      </c>
      <c r="CY17" s="60">
        <f>'PCPI Real - FINAL'!M17</f>
        <v>38027.551059967453</v>
      </c>
      <c r="CZ17" s="60">
        <f>'PCPI Real - FINAL'!N17</f>
        <v>37004.372616491681</v>
      </c>
      <c r="DA17" s="60">
        <f>'PCPI Real - FINAL'!O17</f>
        <v>37473.517030746887</v>
      </c>
      <c r="DB17" s="60">
        <f>'PCPI Real - FINAL'!P17</f>
        <v>38588.511117508358</v>
      </c>
      <c r="DC17" s="60">
        <f>'PCPI Real - FINAL'!Q17</f>
        <v>39384.552487030109</v>
      </c>
      <c r="DD17" s="60">
        <f>'PCPI Real - FINAL'!R17</f>
        <v>39148</v>
      </c>
      <c r="DE17" s="60">
        <f>'PCPI Real - FINAL'!S17</f>
        <v>39827.011911505469</v>
      </c>
      <c r="DF17" s="60">
        <f>'Policy Inn - FINAL'!B17</f>
        <v>4.2028000000000003E-2</v>
      </c>
      <c r="DG17" s="60">
        <f>'Policy Inn - FINAL'!C17</f>
        <v>4.2028000000000003E-2</v>
      </c>
      <c r="DH17" s="60">
        <f>'Policy Inn - FINAL'!D17</f>
        <v>3.4519000000000001E-2</v>
      </c>
      <c r="DI17" s="60">
        <f>'Policy Inn - FINAL'!E17</f>
        <v>3.4519000000000001E-2</v>
      </c>
      <c r="DJ17" s="60">
        <f>'Policy Inn - FINAL'!F17</f>
        <v>2.5239999999999999E-2</v>
      </c>
      <c r="DK17" s="60">
        <f>'Policy Inn - FINAL'!G17</f>
        <v>2.5239999999999999E-2</v>
      </c>
      <c r="DL17" s="60">
        <f>'Policy Inn - FINAL'!H17</f>
        <v>3.3654000000000003E-2</v>
      </c>
      <c r="DM17" s="60">
        <f>'Policy Inn - FINAL'!I17</f>
        <v>3.3654000000000003E-2</v>
      </c>
      <c r="DN17" s="60">
        <f>'Policy Inn - FINAL'!J17</f>
        <v>7.6531000000000002E-2</v>
      </c>
      <c r="DO17" s="60">
        <f>'Policy Inn - FINAL'!K17</f>
        <v>7.6531000000000002E-2</v>
      </c>
      <c r="DP17" s="60">
        <f>'Policy Inn - FINAL'!L17</f>
        <v>9.9393999999999996E-2</v>
      </c>
      <c r="DQ17" s="60">
        <f>'Policy Inn - FINAL'!M17</f>
        <v>9.9393999999999996E-2</v>
      </c>
      <c r="DR17" s="60">
        <f>'Policy Inn - FINAL'!N17</f>
        <v>5.8139999999999997E-3</v>
      </c>
      <c r="DS17" s="60">
        <f>'Policy Inn - FINAL'!O17</f>
        <v>5.8139999999999997E-3</v>
      </c>
      <c r="DT17" s="60" t="str">
        <f>'Policy Inn - FINAL'!P17</f>
        <v>NA</v>
      </c>
      <c r="DU17" s="60" t="str">
        <f>'Policy Inn - FINAL'!Q17</f>
        <v>NA</v>
      </c>
      <c r="DV17" s="60" t="str">
        <f>'Policy Inn - FINAL'!R17</f>
        <v>NA</v>
      </c>
      <c r="DW17" s="60" t="str">
        <f>'Policy Inn - FINAL'!S17</f>
        <v>NA</v>
      </c>
      <c r="DX17" s="60">
        <f>'Poverty Rate - FINAL'!B17</f>
        <v>9.6</v>
      </c>
      <c r="DY17" s="60">
        <f>'Poverty Rate - FINAL'!C17</f>
        <v>9.1</v>
      </c>
      <c r="DZ17" s="60">
        <f>'Poverty Rate - FINAL'!D17</f>
        <v>7.4</v>
      </c>
      <c r="EA17" s="60">
        <f>'Poverty Rate - FINAL'!E17</f>
        <v>8.3000000000000007</v>
      </c>
      <c r="EB17" s="60">
        <f>'Poverty Rate - FINAL'!F17</f>
        <v>7.4</v>
      </c>
      <c r="EC17" s="60">
        <f>'Poverty Rate - FINAL'!G17</f>
        <v>9.1999999999999993</v>
      </c>
      <c r="ED17" s="60">
        <f>'Poverty Rate - FINAL'!H17</f>
        <v>8.9</v>
      </c>
      <c r="EE17" s="60">
        <f>'Poverty Rate - FINAL'!I17</f>
        <v>10.9</v>
      </c>
      <c r="EF17" s="60">
        <f>'Poverty Rate - FINAL'!J17</f>
        <v>11.3</v>
      </c>
      <c r="EG17" s="60">
        <f>'Poverty Rate - FINAL'!K17</f>
        <v>10.3</v>
      </c>
      <c r="EH17" s="60">
        <f>'Poverty Rate - FINAL'!L17</f>
        <v>8.9</v>
      </c>
      <c r="EI17" s="60">
        <f>'Poverty Rate - FINAL'!M17</f>
        <v>9.5</v>
      </c>
      <c r="EJ17" s="60">
        <f>'Poverty Rate - FINAL'!N17</f>
        <v>10.7</v>
      </c>
      <c r="EK17" s="60">
        <f>'Poverty Rate - FINAL'!O17</f>
        <v>10.3</v>
      </c>
      <c r="EL17" s="60">
        <f>'Poverty Rate - FINAL'!P17</f>
        <v>10.4</v>
      </c>
      <c r="EM17" s="60">
        <f>'Poverty Rate - FINAL'!Q17</f>
        <v>10.3</v>
      </c>
      <c r="EN17" s="60">
        <f>'Poverty Rate - FINAL'!R17</f>
        <v>10.8</v>
      </c>
      <c r="EO17" s="60">
        <f>'Poverty Rate - FINAL'!S17</f>
        <v>10.3</v>
      </c>
      <c r="EP17" s="62">
        <f>'Regional PCPI - FINAL'!B17</f>
        <v>34386.017932354822</v>
      </c>
      <c r="EQ17" s="62">
        <f>'Regional PCPI - FINAL'!C17</f>
        <v>35285.003138731947</v>
      </c>
      <c r="ER17" s="62">
        <f>'Regional PCPI - FINAL'!D17</f>
        <v>35280.923724646585</v>
      </c>
      <c r="ES17" s="62">
        <f>'Regional PCPI - FINAL'!E17</f>
        <v>36318.128579916811</v>
      </c>
      <c r="ET17" s="62">
        <f>'Regional PCPI - FINAL'!F17</f>
        <v>36354.623379629629</v>
      </c>
      <c r="EU17" s="62">
        <f>'Regional PCPI - FINAL'!G17</f>
        <v>36781.901200686101</v>
      </c>
      <c r="EV17" s="62">
        <f>'Regional PCPI - FINAL'!H17</f>
        <v>36730.943690409418</v>
      </c>
      <c r="EW17" s="62">
        <f>'Regional PCPI - FINAL'!I17</f>
        <v>38771.463417305582</v>
      </c>
      <c r="EX17" s="62">
        <f>'Regional PCPI - FINAL'!J17</f>
        <v>38454.042091295116</v>
      </c>
      <c r="EY17" s="62">
        <f>'Regional PCPI - FINAL'!K17</f>
        <v>39638.351191709844</v>
      </c>
      <c r="EZ17" s="62">
        <f>'Regional PCPI - FINAL'!L17</f>
        <v>41133.12321133841</v>
      </c>
      <c r="FA17" s="62">
        <f>'Regional PCPI - FINAL'!M17</f>
        <v>41957.46360440545</v>
      </c>
      <c r="FB17" s="62">
        <f>'Regional PCPI - FINAL'!N17</f>
        <v>40680.286821781403</v>
      </c>
      <c r="FC17" s="62">
        <f>'Regional PCPI - FINAL'!O17</f>
        <v>40522.109629601146</v>
      </c>
      <c r="FD17" s="62">
        <f>'Regional PCPI - FINAL'!P17</f>
        <v>42270.060910018023</v>
      </c>
      <c r="FE17" s="62">
        <f>'Regional PCPI - FINAL'!Q17</f>
        <v>43176.625285257869</v>
      </c>
      <c r="FF17" s="62">
        <f>'Regional PCPI - FINAL'!R17</f>
        <v>43189</v>
      </c>
      <c r="FG17" s="62">
        <f>'Regional PCPI - FINAL'!S17</f>
        <v>43675.118332039478</v>
      </c>
      <c r="FH17" s="60">
        <f>'Unemployment Rate - FINAL'!B17</f>
        <v>3.1</v>
      </c>
      <c r="FI17" s="60">
        <f>'Unemployment Rate - FINAL'!C17</f>
        <v>2.7</v>
      </c>
      <c r="FJ17" s="60">
        <f>'Unemployment Rate - FINAL'!D17</f>
        <v>2.6</v>
      </c>
      <c r="FK17" s="60">
        <f>'Unemployment Rate - FINAL'!E17</f>
        <v>2.6</v>
      </c>
      <c r="FL17" s="60">
        <f>'Unemployment Rate - FINAL'!F17</f>
        <v>3.3</v>
      </c>
      <c r="FM17" s="60">
        <f>'Unemployment Rate - FINAL'!G17</f>
        <v>4</v>
      </c>
      <c r="FN17" s="60">
        <f>'Unemployment Rate - FINAL'!H17</f>
        <v>4.5</v>
      </c>
      <c r="FO17" s="60">
        <f>'Unemployment Rate - FINAL'!I17</f>
        <v>4.5</v>
      </c>
      <c r="FP17" s="60">
        <f>'Unemployment Rate - FINAL'!J17</f>
        <v>4.3</v>
      </c>
      <c r="FQ17" s="60">
        <f>'Unemployment Rate - FINAL'!K17</f>
        <v>3.7</v>
      </c>
      <c r="FR17" s="60">
        <f>'Unemployment Rate - FINAL'!L17</f>
        <v>3.7</v>
      </c>
      <c r="FS17" s="60">
        <f>'Unemployment Rate - FINAL'!M17</f>
        <v>4.2</v>
      </c>
      <c r="FT17" s="60">
        <f>'Unemployment Rate - FINAL'!N17</f>
        <v>6.4</v>
      </c>
      <c r="FU17" s="60">
        <f>'Unemployment Rate - FINAL'!O17</f>
        <v>6</v>
      </c>
      <c r="FV17" s="60">
        <f>'Unemployment Rate - FINAL'!P17</f>
        <v>5.5</v>
      </c>
      <c r="FW17" s="60">
        <f>'Unemployment Rate - FINAL'!Q17</f>
        <v>5</v>
      </c>
      <c r="FX17" s="60">
        <f>'Unemployment Rate - FINAL'!R17</f>
        <v>4.7</v>
      </c>
      <c r="FY17" s="60">
        <f>'Unemployment Rate - FINAL'!S17</f>
        <v>4.3</v>
      </c>
      <c r="FZ17" s="60">
        <f>'Work Part. Rate - FINAL'!B17</f>
        <v>0</v>
      </c>
      <c r="GA17" s="60">
        <f>'Work Part. Rate - FINAL'!C17</f>
        <v>0</v>
      </c>
      <c r="GB17" s="60">
        <f>'Work Part. Rate - FINAL'!D17</f>
        <v>0</v>
      </c>
      <c r="GC17" s="60">
        <f>'Work Part. Rate - FINAL'!E17</f>
        <v>0</v>
      </c>
      <c r="GD17" s="60">
        <f>'Work Part. Rate - FINAL'!F17</f>
        <v>0</v>
      </c>
      <c r="GE17" s="60">
        <f>'Work Part. Rate - FINAL'!G17</f>
        <v>0</v>
      </c>
      <c r="GF17" s="60">
        <f>'Work Part. Rate - FINAL'!H17</f>
        <v>0</v>
      </c>
      <c r="GG17" s="60">
        <f>'Work Part. Rate - FINAL'!I17</f>
        <v>0</v>
      </c>
      <c r="GH17" s="60">
        <f>'Work Part. Rate - FINAL'!J17</f>
        <v>0</v>
      </c>
      <c r="GI17" s="60">
        <f>'Work Part. Rate - FINAL'!K17</f>
        <v>0</v>
      </c>
      <c r="GJ17" s="60">
        <f>'Work Part. Rate - FINAL'!L17</f>
        <v>0</v>
      </c>
      <c r="GK17" s="60">
        <f>'Work Part. Rate - FINAL'!M17</f>
        <v>0</v>
      </c>
      <c r="GL17" s="60">
        <f>'Work Part. Rate - FINAL'!N17</f>
        <v>0</v>
      </c>
      <c r="GM17" s="60">
        <f>'Work Part. Rate - FINAL'!O17</f>
        <v>0</v>
      </c>
      <c r="GN17" s="60">
        <f>'Work Part. Rate - FINAL'!P17</f>
        <v>0</v>
      </c>
      <c r="GO17" s="60">
        <f>'Work Part. Rate - FINAL'!Q17</f>
        <v>0</v>
      </c>
      <c r="GP17" s="60">
        <f>'Work Part. Rate - FINAL'!R17</f>
        <v>0</v>
      </c>
      <c r="GQ17" s="60">
        <f>'Work Part. Rate - FINAL'!S17</f>
        <v>0</v>
      </c>
    </row>
    <row r="18" spans="1:199" x14ac:dyDescent="0.2">
      <c r="A18" s="62" t="s">
        <v>344</v>
      </c>
      <c r="B18" s="60">
        <f>'African Americans - FINAL'!B18</f>
        <v>26.4</v>
      </c>
      <c r="C18" s="60">
        <f>'African Americans - FINAL'!C18</f>
        <v>28.2</v>
      </c>
      <c r="D18" s="60">
        <f>'African Americans - FINAL'!D18</f>
        <v>28.4</v>
      </c>
      <c r="E18" s="60">
        <f>'African Americans - FINAL'!E18</f>
        <v>26.7</v>
      </c>
      <c r="F18" s="60">
        <f>'African Americans - FINAL'!F18</f>
        <v>27</v>
      </c>
      <c r="G18" s="60">
        <f>'African Americans - FINAL'!G18</f>
        <v>26.7</v>
      </c>
      <c r="H18" s="60">
        <f>'African Americans - FINAL'!H18</f>
        <v>26.4</v>
      </c>
      <c r="I18" s="60">
        <f>'African Americans - FINAL'!I18</f>
        <v>26</v>
      </c>
      <c r="J18" s="60">
        <f>'African Americans - FINAL'!J18</f>
        <v>25.1</v>
      </c>
      <c r="K18" s="60">
        <f>'African Americans - FINAL'!K18</f>
        <v>24.1</v>
      </c>
      <c r="L18" s="60">
        <f>'African Americans - FINAL'!L18</f>
        <v>25.1</v>
      </c>
      <c r="M18" s="60">
        <f>'African Americans - FINAL'!M18</f>
        <v>24.8</v>
      </c>
      <c r="N18" s="60">
        <f>'African Americans - FINAL'!N18</f>
        <v>23.9</v>
      </c>
      <c r="O18" s="60">
        <f>'African Americans - FINAL'!O18</f>
        <v>22.5</v>
      </c>
      <c r="P18" s="60">
        <f>'African Americans - FINAL'!P18</f>
        <v>22.2</v>
      </c>
      <c r="Q18" s="60">
        <f>'African Americans - FINAL'!Q18</f>
        <v>25.2</v>
      </c>
      <c r="R18" s="60">
        <f>'African Americans - FINAL'!R18</f>
        <v>25.4</v>
      </c>
      <c r="S18" s="60">
        <f>'African Americans - FINAL'!S18</f>
        <v>26.1</v>
      </c>
      <c r="T18">
        <f>'Caseload Change - FINAL'!B18</f>
        <v>-24.136736668417672</v>
      </c>
      <c r="U18">
        <f>'Caseload Change - FINAL'!C18</f>
        <v>-29.809910017672998</v>
      </c>
      <c r="V18">
        <f>'Caseload Change - FINAL'!D18</f>
        <v>-6.8049858264465763</v>
      </c>
      <c r="W18">
        <f>'Caseload Change - FINAL'!E18</f>
        <v>-2.1752903907074939</v>
      </c>
      <c r="X18">
        <f>'Caseload Change - FINAL'!F18</f>
        <v>6.25</v>
      </c>
      <c r="Y18">
        <f>'Caseload Change - FINAL'!G18</f>
        <v>8.9812495199014695</v>
      </c>
      <c r="Z18">
        <f>'Caseload Change - FINAL'!H18</f>
        <v>11.067102008149025</v>
      </c>
      <c r="AA18">
        <f>'Caseload Change - FINAL'!I18</f>
        <v>9.5039325911701962</v>
      </c>
      <c r="AB18">
        <f>'Caseload Change - FINAL'!J18</f>
        <v>3.5426719037140981</v>
      </c>
      <c r="AC18">
        <f>'Caseload Change - FINAL'!K18</f>
        <v>-5.3342288713512698</v>
      </c>
      <c r="AD18">
        <f>'Caseload Change - FINAL'!L18</f>
        <v>-17.648046109861852</v>
      </c>
      <c r="AE18">
        <f>'Caseload Change - FINAL'!M18</f>
        <v>-14.059178011125994</v>
      </c>
      <c r="AF18">
        <f>'Caseload Change - FINAL'!N18</f>
        <v>13.568612444317482</v>
      </c>
      <c r="AG18">
        <f>'Caseload Change - FINAL'!O18</f>
        <v>8.9189824097649186</v>
      </c>
      <c r="AH18">
        <f>'Caseload Change - FINAL'!P18</f>
        <v>-3.1558950271669208</v>
      </c>
      <c r="AI18">
        <f>'Caseload Change - FINAL'!Q18</f>
        <v>-30.618768671489764</v>
      </c>
      <c r="AJ18">
        <f>'Caseload Change - FINAL'!R18</f>
        <v>-24.81364637068404</v>
      </c>
      <c r="AK18">
        <f>'Caseload Change - FINAL'!S18</f>
        <v>-15.919254470889079</v>
      </c>
      <c r="AL18" s="60">
        <f>'Fiscal Stability - FINAL'!B18</f>
        <v>14.9</v>
      </c>
      <c r="AM18" s="60">
        <f>'Fiscal Stability - FINAL'!C18</f>
        <v>19.8</v>
      </c>
      <c r="AN18" s="60">
        <f>'Fiscal Stability - FINAL'!D18</f>
        <v>12.9</v>
      </c>
      <c r="AO18" s="60">
        <f>'Fiscal Stability - FINAL'!E18</f>
        <v>8.6999999999999993</v>
      </c>
      <c r="AP18" s="60">
        <f>'Fiscal Stability - FINAL'!F18</f>
        <v>8.3000000000000007</v>
      </c>
      <c r="AQ18" s="60">
        <f>'Fiscal Stability - FINAL'!G18</f>
        <v>0.3</v>
      </c>
      <c r="AR18" s="60">
        <f>'Fiscal Stability - FINAL'!H18</f>
        <v>3</v>
      </c>
      <c r="AS18" s="60">
        <f>'Fiscal Stability - FINAL'!I18</f>
        <v>7.6</v>
      </c>
      <c r="AT18" s="60">
        <f>'Fiscal Stability - FINAL'!J18</f>
        <v>10.199999999999999</v>
      </c>
      <c r="AU18" s="60">
        <f>'Fiscal Stability - FINAL'!K18</f>
        <v>14.299999999999999</v>
      </c>
      <c r="AV18" s="60">
        <f>'Fiscal Stability - FINAL'!L18</f>
        <v>16.7</v>
      </c>
      <c r="AW18" s="60">
        <f>'Fiscal Stability - FINAL'!M18</f>
        <v>8.6</v>
      </c>
      <c r="AX18" s="60">
        <f>'Fiscal Stability - FINAL'!N18</f>
        <v>0.8</v>
      </c>
      <c r="AY18" s="60">
        <f>'Fiscal Stability - FINAL'!O18</f>
        <v>-0.5</v>
      </c>
      <c r="AZ18" s="60">
        <f>'Fiscal Stability - FINAL'!P18</f>
        <v>3.3</v>
      </c>
      <c r="BA18" s="60">
        <f>'Fiscal Stability - FINAL'!Q18</f>
        <v>8.1999999999999993</v>
      </c>
      <c r="BB18" s="60">
        <f>'Fiscal Stability - FINAL'!R18</f>
        <v>11.6</v>
      </c>
      <c r="BC18" s="60">
        <f>'Fiscal Stability - FINAL'!S18</f>
        <v>6.3</v>
      </c>
      <c r="BD18" s="60">
        <f>'Hispanics - FINAL'!B18</f>
        <v>6</v>
      </c>
      <c r="BE18" s="60">
        <f>'Hispanics - FINAL'!C18</f>
        <v>5.5</v>
      </c>
      <c r="BF18" s="60">
        <f>'Hispanics - FINAL'!D18</f>
        <v>7.4</v>
      </c>
      <c r="BG18" s="60">
        <f>'Hispanics - FINAL'!E18</f>
        <v>8.5</v>
      </c>
      <c r="BH18" s="60">
        <f>'Hispanics - FINAL'!F18</f>
        <v>7.8</v>
      </c>
      <c r="BI18" s="60">
        <f>'Hispanics - FINAL'!G18</f>
        <v>8.1999999999999993</v>
      </c>
      <c r="BJ18" s="60">
        <f>'Hispanics - FINAL'!H18</f>
        <v>8</v>
      </c>
      <c r="BK18" s="60">
        <f>'Hispanics - FINAL'!I18</f>
        <v>9.4</v>
      </c>
      <c r="BL18" s="60">
        <f>'Hispanics - FINAL'!J18</f>
        <v>8.3000000000000007</v>
      </c>
      <c r="BM18" s="60">
        <f>'Hispanics - FINAL'!K18</f>
        <v>9</v>
      </c>
      <c r="BN18" s="60">
        <f>'Hispanics - FINAL'!L18</f>
        <v>9.6999999999999993</v>
      </c>
      <c r="BO18" s="60">
        <f>'Hispanics - FINAL'!M18</f>
        <v>9.1</v>
      </c>
      <c r="BP18" s="60">
        <f>'Hispanics - FINAL'!N18</f>
        <v>9.1</v>
      </c>
      <c r="BQ18" s="60">
        <f>'Hispanics - FINAL'!O18</f>
        <v>9.1</v>
      </c>
      <c r="BR18" s="60">
        <f>'Hispanics - FINAL'!P18</f>
        <v>10.3</v>
      </c>
      <c r="BS18" s="60">
        <f>'Hispanics - FINAL'!Q18</f>
        <v>10</v>
      </c>
      <c r="BT18" s="60">
        <f>'Hispanics - FINAL'!R18</f>
        <v>10.4</v>
      </c>
      <c r="BU18" s="60">
        <f>'Hispanics - FINAL'!S18</f>
        <v>10.7</v>
      </c>
      <c r="BV18" s="60">
        <f>'Liberalism - FINAL'!B18</f>
        <v>14.60732</v>
      </c>
      <c r="BW18" s="60">
        <f>'Liberalism - FINAL'!C18</f>
        <v>14.60732</v>
      </c>
      <c r="BX18" s="60">
        <f>'Liberalism - FINAL'!D18</f>
        <v>15.45701</v>
      </c>
      <c r="BY18" s="60">
        <f>'Liberalism - FINAL'!E18</f>
        <v>15.45701</v>
      </c>
      <c r="BZ18" s="60">
        <f>'Liberalism - FINAL'!F18</f>
        <v>15.45701</v>
      </c>
      <c r="CA18" s="60">
        <f>'Liberalism - FINAL'!G18</f>
        <v>15.45701</v>
      </c>
      <c r="CB18" s="60">
        <f>'Liberalism - FINAL'!H18</f>
        <v>45.812449999999998</v>
      </c>
      <c r="CC18" s="60">
        <f>'Liberalism - FINAL'!I18</f>
        <v>45.812449999999998</v>
      </c>
      <c r="CD18" s="60">
        <f>'Liberalism - FINAL'!J18</f>
        <v>45.812449999999998</v>
      </c>
      <c r="CE18" s="60">
        <f>'Liberalism - FINAL'!K18</f>
        <v>45.812449999999998</v>
      </c>
      <c r="CF18" s="60">
        <f>'Liberalism - FINAL'!L18</f>
        <v>45.853079999999999</v>
      </c>
      <c r="CG18" s="60">
        <f>'Liberalism - FINAL'!M18</f>
        <v>45.853079999999999</v>
      </c>
      <c r="CH18" s="60">
        <f>'Liberalism - FINAL'!N18</f>
        <v>45.192959999999999</v>
      </c>
      <c r="CI18" s="60">
        <f>'Liberalism - FINAL'!O18</f>
        <v>45.192959999999999</v>
      </c>
      <c r="CJ18" s="60">
        <f>'Liberalism - FINAL'!P18</f>
        <v>5.3825380000000003</v>
      </c>
      <c r="CK18" s="60">
        <f>'Liberalism - FINAL'!Q18</f>
        <v>5.3825380000000003</v>
      </c>
      <c r="CL18" s="60">
        <f>'Liberalism - FINAL'!R18</f>
        <v>5.3825380000000003</v>
      </c>
      <c r="CM18" s="60">
        <f>'Liberalism - FINAL'!S18</f>
        <v>5.3825380000000003</v>
      </c>
      <c r="CN18" s="60">
        <f>'PCPI Real - FINAL'!B18</f>
        <v>35195.203712298186</v>
      </c>
      <c r="CO18" s="60">
        <f>'PCPI Real - FINAL'!C18</f>
        <v>36155.253361280083</v>
      </c>
      <c r="CP18" s="60">
        <f>'PCPI Real - FINAL'!D18</f>
        <v>36130.272095547778</v>
      </c>
      <c r="CQ18" s="60">
        <f>'PCPI Real - FINAL'!E18</f>
        <v>37219.516596815556</v>
      </c>
      <c r="CR18" s="60">
        <f>'PCPI Real - FINAL'!F18</f>
        <v>37205.160184514003</v>
      </c>
      <c r="CS18" s="60">
        <f>'PCPI Real - FINAL'!G18</f>
        <v>37501.494612676048</v>
      </c>
      <c r="CT18" s="60">
        <f>'PCPI Real - FINAL'!H18</f>
        <v>37319.93568206521</v>
      </c>
      <c r="CU18" s="60">
        <f>'PCPI Real - FINAL'!I18</f>
        <v>39294.985284750102</v>
      </c>
      <c r="CV18" s="60">
        <f>'PCPI Real - FINAL'!J18</f>
        <v>38901.83282818368</v>
      </c>
      <c r="CW18" s="60">
        <f>'PCPI Real - FINAL'!K18</f>
        <v>39796.732111464829</v>
      </c>
      <c r="CX18" s="60">
        <f>'PCPI Real - FINAL'!L18</f>
        <v>41210.704644451849</v>
      </c>
      <c r="CY18" s="60">
        <f>'PCPI Real - FINAL'!M18</f>
        <v>41975.42966399037</v>
      </c>
      <c r="CZ18" s="60">
        <f>'PCPI Real - FINAL'!N18</f>
        <v>40566.494038704717</v>
      </c>
      <c r="DA18" s="60">
        <f>'PCPI Real - FINAL'!O18</f>
        <v>40533.909445247329</v>
      </c>
      <c r="DB18" s="60">
        <f>'PCPI Real - FINAL'!P18</f>
        <v>42314.898379667706</v>
      </c>
      <c r="DC18" s="60">
        <f>'PCPI Real - FINAL'!Q18</f>
        <v>43203.685204496651</v>
      </c>
      <c r="DD18" s="60">
        <f>'PCPI Real - FINAL'!R18</f>
        <v>43189</v>
      </c>
      <c r="DE18" s="60">
        <f>'PCPI Real - FINAL'!S18</f>
        <v>43612.000120051518</v>
      </c>
      <c r="DF18" s="60">
        <f>'Policy Inn - FINAL'!B18</f>
        <v>6.6656000000000007E-2</v>
      </c>
      <c r="DG18" s="60">
        <f>'Policy Inn - FINAL'!C18</f>
        <v>6.6656000000000007E-2</v>
      </c>
      <c r="DH18" s="60">
        <f>'Policy Inn - FINAL'!D18</f>
        <v>6.8728999999999998E-2</v>
      </c>
      <c r="DI18" s="60">
        <f>'Policy Inn - FINAL'!E18</f>
        <v>6.8728999999999998E-2</v>
      </c>
      <c r="DJ18" s="60">
        <f>'Policy Inn - FINAL'!F18</f>
        <v>4.6447000000000002E-2</v>
      </c>
      <c r="DK18" s="60">
        <f>'Policy Inn - FINAL'!G18</f>
        <v>4.6447000000000002E-2</v>
      </c>
      <c r="DL18" s="60">
        <f>'Policy Inn - FINAL'!H18</f>
        <v>1.823E-3</v>
      </c>
      <c r="DM18" s="60">
        <f>'Policy Inn - FINAL'!I18</f>
        <v>1.823E-3</v>
      </c>
      <c r="DN18" s="60">
        <f>'Policy Inn - FINAL'!J18</f>
        <v>0.108531</v>
      </c>
      <c r="DO18" s="60">
        <f>'Policy Inn - FINAL'!K18</f>
        <v>0.108531</v>
      </c>
      <c r="DP18" s="60">
        <f>'Policy Inn - FINAL'!L18</f>
        <v>2.5460000000000001E-3</v>
      </c>
      <c r="DQ18" s="60">
        <f>'Policy Inn - FINAL'!M18</f>
        <v>2.5460000000000001E-3</v>
      </c>
      <c r="DR18" s="60">
        <f>'Policy Inn - FINAL'!N18</f>
        <v>0.19103800000000001</v>
      </c>
      <c r="DS18" s="60">
        <f>'Policy Inn - FINAL'!O18</f>
        <v>0.19103800000000001</v>
      </c>
      <c r="DT18" s="60" t="str">
        <f>'Policy Inn - FINAL'!P18</f>
        <v>NA</v>
      </c>
      <c r="DU18" s="60" t="str">
        <f>'Policy Inn - FINAL'!Q18</f>
        <v>NA</v>
      </c>
      <c r="DV18" s="60" t="str">
        <f>'Policy Inn - FINAL'!R18</f>
        <v>NA</v>
      </c>
      <c r="DW18" s="60" t="str">
        <f>'Policy Inn - FINAL'!S18</f>
        <v>NA</v>
      </c>
      <c r="DX18" s="60">
        <f>'Poverty Rate - FINAL'!B18</f>
        <v>9.6999999999999993</v>
      </c>
      <c r="DY18" s="60">
        <f>'Poverty Rate - FINAL'!C18</f>
        <v>9.6</v>
      </c>
      <c r="DZ18" s="60">
        <f>'Poverty Rate - FINAL'!D18</f>
        <v>12.3</v>
      </c>
      <c r="EA18" s="60">
        <f>'Poverty Rate - FINAL'!E18</f>
        <v>8</v>
      </c>
      <c r="EB18" s="60">
        <f>'Poverty Rate - FINAL'!F18</f>
        <v>10.1</v>
      </c>
      <c r="EC18" s="60">
        <f>'Poverty Rate - FINAL'!G18</f>
        <v>10.1</v>
      </c>
      <c r="ED18" s="60">
        <f>'Poverty Rate - FINAL'!H18</f>
        <v>10.8</v>
      </c>
      <c r="EE18" s="60">
        <f>'Poverty Rate - FINAL'!I18</f>
        <v>11.4</v>
      </c>
      <c r="EF18" s="60">
        <f>'Poverty Rate - FINAL'!J18</f>
        <v>12.5</v>
      </c>
      <c r="EG18" s="60">
        <f>'Poverty Rate - FINAL'!K18</f>
        <v>12.8</v>
      </c>
      <c r="EH18" s="60">
        <f>'Poverty Rate - FINAL'!L18</f>
        <v>11.7</v>
      </c>
      <c r="EI18" s="60">
        <f>'Poverty Rate - FINAL'!M18</f>
        <v>12.7</v>
      </c>
      <c r="EJ18" s="60">
        <f>'Poverty Rate - FINAL'!N18</f>
        <v>13.7</v>
      </c>
      <c r="EK18" s="60">
        <f>'Poverty Rate - FINAL'!O18</f>
        <v>14.5</v>
      </c>
      <c r="EL18" s="60">
        <f>'Poverty Rate - FINAL'!P18</f>
        <v>14.3</v>
      </c>
      <c r="EM18" s="60">
        <f>'Poverty Rate - FINAL'!Q18</f>
        <v>14</v>
      </c>
      <c r="EN18" s="60">
        <f>'Poverty Rate - FINAL'!R18</f>
        <v>13.2</v>
      </c>
      <c r="EO18" s="60">
        <f>'Poverty Rate - FINAL'!S18</f>
        <v>12.1</v>
      </c>
      <c r="EP18" s="62">
        <f>'Regional PCPI - FINAL'!B18</f>
        <v>35425.268793873649</v>
      </c>
      <c r="EQ18" s="62">
        <f>'Regional PCPI - FINAL'!C18</f>
        <v>36708.955241682357</v>
      </c>
      <c r="ER18" s="62">
        <f>'Regional PCPI - FINAL'!D18</f>
        <v>36912.719360786723</v>
      </c>
      <c r="ES18" s="62">
        <f>'Regional PCPI - FINAL'!E18</f>
        <v>37495.642780748654</v>
      </c>
      <c r="ET18" s="62">
        <f>'Regional PCPI - FINAL'!F18</f>
        <v>37630.043749999997</v>
      </c>
      <c r="EU18" s="62">
        <f>'Regional PCPI - FINAL'!G18</f>
        <v>37326.846483704969</v>
      </c>
      <c r="EV18" s="62">
        <f>'Regional PCPI - FINAL'!H18</f>
        <v>37564.548457655634</v>
      </c>
      <c r="EW18" s="62">
        <f>'Regional PCPI - FINAL'!I18</f>
        <v>37315.069715224534</v>
      </c>
      <c r="EX18" s="62">
        <f>'Regional PCPI - FINAL'!J18</f>
        <v>38051.91910828025</v>
      </c>
      <c r="EY18" s="62">
        <f>'Regional PCPI - FINAL'!K18</f>
        <v>40696.248756476678</v>
      </c>
      <c r="EZ18" s="62">
        <f>'Regional PCPI - FINAL'!L18</f>
        <v>42460.830140872087</v>
      </c>
      <c r="FA18" s="62">
        <f>'Regional PCPI - FINAL'!M18</f>
        <v>44544.986561626625</v>
      </c>
      <c r="FB18" s="62">
        <f>'Regional PCPI - FINAL'!N18</f>
        <v>42682.455896189429</v>
      </c>
      <c r="FC18" s="62">
        <f>'Regional PCPI - FINAL'!O18</f>
        <v>41867.649558270765</v>
      </c>
      <c r="FD18" s="62">
        <f>'Regional PCPI - FINAL'!P18</f>
        <v>43991.611228305461</v>
      </c>
      <c r="FE18" s="62">
        <f>'Regional PCPI - FINAL'!Q18</f>
        <v>45438.885759926969</v>
      </c>
      <c r="FF18" s="62">
        <f>'Regional PCPI - FINAL'!R18</f>
        <v>45867</v>
      </c>
      <c r="FG18" s="62">
        <f>'Regional PCPI - FINAL'!S18</f>
        <v>45895.586381279798</v>
      </c>
      <c r="FH18" s="60">
        <f>'Unemployment Rate - FINAL'!B18</f>
        <v>3.8</v>
      </c>
      <c r="FI18" s="60">
        <f>'Unemployment Rate - FINAL'!C18</f>
        <v>3.5</v>
      </c>
      <c r="FJ18" s="60">
        <f>'Unemployment Rate - FINAL'!D18</f>
        <v>3.3</v>
      </c>
      <c r="FK18" s="60">
        <f>'Unemployment Rate - FINAL'!E18</f>
        <v>3.6</v>
      </c>
      <c r="FL18" s="60">
        <f>'Unemployment Rate - FINAL'!F18</f>
        <v>4.2</v>
      </c>
      <c r="FM18" s="60">
        <f>'Unemployment Rate - FINAL'!G18</f>
        <v>5.0999999999999996</v>
      </c>
      <c r="FN18" s="60">
        <f>'Unemployment Rate - FINAL'!H18</f>
        <v>5.5</v>
      </c>
      <c r="FO18" s="60">
        <f>'Unemployment Rate - FINAL'!I18</f>
        <v>5.5</v>
      </c>
      <c r="FP18" s="60">
        <f>'Unemployment Rate - FINAL'!J18</f>
        <v>5</v>
      </c>
      <c r="FQ18" s="60">
        <f>'Unemployment Rate - FINAL'!K18</f>
        <v>4.4000000000000004</v>
      </c>
      <c r="FR18" s="60">
        <f>'Unemployment Rate - FINAL'!L18</f>
        <v>4.2</v>
      </c>
      <c r="FS18" s="60">
        <f>'Unemployment Rate - FINAL'!M18</f>
        <v>4.5999999999999996</v>
      </c>
      <c r="FT18" s="60">
        <f>'Unemployment Rate - FINAL'!N18</f>
        <v>6.9</v>
      </c>
      <c r="FU18" s="60">
        <f>'Unemployment Rate - FINAL'!O18</f>
        <v>7.1</v>
      </c>
      <c r="FV18" s="60">
        <f>'Unemployment Rate - FINAL'!P18</f>
        <v>6.5</v>
      </c>
      <c r="FW18" s="60">
        <f>'Unemployment Rate - FINAL'!Q18</f>
        <v>5.7</v>
      </c>
      <c r="FX18" s="60">
        <f>'Unemployment Rate - FINAL'!R18</f>
        <v>5.3</v>
      </c>
      <c r="FY18" s="60">
        <f>'Unemployment Rate - FINAL'!S18</f>
        <v>4.5</v>
      </c>
      <c r="FZ18" s="60">
        <f>'Work Part. Rate - FINAL'!B18</f>
        <v>0</v>
      </c>
      <c r="GA18" s="60">
        <f>'Work Part. Rate - FINAL'!C18</f>
        <v>0</v>
      </c>
      <c r="GB18" s="60">
        <f>'Work Part. Rate - FINAL'!D18</f>
        <v>0</v>
      </c>
      <c r="GC18" s="60">
        <f>'Work Part. Rate - FINAL'!E18</f>
        <v>0</v>
      </c>
      <c r="GD18" s="60">
        <f>'Work Part. Rate - FINAL'!F18</f>
        <v>0</v>
      </c>
      <c r="GE18" s="60">
        <f>'Work Part. Rate - FINAL'!G18</f>
        <v>0</v>
      </c>
      <c r="GF18" s="60">
        <f>'Work Part. Rate - FINAL'!H18</f>
        <v>0</v>
      </c>
      <c r="GG18" s="60">
        <f>'Work Part. Rate - FINAL'!I18</f>
        <v>0</v>
      </c>
      <c r="GH18" s="60">
        <f>'Work Part. Rate - FINAL'!J18</f>
        <v>0</v>
      </c>
      <c r="GI18" s="60">
        <f>'Work Part. Rate - FINAL'!K18</f>
        <v>0</v>
      </c>
      <c r="GJ18" s="60">
        <f>'Work Part. Rate - FINAL'!L18</f>
        <v>0</v>
      </c>
      <c r="GK18" s="60">
        <f>'Work Part. Rate - FINAL'!M18</f>
        <v>0</v>
      </c>
      <c r="GL18" s="60">
        <f>'Work Part. Rate - FINAL'!N18</f>
        <v>0</v>
      </c>
      <c r="GM18" s="60">
        <f>'Work Part. Rate - FINAL'!O18</f>
        <v>0</v>
      </c>
      <c r="GN18" s="60">
        <f>'Work Part. Rate - FINAL'!P18</f>
        <v>0</v>
      </c>
      <c r="GO18" s="60">
        <f>'Work Part. Rate - FINAL'!Q18</f>
        <v>0</v>
      </c>
      <c r="GP18" s="60">
        <f>'Work Part. Rate - FINAL'!R18</f>
        <v>0</v>
      </c>
      <c r="GQ18" s="60">
        <f>'Work Part. Rate - FINAL'!S18</f>
        <v>0</v>
      </c>
    </row>
    <row r="19" spans="1:199" x14ac:dyDescent="0.2">
      <c r="A19" s="62" t="s">
        <v>345</v>
      </c>
      <c r="B19" s="60">
        <f>'African Americans - FINAL'!B19</f>
        <v>18.7</v>
      </c>
      <c r="C19" s="60">
        <f>'African Americans - FINAL'!C19</f>
        <v>20</v>
      </c>
      <c r="D19" s="60">
        <f>'African Americans - FINAL'!D19</f>
        <v>20.399999999999999</v>
      </c>
      <c r="E19" s="60">
        <f>'African Americans - FINAL'!E19</f>
        <v>23.8</v>
      </c>
      <c r="F19" s="60">
        <f>'African Americans - FINAL'!F19</f>
        <v>24.4</v>
      </c>
      <c r="G19" s="60">
        <f>'African Americans - FINAL'!G19</f>
        <v>25.3</v>
      </c>
      <c r="H19" s="60">
        <f>'African Americans - FINAL'!H19</f>
        <v>28.5</v>
      </c>
      <c r="I19" s="60">
        <f>'African Americans - FINAL'!I19</f>
        <v>25.2</v>
      </c>
      <c r="J19" s="60">
        <f>'African Americans - FINAL'!J19</f>
        <v>24.7</v>
      </c>
      <c r="K19" s="60">
        <f>'African Americans - FINAL'!K19</f>
        <v>28.4</v>
      </c>
      <c r="L19" s="60">
        <f>'African Americans - FINAL'!L19</f>
        <v>30.2</v>
      </c>
      <c r="M19" s="60">
        <f>'African Americans - FINAL'!M19</f>
        <v>29.9</v>
      </c>
      <c r="N19" s="60">
        <f>'African Americans - FINAL'!N19</f>
        <v>27.5</v>
      </c>
      <c r="O19" s="60">
        <f>'African Americans - FINAL'!O19</f>
        <v>28.4</v>
      </c>
      <c r="P19" s="60">
        <f>'African Americans - FINAL'!P19</f>
        <v>29.2</v>
      </c>
      <c r="Q19" s="60">
        <f>'African Americans - FINAL'!Q19</f>
        <v>27.4</v>
      </c>
      <c r="R19" s="60">
        <f>'African Americans - FINAL'!R19</f>
        <v>26.7</v>
      </c>
      <c r="S19" s="60">
        <f>'African Americans - FINAL'!S19</f>
        <v>26.7</v>
      </c>
      <c r="T19">
        <f>'Caseload Change - FINAL'!B19</f>
        <v>-12.268905771644812</v>
      </c>
      <c r="U19">
        <f>'Caseload Change - FINAL'!C19</f>
        <v>-21.033419409278981</v>
      </c>
      <c r="V19">
        <f>'Caseload Change - FINAL'!D19</f>
        <v>-19.866147293923472</v>
      </c>
      <c r="W19">
        <f>'Caseload Change - FINAL'!E19</f>
        <v>-9.3508096116621822</v>
      </c>
      <c r="X19">
        <f>'Caseload Change - FINAL'!F19</f>
        <v>-6.7995814042597083</v>
      </c>
      <c r="Y19">
        <f>'Caseload Change - FINAL'!G19</f>
        <v>-4.4057172783738583</v>
      </c>
      <c r="Z19">
        <f>'Caseload Change - FINAL'!H19</f>
        <v>0.13345118820184068</v>
      </c>
      <c r="AA19">
        <f>'Caseload Change - FINAL'!I19</f>
        <v>1.066942062251063</v>
      </c>
      <c r="AB19">
        <f>'Caseload Change - FINAL'!J19</f>
        <v>-5.5893199964977995</v>
      </c>
      <c r="AC19">
        <f>'Caseload Change - FINAL'!K19</f>
        <v>-7.636107834477686</v>
      </c>
      <c r="AD19">
        <f>'Caseload Change - FINAL'!L19</f>
        <v>-12.104132790000579</v>
      </c>
      <c r="AE19">
        <f>'Caseload Change - FINAL'!M19</f>
        <v>-1.8562761637423721</v>
      </c>
      <c r="AF19">
        <f>'Caseload Change - FINAL'!N19</f>
        <v>2.1563923861974992</v>
      </c>
      <c r="AG19">
        <f>'Caseload Change - FINAL'!O19</f>
        <v>3.3202631088978536</v>
      </c>
      <c r="AH19">
        <f>'Caseload Change - FINAL'!P19</f>
        <v>1.3425264726370929</v>
      </c>
      <c r="AI19">
        <f>'Caseload Change - FINAL'!Q19</f>
        <v>-2.2552320188539787</v>
      </c>
      <c r="AJ19">
        <f>'Caseload Change - FINAL'!R19</f>
        <v>-0.15979125315984036</v>
      </c>
      <c r="AK19">
        <f>'Caseload Change - FINAL'!S19</f>
        <v>-8.5518398605401966</v>
      </c>
      <c r="AL19" s="60">
        <f>'Fiscal Stability - FINAL'!B19</f>
        <v>8.6</v>
      </c>
      <c r="AM19" s="60">
        <f>'Fiscal Stability - FINAL'!C19</f>
        <v>9.3000000000000007</v>
      </c>
      <c r="AN19" s="60">
        <f>'Fiscal Stability - FINAL'!D19</f>
        <v>4.5</v>
      </c>
      <c r="AO19" s="60">
        <f>'Fiscal Stability - FINAL'!E19</f>
        <v>6.9</v>
      </c>
      <c r="AP19" s="60">
        <f>'Fiscal Stability - FINAL'!F19</f>
        <v>3.4</v>
      </c>
      <c r="AQ19" s="60">
        <f>'Fiscal Stability - FINAL'!G19</f>
        <v>0.3</v>
      </c>
      <c r="AR19" s="60">
        <f>'Fiscal Stability - FINAL'!H19</f>
        <v>2.2999999999999998</v>
      </c>
      <c r="AS19" s="60">
        <f>'Fiscal Stability - FINAL'!I19</f>
        <v>4.0999999999999996</v>
      </c>
      <c r="AT19" s="60">
        <f>'Fiscal Stability - FINAL'!J19</f>
        <v>6.5</v>
      </c>
      <c r="AU19" s="60">
        <f>'Fiscal Stability - FINAL'!K19</f>
        <v>9.5</v>
      </c>
      <c r="AV19" s="60">
        <f>'Fiscal Stability - FINAL'!L19</f>
        <v>9.1999999999999993</v>
      </c>
      <c r="AW19" s="60">
        <f>'Fiscal Stability - FINAL'!M19</f>
        <v>3.2</v>
      </c>
      <c r="AX19" s="60">
        <f>'Fiscal Stability - FINAL'!N19</f>
        <v>0.5</v>
      </c>
      <c r="AY19" s="60">
        <f>'Fiscal Stability - FINAL'!O19</f>
        <v>0.9</v>
      </c>
      <c r="AZ19" s="60">
        <f>'Fiscal Stability - FINAL'!P19</f>
        <v>3.3</v>
      </c>
      <c r="BA19" s="60">
        <f>'Fiscal Stability - FINAL'!Q19</f>
        <v>2.2000000000000002</v>
      </c>
      <c r="BB19" s="60">
        <f>'Fiscal Stability - FINAL'!R19</f>
        <v>2.6</v>
      </c>
      <c r="BC19" s="60">
        <f>'Fiscal Stability - FINAL'!S19</f>
        <v>1.6</v>
      </c>
      <c r="BD19" s="60">
        <f>'Hispanics - FINAL'!B19</f>
        <v>0.2</v>
      </c>
      <c r="BE19" s="60">
        <f>'Hispanics - FINAL'!C19</f>
        <v>0.3</v>
      </c>
      <c r="BF19" s="60">
        <f>'Hispanics - FINAL'!D19</f>
        <v>0.4</v>
      </c>
      <c r="BG19" s="60">
        <f>'Hispanics - FINAL'!E19</f>
        <v>0.7</v>
      </c>
      <c r="BH19" s="60">
        <f>'Hispanics - FINAL'!F19</f>
        <v>1.5</v>
      </c>
      <c r="BI19" s="60">
        <f>'Hispanics - FINAL'!G19</f>
        <v>1.1000000000000001</v>
      </c>
      <c r="BJ19" s="60">
        <f>'Hispanics - FINAL'!H19</f>
        <v>1.1000000000000001</v>
      </c>
      <c r="BK19" s="60">
        <f>'Hispanics - FINAL'!I19</f>
        <v>1.4</v>
      </c>
      <c r="BL19" s="60">
        <f>'Hispanics - FINAL'!J19</f>
        <v>1.7</v>
      </c>
      <c r="BM19" s="60">
        <f>'Hispanics - FINAL'!K19</f>
        <v>1</v>
      </c>
      <c r="BN19" s="60">
        <f>'Hispanics - FINAL'!L19</f>
        <v>1.1000000000000001</v>
      </c>
      <c r="BO19" s="60">
        <f>'Hispanics - FINAL'!M19</f>
        <v>0.9</v>
      </c>
      <c r="BP19" s="60">
        <f>'Hispanics - FINAL'!N19</f>
        <v>1.2</v>
      </c>
      <c r="BQ19" s="60">
        <f>'Hispanics - FINAL'!O19</f>
        <v>1.1000000000000001</v>
      </c>
      <c r="BR19" s="60">
        <f>'Hispanics - FINAL'!P19</f>
        <v>1.2</v>
      </c>
      <c r="BS19" s="60">
        <f>'Hispanics - FINAL'!Q19</f>
        <v>1.5</v>
      </c>
      <c r="BT19" s="60">
        <f>'Hispanics - FINAL'!R19</f>
        <v>1.6</v>
      </c>
      <c r="BU19" s="60">
        <f>'Hispanics - FINAL'!S19</f>
        <v>1.4</v>
      </c>
      <c r="BV19" s="60">
        <f>'Liberalism - FINAL'!B19</f>
        <v>68.175889999999995</v>
      </c>
      <c r="BW19" s="60">
        <f>'Liberalism - FINAL'!C19</f>
        <v>68.175889999999995</v>
      </c>
      <c r="BX19" s="60">
        <f>'Liberalism - FINAL'!D19</f>
        <v>59.153329999999997</v>
      </c>
      <c r="BY19" s="60">
        <f>'Liberalism - FINAL'!E19</f>
        <v>55.116660000000003</v>
      </c>
      <c r="BZ19" s="60">
        <f>'Liberalism - FINAL'!F19</f>
        <v>55.116660000000003</v>
      </c>
      <c r="CA19" s="60">
        <f>'Liberalism - FINAL'!G19</f>
        <v>55.116660000000003</v>
      </c>
      <c r="CB19" s="60">
        <f>'Liberalism - FINAL'!H19</f>
        <v>57.862389999999998</v>
      </c>
      <c r="CC19" s="60">
        <f>'Liberalism - FINAL'!I19</f>
        <v>35.073680000000003</v>
      </c>
      <c r="CD19" s="60">
        <f>'Liberalism - FINAL'!J19</f>
        <v>33.378369999999997</v>
      </c>
      <c r="CE19" s="60">
        <f>'Liberalism - FINAL'!K19</f>
        <v>33.378369999999997</v>
      </c>
      <c r="CF19" s="60">
        <f>'Liberalism - FINAL'!L19</f>
        <v>37.517290000000003</v>
      </c>
      <c r="CG19" s="60">
        <f>'Liberalism - FINAL'!M19</f>
        <v>65.168760000000006</v>
      </c>
      <c r="CH19" s="60">
        <f>'Liberalism - FINAL'!N19</f>
        <v>65.870570000000001</v>
      </c>
      <c r="CI19" s="60">
        <f>'Liberalism - FINAL'!O19</f>
        <v>68.364400000000003</v>
      </c>
      <c r="CJ19" s="60">
        <f>'Liberalism - FINAL'!P19</f>
        <v>62.430070000000001</v>
      </c>
      <c r="CK19" s="60">
        <f>'Liberalism - FINAL'!Q19</f>
        <v>63.074019999999997</v>
      </c>
      <c r="CL19" s="60">
        <f>'Liberalism - FINAL'!R19</f>
        <v>63.001739999999998</v>
      </c>
      <c r="CM19" s="60">
        <f>'Liberalism - FINAL'!S19</f>
        <v>62.28866</v>
      </c>
      <c r="CN19" s="60">
        <f>'PCPI Real - FINAL'!B19</f>
        <v>36258.910648393292</v>
      </c>
      <c r="CO19" s="60">
        <f>'PCPI Real - FINAL'!C19</f>
        <v>37614.325048310398</v>
      </c>
      <c r="CP19" s="60">
        <f>'PCPI Real - FINAL'!D19</f>
        <v>37801.351367683841</v>
      </c>
      <c r="CQ19" s="60">
        <f>'PCPI Real - FINAL'!E19</f>
        <v>38426.255794415127</v>
      </c>
      <c r="CR19" s="60">
        <f>'PCPI Real - FINAL'!F19</f>
        <v>38510.419729818779</v>
      </c>
      <c r="CS19" s="60">
        <f>'PCPI Real - FINAL'!G19</f>
        <v>38057.101091085984</v>
      </c>
      <c r="CT19" s="60">
        <f>'PCPI Real - FINAL'!H19</f>
        <v>38166.907558423911</v>
      </c>
      <c r="CU19" s="60">
        <f>'PCPI Real - FINAL'!I19</f>
        <v>37818.926244210154</v>
      </c>
      <c r="CV19" s="60">
        <f>'PCPI Real - FINAL'!J19</f>
        <v>38495.02719187436</v>
      </c>
      <c r="CW19" s="60">
        <f>'PCPI Real - FINAL'!K19</f>
        <v>40858.856663083461</v>
      </c>
      <c r="CX19" s="60">
        <f>'PCPI Real - FINAL'!L19</f>
        <v>42540.915770076317</v>
      </c>
      <c r="CY19" s="60">
        <f>'PCPI Real - FINAL'!M19</f>
        <v>44564.060590751011</v>
      </c>
      <c r="CZ19" s="60">
        <f>'PCPI Real - FINAL'!N19</f>
        <v>42563.062553014308</v>
      </c>
      <c r="DA19" s="60">
        <f>'PCPI Real - FINAL'!O19</f>
        <v>41879.841187750135</v>
      </c>
      <c r="DB19" s="60">
        <f>'PCPI Real - FINAL'!P19</f>
        <v>44038.274812194984</v>
      </c>
      <c r="DC19" s="60">
        <f>'PCPI Real - FINAL'!Q19</f>
        <v>45467.363496916376</v>
      </c>
      <c r="DD19" s="60">
        <f>'PCPI Real - FINAL'!R19</f>
        <v>45867</v>
      </c>
      <c r="DE19" s="60">
        <f>'PCPI Real - FINAL'!S19</f>
        <v>45829.259203216949</v>
      </c>
      <c r="DF19" s="60">
        <f>'Policy Inn - FINAL'!B19</f>
        <v>4.8999000000000001E-2</v>
      </c>
      <c r="DG19" s="60">
        <f>'Policy Inn - FINAL'!C19</f>
        <v>4.8999000000000001E-2</v>
      </c>
      <c r="DH19" s="60">
        <f>'Policy Inn - FINAL'!D19</f>
        <v>8.7311E-2</v>
      </c>
      <c r="DI19" s="60">
        <f>'Policy Inn - FINAL'!E19</f>
        <v>8.7311E-2</v>
      </c>
      <c r="DJ19" s="60">
        <f>'Policy Inn - FINAL'!F19</f>
        <v>4.5418E-2</v>
      </c>
      <c r="DK19" s="60">
        <f>'Policy Inn - FINAL'!G19</f>
        <v>4.5418E-2</v>
      </c>
      <c r="DL19" s="60">
        <f>'Policy Inn - FINAL'!H19</f>
        <v>6.6532999999999995E-2</v>
      </c>
      <c r="DM19" s="60">
        <f>'Policy Inn - FINAL'!I19</f>
        <v>6.6532999999999995E-2</v>
      </c>
      <c r="DN19" s="60">
        <f>'Policy Inn - FINAL'!J19</f>
        <v>9.9099000000000007E-2</v>
      </c>
      <c r="DO19" s="60">
        <f>'Policy Inn - FINAL'!K19</f>
        <v>9.9099000000000007E-2</v>
      </c>
      <c r="DP19" s="60">
        <f>'Policy Inn - FINAL'!L19</f>
        <v>6.7044000000000006E-2</v>
      </c>
      <c r="DQ19" s="60">
        <f>'Policy Inn - FINAL'!M19</f>
        <v>6.7044000000000006E-2</v>
      </c>
      <c r="DR19" s="60">
        <f>'Policy Inn - FINAL'!N19</f>
        <v>3.8760000000000001E-3</v>
      </c>
      <c r="DS19" s="60">
        <f>'Policy Inn - FINAL'!O19</f>
        <v>3.8760000000000001E-3</v>
      </c>
      <c r="DT19" s="60" t="str">
        <f>'Policy Inn - FINAL'!P19</f>
        <v>NA</v>
      </c>
      <c r="DU19" s="60" t="str">
        <f>'Policy Inn - FINAL'!Q19</f>
        <v>NA</v>
      </c>
      <c r="DV19" s="60" t="str">
        <f>'Policy Inn - FINAL'!R19</f>
        <v>NA</v>
      </c>
      <c r="DW19" s="60" t="str">
        <f>'Policy Inn - FINAL'!S19</f>
        <v>NA</v>
      </c>
      <c r="DX19" s="60">
        <f>'Poverty Rate - FINAL'!B19</f>
        <v>15.9</v>
      </c>
      <c r="DY19" s="60">
        <f>'Poverty Rate - FINAL'!C19</f>
        <v>13.5</v>
      </c>
      <c r="DZ19" s="60">
        <f>'Poverty Rate - FINAL'!D19</f>
        <v>12.1</v>
      </c>
      <c r="EA19" s="60">
        <f>'Poverty Rate - FINAL'!E19</f>
        <v>12.6</v>
      </c>
      <c r="EB19" s="60">
        <f>'Poverty Rate - FINAL'!F19</f>
        <v>12.6</v>
      </c>
      <c r="EC19" s="60">
        <f>'Poverty Rate - FINAL'!G19</f>
        <v>14.2</v>
      </c>
      <c r="ED19" s="60">
        <f>'Poverty Rate - FINAL'!H19</f>
        <v>14.4</v>
      </c>
      <c r="EE19" s="60">
        <f>'Poverty Rate - FINAL'!I19</f>
        <v>17.8</v>
      </c>
      <c r="EF19" s="60">
        <f>'Poverty Rate - FINAL'!J19</f>
        <v>14.8</v>
      </c>
      <c r="EG19" s="60">
        <f>'Poverty Rate - FINAL'!K19</f>
        <v>16.8</v>
      </c>
      <c r="EH19" s="60">
        <f>'Poverty Rate - FINAL'!L19</f>
        <v>15.5</v>
      </c>
      <c r="EI19" s="60">
        <f>'Poverty Rate - FINAL'!M19</f>
        <v>17.100000000000001</v>
      </c>
      <c r="EJ19" s="60">
        <f>'Poverty Rate - FINAL'!N19</f>
        <v>17</v>
      </c>
      <c r="EK19" s="60">
        <f>'Poverty Rate - FINAL'!O19</f>
        <v>17.7</v>
      </c>
      <c r="EL19" s="60">
        <f>'Poverty Rate - FINAL'!P19</f>
        <v>16</v>
      </c>
      <c r="EM19" s="60">
        <f>'Poverty Rate - FINAL'!Q19</f>
        <v>17.899999999999999</v>
      </c>
      <c r="EN19" s="60">
        <f>'Poverty Rate - FINAL'!R19</f>
        <v>20</v>
      </c>
      <c r="EO19" s="60">
        <f>'Poverty Rate - FINAL'!S19</f>
        <v>20</v>
      </c>
      <c r="EP19" s="62">
        <f>'Regional PCPI - FINAL'!B19</f>
        <v>30814.692957297641</v>
      </c>
      <c r="EQ19" s="62">
        <f>'Regional PCPI - FINAL'!C19</f>
        <v>31967.803681560727</v>
      </c>
      <c r="ER19" s="62">
        <f>'Regional PCPI - FINAL'!D19</f>
        <v>32415.504950617284</v>
      </c>
      <c r="ES19" s="62">
        <f>'Regional PCPI - FINAL'!E19</f>
        <v>33654.237434210525</v>
      </c>
      <c r="ET19" s="62">
        <f>'Regional PCPI - FINAL'!F19</f>
        <v>33835.889742840445</v>
      </c>
      <c r="EU19" s="62">
        <f>'Regional PCPI - FINAL'!G19</f>
        <v>33968.902279284477</v>
      </c>
      <c r="EV19" s="62">
        <f>'Regional PCPI - FINAL'!H19</f>
        <v>33864.930868584313</v>
      </c>
      <c r="EW19" s="62">
        <f>'Regional PCPI - FINAL'!I19</f>
        <v>34801.29937293729</v>
      </c>
      <c r="EX19" s="62">
        <f>'Regional PCPI - FINAL'!J19</f>
        <v>34932.853813064256</v>
      </c>
      <c r="EY19" s="62">
        <f>'Regional PCPI - FINAL'!K19</f>
        <v>35446.262146892659</v>
      </c>
      <c r="EZ19" s="62">
        <f>'Regional PCPI - FINAL'!L19</f>
        <v>35738.13937343096</v>
      </c>
      <c r="FA19" s="62">
        <f>'Regional PCPI - FINAL'!M19</f>
        <v>35815.836065573771</v>
      </c>
      <c r="FB19" s="62">
        <f>'Regional PCPI - FINAL'!N19</f>
        <v>35237.774225985711</v>
      </c>
      <c r="FC19" s="62">
        <f>'Regional PCPI - FINAL'!O19</f>
        <v>35429.91674947241</v>
      </c>
      <c r="FD19" s="62">
        <f>'Regional PCPI - FINAL'!P19</f>
        <v>35761.100380572512</v>
      </c>
      <c r="FE19" s="62">
        <f>'Regional PCPI - FINAL'!Q19</f>
        <v>36131.431437632709</v>
      </c>
      <c r="FF19" s="62">
        <f>'Regional PCPI - FINAL'!R19</f>
        <v>35585</v>
      </c>
      <c r="FG19" s="62">
        <f>'Regional PCPI - FINAL'!S19</f>
        <v>36384.200870085711</v>
      </c>
      <c r="FH19" s="60">
        <f>'Unemployment Rate - FINAL'!B19</f>
        <v>5.3</v>
      </c>
      <c r="FI19" s="60">
        <f>'Unemployment Rate - FINAL'!C19</f>
        <v>4.5999999999999996</v>
      </c>
      <c r="FJ19" s="60">
        <f>'Unemployment Rate - FINAL'!D19</f>
        <v>4.5</v>
      </c>
      <c r="FK19" s="60">
        <f>'Unemployment Rate - FINAL'!E19</f>
        <v>4.2</v>
      </c>
      <c r="FL19" s="60">
        <f>'Unemployment Rate - FINAL'!F19</f>
        <v>5.2</v>
      </c>
      <c r="FM19" s="60">
        <f>'Unemployment Rate - FINAL'!G19</f>
        <v>5.7</v>
      </c>
      <c r="FN19" s="60">
        <f>'Unemployment Rate - FINAL'!H19</f>
        <v>6.1</v>
      </c>
      <c r="FO19" s="60">
        <f>'Unemployment Rate - FINAL'!I19</f>
        <v>5.4</v>
      </c>
      <c r="FP19" s="60">
        <f>'Unemployment Rate - FINAL'!J19</f>
        <v>5.9</v>
      </c>
      <c r="FQ19" s="60">
        <f>'Unemployment Rate - FINAL'!K19</f>
        <v>5.7</v>
      </c>
      <c r="FR19" s="60">
        <f>'Unemployment Rate - FINAL'!L19</f>
        <v>5.4</v>
      </c>
      <c r="FS19" s="60">
        <f>'Unemployment Rate - FINAL'!M19</f>
        <v>6.4</v>
      </c>
      <c r="FT19" s="60">
        <f>'Unemployment Rate - FINAL'!N19</f>
        <v>10.3</v>
      </c>
      <c r="FU19" s="60">
        <f>'Unemployment Rate - FINAL'!O19</f>
        <v>10.199999999999999</v>
      </c>
      <c r="FV19" s="60">
        <f>'Unemployment Rate - FINAL'!P19</f>
        <v>9.4</v>
      </c>
      <c r="FW19" s="60">
        <f>'Unemployment Rate - FINAL'!Q19</f>
        <v>8.1999999999999993</v>
      </c>
      <c r="FX19" s="60">
        <f>'Unemployment Rate - FINAL'!R19</f>
        <v>8.1</v>
      </c>
      <c r="FY19" s="60">
        <f>'Unemployment Rate - FINAL'!S19</f>
        <v>6.4</v>
      </c>
      <c r="FZ19" s="60">
        <f>'Work Part. Rate - FINAL'!B19</f>
        <v>0</v>
      </c>
      <c r="GA19" s="60">
        <f>'Work Part. Rate - FINAL'!C19</f>
        <v>0</v>
      </c>
      <c r="GB19" s="60">
        <f>'Work Part. Rate - FINAL'!D19</f>
        <v>0</v>
      </c>
      <c r="GC19" s="60">
        <f>'Work Part. Rate - FINAL'!E19</f>
        <v>0</v>
      </c>
      <c r="GD19" s="60">
        <f>'Work Part. Rate - FINAL'!F19</f>
        <v>0</v>
      </c>
      <c r="GE19" s="60">
        <f>'Work Part. Rate - FINAL'!G19</f>
        <v>0</v>
      </c>
      <c r="GF19" s="60">
        <f>'Work Part. Rate - FINAL'!H19</f>
        <v>0</v>
      </c>
      <c r="GG19" s="60">
        <f>'Work Part. Rate - FINAL'!I19</f>
        <v>0</v>
      </c>
      <c r="GH19" s="60">
        <f>'Work Part. Rate - FINAL'!J19</f>
        <v>0</v>
      </c>
      <c r="GI19" s="60">
        <f>'Work Part. Rate - FINAL'!K19</f>
        <v>0</v>
      </c>
      <c r="GJ19" s="60">
        <f>'Work Part. Rate - FINAL'!L19</f>
        <v>1</v>
      </c>
      <c r="GK19" s="60">
        <f>'Work Part. Rate - FINAL'!M19</f>
        <v>0</v>
      </c>
      <c r="GL19" s="60">
        <f>'Work Part. Rate - FINAL'!N19</f>
        <v>0</v>
      </c>
      <c r="GM19" s="60">
        <f>'Work Part. Rate - FINAL'!O19</f>
        <v>0</v>
      </c>
      <c r="GN19" s="60">
        <f>'Work Part. Rate - FINAL'!P19</f>
        <v>0</v>
      </c>
      <c r="GO19" s="60">
        <f>'Work Part. Rate - FINAL'!Q19</f>
        <v>0</v>
      </c>
      <c r="GP19" s="60">
        <f>'Work Part. Rate - FINAL'!R19</f>
        <v>0</v>
      </c>
      <c r="GQ19" s="60">
        <f>'Work Part. Rate - FINAL'!S19</f>
        <v>0</v>
      </c>
    </row>
    <row r="20" spans="1:199" x14ac:dyDescent="0.2">
      <c r="A20" s="62" t="s">
        <v>346</v>
      </c>
      <c r="B20" s="60">
        <f>'African Americans - FINAL'!B20</f>
        <v>82.8</v>
      </c>
      <c r="C20" s="60">
        <f>'African Americans - FINAL'!C20</f>
        <v>82.9</v>
      </c>
      <c r="D20" s="60">
        <f>'African Americans - FINAL'!D20</f>
        <v>83.9</v>
      </c>
      <c r="E20" s="60" t="str">
        <f>'African Americans - FINAL'!E20</f>
        <v>NA</v>
      </c>
      <c r="F20" s="60">
        <f>'African Americans - FINAL'!F20</f>
        <v>81</v>
      </c>
      <c r="G20" s="60">
        <f>'African Americans - FINAL'!G20</f>
        <v>81.099999999999994</v>
      </c>
      <c r="H20" s="60">
        <f>'African Americans - FINAL'!H20</f>
        <v>81.7</v>
      </c>
      <c r="I20" s="60">
        <f>'African Americans - FINAL'!I20</f>
        <v>81.900000000000006</v>
      </c>
      <c r="J20" s="60">
        <f>'African Americans - FINAL'!J20</f>
        <v>80.2</v>
      </c>
      <c r="K20" s="60">
        <f>'African Americans - FINAL'!K20</f>
        <v>77.900000000000006</v>
      </c>
      <c r="L20" s="60">
        <f>'African Americans - FINAL'!L20</f>
        <v>80.900000000000006</v>
      </c>
      <c r="M20" s="60">
        <f>'African Americans - FINAL'!M20</f>
        <v>78</v>
      </c>
      <c r="N20" s="60">
        <f>'African Americans - FINAL'!N20</f>
        <v>78.2</v>
      </c>
      <c r="O20" s="60">
        <f>'African Americans - FINAL'!O20</f>
        <v>80.900000000000006</v>
      </c>
      <c r="P20" s="60">
        <f>'African Americans - FINAL'!P20</f>
        <v>80.2</v>
      </c>
      <c r="Q20" s="60">
        <f>'African Americans - FINAL'!Q20</f>
        <v>83</v>
      </c>
      <c r="R20" s="60">
        <f>'African Americans - FINAL'!R20</f>
        <v>83.2</v>
      </c>
      <c r="S20" s="60">
        <f>'African Americans - FINAL'!S20</f>
        <v>81.599999999999994</v>
      </c>
      <c r="T20">
        <f>'Caseload Change - FINAL'!B20</f>
        <v>-27.369133615043729</v>
      </c>
      <c r="U20">
        <f>'Caseload Change - FINAL'!C20</f>
        <v>-19.246290700131922</v>
      </c>
      <c r="V20">
        <f>'Caseload Change - FINAL'!D20</f>
        <v>-26.879263724541691</v>
      </c>
      <c r="W20">
        <f>'Caseload Change - FINAL'!E20</f>
        <v>-27.463724355994941</v>
      </c>
      <c r="X20">
        <f>'Caseload Change - FINAL'!F20</f>
        <v>-10.203771414005464</v>
      </c>
      <c r="Y20">
        <f>'Caseload Change - FINAL'!G20</f>
        <v>-6.9475153589128533</v>
      </c>
      <c r="Z20">
        <f>'Caseload Change - FINAL'!H20</f>
        <v>-4.7087617757527278</v>
      </c>
      <c r="AA20">
        <f>'Caseload Change - FINAL'!I20</f>
        <v>-26.519814084631143</v>
      </c>
      <c r="AB20">
        <f>'Caseload Change - FINAL'!J20</f>
        <v>-14.212967681721612</v>
      </c>
      <c r="AC20">
        <f>'Caseload Change - FINAL'!K20</f>
        <v>-30.755503785672694</v>
      </c>
      <c r="AD20">
        <f>'Caseload Change - FINAL'!L20</f>
        <v>-2.4755073477956517</v>
      </c>
      <c r="AE20">
        <f>'Caseload Change - FINAL'!M20</f>
        <v>-7.1068809206758798</v>
      </c>
      <c r="AF20">
        <f>'Caseload Change - FINAL'!N20</f>
        <v>2.6571546348872701</v>
      </c>
      <c r="AG20">
        <f>'Caseload Change - FINAL'!O20</f>
        <v>3.0427453080006259</v>
      </c>
      <c r="AH20">
        <f>'Caseload Change - FINAL'!P20</f>
        <v>-0.26435986645087223</v>
      </c>
      <c r="AI20">
        <f>'Caseload Change - FINAL'!Q20</f>
        <v>-15.279880036327024</v>
      </c>
      <c r="AJ20">
        <f>'Caseload Change - FINAL'!R20</f>
        <v>-22.139123642376955</v>
      </c>
      <c r="AK20">
        <f>'Caseload Change - FINAL'!S20</f>
        <v>-20.092959219612155</v>
      </c>
      <c r="AL20" s="60">
        <f>'Fiscal Stability - FINAL'!B20</f>
        <v>2.2999999999999998</v>
      </c>
      <c r="AM20" s="60">
        <f>'Fiscal Stability - FINAL'!C20</f>
        <v>1.6</v>
      </c>
      <c r="AN20" s="60">
        <f>'Fiscal Stability - FINAL'!D20</f>
        <v>0</v>
      </c>
      <c r="AO20" s="60">
        <f>'Fiscal Stability - FINAL'!E20</f>
        <v>-0.4</v>
      </c>
      <c r="AP20" s="60">
        <f>'Fiscal Stability - FINAL'!F20</f>
        <v>4.3</v>
      </c>
      <c r="AQ20" s="60">
        <f>'Fiscal Stability - FINAL'!G20</f>
        <v>4.4000000000000004</v>
      </c>
      <c r="AR20" s="60">
        <f>'Fiscal Stability - FINAL'!H20</f>
        <v>0.4</v>
      </c>
      <c r="AS20" s="60">
        <f>'Fiscal Stability - FINAL'!I20</f>
        <v>4.2</v>
      </c>
      <c r="AT20" s="60">
        <f>'Fiscal Stability - FINAL'!J20</f>
        <v>10</v>
      </c>
      <c r="AU20" s="60">
        <f>'Fiscal Stability - FINAL'!K20</f>
        <v>19.5</v>
      </c>
      <c r="AV20" s="60">
        <f>'Fiscal Stability - FINAL'!L20</f>
        <v>18.7</v>
      </c>
      <c r="AW20" s="60">
        <f>'Fiscal Stability - FINAL'!M20</f>
        <v>17</v>
      </c>
      <c r="AX20" s="60">
        <f>'Fiscal Stability - FINAL'!N20</f>
        <v>9.9</v>
      </c>
      <c r="AY20" s="60">
        <f>'Fiscal Stability - FINAL'!O20</f>
        <v>6.2</v>
      </c>
      <c r="AZ20" s="60">
        <f>'Fiscal Stability - FINAL'!P20</f>
        <v>8.1</v>
      </c>
      <c r="BA20" s="60">
        <f>'Fiscal Stability - FINAL'!Q20</f>
        <v>1.4</v>
      </c>
      <c r="BB20" s="60">
        <f>'Fiscal Stability - FINAL'!R20</f>
        <v>1.9</v>
      </c>
      <c r="BC20" s="60">
        <f>'Fiscal Stability - FINAL'!S20</f>
        <v>7.3</v>
      </c>
      <c r="BD20" s="60">
        <f>'Hispanics - FINAL'!B20</f>
        <v>0.9</v>
      </c>
      <c r="BE20" s="60">
        <f>'Hispanics - FINAL'!C20</f>
        <v>0.6</v>
      </c>
      <c r="BF20" s="60">
        <f>'Hispanics - FINAL'!D20</f>
        <v>0.3</v>
      </c>
      <c r="BG20" s="60" t="str">
        <f>'Hispanics - FINAL'!E20</f>
        <v>NA</v>
      </c>
      <c r="BH20" s="60">
        <f>'Hispanics - FINAL'!F20</f>
        <v>0.9</v>
      </c>
      <c r="BI20" s="60">
        <f>'Hispanics - FINAL'!G20</f>
        <v>1.6</v>
      </c>
      <c r="BJ20" s="60">
        <f>'Hispanics - FINAL'!H20</f>
        <v>1.7</v>
      </c>
      <c r="BK20" s="60">
        <f>'Hispanics - FINAL'!I20</f>
        <v>2.8</v>
      </c>
      <c r="BL20" s="60">
        <f>'Hispanics - FINAL'!J20</f>
        <v>2.8</v>
      </c>
      <c r="BM20" s="60">
        <f>'Hispanics - FINAL'!K20</f>
        <v>2.1</v>
      </c>
      <c r="BN20" s="60">
        <f>'Hispanics - FINAL'!L20</f>
        <v>1.9</v>
      </c>
      <c r="BO20" s="60">
        <f>'Hispanics - FINAL'!M20</f>
        <v>2.2999999999999998</v>
      </c>
      <c r="BP20" s="60">
        <f>'Hispanics - FINAL'!N20</f>
        <v>2.6</v>
      </c>
      <c r="BQ20" s="60">
        <f>'Hispanics - FINAL'!O20</f>
        <v>2.5</v>
      </c>
      <c r="BR20" s="60">
        <f>'Hispanics - FINAL'!P20</f>
        <v>2.8</v>
      </c>
      <c r="BS20" s="60">
        <f>'Hispanics - FINAL'!Q20</f>
        <v>2.2999999999999998</v>
      </c>
      <c r="BT20" s="60">
        <f>'Hispanics - FINAL'!R20</f>
        <v>2</v>
      </c>
      <c r="BU20" s="60">
        <f>'Hispanics - FINAL'!S20</f>
        <v>1.8</v>
      </c>
      <c r="BV20" s="60">
        <f>'Liberalism - FINAL'!B20</f>
        <v>48.440249999999999</v>
      </c>
      <c r="BW20" s="60">
        <f>'Liberalism - FINAL'!C20</f>
        <v>48.440249999999999</v>
      </c>
      <c r="BX20" s="60">
        <f>'Liberalism - FINAL'!D20</f>
        <v>46.906739999999999</v>
      </c>
      <c r="BY20" s="60">
        <f>'Liberalism - FINAL'!E20</f>
        <v>46.906739999999999</v>
      </c>
      <c r="BZ20" s="60">
        <f>'Liberalism - FINAL'!F20</f>
        <v>46.906739999999999</v>
      </c>
      <c r="CA20" s="60">
        <f>'Liberalism - FINAL'!G20</f>
        <v>46.906739999999999</v>
      </c>
      <c r="CB20" s="60">
        <f>'Liberalism - FINAL'!H20</f>
        <v>45.629649999999998</v>
      </c>
      <c r="CC20" s="60">
        <f>'Liberalism - FINAL'!I20</f>
        <v>71.963440000000006</v>
      </c>
      <c r="CD20" s="60">
        <f>'Liberalism - FINAL'!J20</f>
        <v>78.029790000000006</v>
      </c>
      <c r="CE20" s="60">
        <f>'Liberalism - FINAL'!K20</f>
        <v>78.029790000000006</v>
      </c>
      <c r="CF20" s="60">
        <f>'Liberalism - FINAL'!L20</f>
        <v>73.400469999999999</v>
      </c>
      <c r="CG20" s="60">
        <f>'Liberalism - FINAL'!M20</f>
        <v>43.856079999999999</v>
      </c>
      <c r="CH20" s="60">
        <f>'Liberalism - FINAL'!N20</f>
        <v>38.844639999999998</v>
      </c>
      <c r="CI20" s="60">
        <f>'Liberalism - FINAL'!O20</f>
        <v>39.423310000000001</v>
      </c>
      <c r="CJ20" s="60">
        <f>'Liberalism - FINAL'!P20</f>
        <v>28.25478</v>
      </c>
      <c r="CK20" s="60">
        <f>'Liberalism - FINAL'!Q20</f>
        <v>12.373089999999999</v>
      </c>
      <c r="CL20" s="60">
        <f>'Liberalism - FINAL'!R20</f>
        <v>14.692600000000001</v>
      </c>
      <c r="CM20" s="60">
        <f>'Liberalism - FINAL'!S20</f>
        <v>14.02937</v>
      </c>
      <c r="CN20" s="60">
        <f>'PCPI Real - FINAL'!B20</f>
        <v>30946.180644240249</v>
      </c>
      <c r="CO20" s="60">
        <f>'PCPI Real - FINAL'!C20</f>
        <v>32018.120614999221</v>
      </c>
      <c r="CP20" s="60">
        <f>'PCPI Real - FINAL'!D20</f>
        <v>32389.571632816409</v>
      </c>
      <c r="CQ20" s="60">
        <f>'PCPI Real - FINAL'!E20</f>
        <v>33576.300611237471</v>
      </c>
      <c r="CR20" s="60">
        <f>'PCPI Real - FINAL'!F20</f>
        <v>33598.591219110378</v>
      </c>
      <c r="CS20" s="60">
        <f>'PCPI Real - FINAL'!G20</f>
        <v>33627.790703762039</v>
      </c>
      <c r="CT20" s="60">
        <f>'PCPI Real - FINAL'!H20</f>
        <v>33528.185652626809</v>
      </c>
      <c r="CU20" s="60">
        <f>'PCPI Real - FINAL'!I20</f>
        <v>34411.782443866075</v>
      </c>
      <c r="CV20" s="60">
        <f>'PCPI Real - FINAL'!J20</f>
        <v>34611.882481649023</v>
      </c>
      <c r="CW20" s="60">
        <f>'PCPI Real - FINAL'!K20</f>
        <v>35180.708760904607</v>
      </c>
      <c r="CX20" s="60">
        <f>'PCPI Real - FINAL'!L20</f>
        <v>35483.157078207325</v>
      </c>
      <c r="CY20" s="60">
        <f>'PCPI Real - FINAL'!M20</f>
        <v>35675.922713875952</v>
      </c>
      <c r="CZ20" s="60">
        <f>'PCPI Real - FINAL'!N20</f>
        <v>35071.85931824748</v>
      </c>
      <c r="DA20" s="60">
        <f>'PCPI Real - FINAL'!O20</f>
        <v>35278.366450712543</v>
      </c>
      <c r="DB20" s="60">
        <f>'PCPI Real - FINAL'!P20</f>
        <v>35713.455242090255</v>
      </c>
      <c r="DC20" s="60">
        <f>'PCPI Real - FINAL'!Q20</f>
        <v>36098.109641154937</v>
      </c>
      <c r="DD20" s="60">
        <f>'PCPI Real - FINAL'!R20</f>
        <v>35585</v>
      </c>
      <c r="DE20" s="60">
        <f>'PCPI Real - FINAL'!S20</f>
        <v>36412.058951636827</v>
      </c>
      <c r="DF20" s="60">
        <f>'Policy Inn - FINAL'!B20</f>
        <v>7.0723999999999995E-2</v>
      </c>
      <c r="DG20" s="60">
        <f>'Policy Inn - FINAL'!C20</f>
        <v>7.0723999999999995E-2</v>
      </c>
      <c r="DH20" s="60">
        <f>'Policy Inn - FINAL'!D20</f>
        <v>6.9690000000000002E-2</v>
      </c>
      <c r="DI20" s="60">
        <f>'Policy Inn - FINAL'!E20</f>
        <v>6.9690000000000002E-2</v>
      </c>
      <c r="DJ20" s="60">
        <f>'Policy Inn - FINAL'!F20</f>
        <v>0.155894</v>
      </c>
      <c r="DK20" s="60">
        <f>'Policy Inn - FINAL'!G20</f>
        <v>0.155894</v>
      </c>
      <c r="DL20" s="60">
        <f>'Policy Inn - FINAL'!H20</f>
        <v>0.10131900000000001</v>
      </c>
      <c r="DM20" s="60">
        <f>'Policy Inn - FINAL'!I20</f>
        <v>0.10131900000000001</v>
      </c>
      <c r="DN20" s="60">
        <f>'Policy Inn - FINAL'!J20</f>
        <v>0.100119</v>
      </c>
      <c r="DO20" s="60">
        <f>'Policy Inn - FINAL'!K20</f>
        <v>0.100119</v>
      </c>
      <c r="DP20" s="60">
        <f>'Policy Inn - FINAL'!L20</f>
        <v>0.112011</v>
      </c>
      <c r="DQ20" s="60">
        <f>'Policy Inn - FINAL'!M20</f>
        <v>0.112011</v>
      </c>
      <c r="DR20" s="60">
        <f>'Policy Inn - FINAL'!N20</f>
        <v>0.47953200000000001</v>
      </c>
      <c r="DS20" s="60">
        <f>'Policy Inn - FINAL'!O20</f>
        <v>0.47953200000000001</v>
      </c>
      <c r="DT20" s="60" t="str">
        <f>'Policy Inn - FINAL'!P20</f>
        <v>NA</v>
      </c>
      <c r="DU20" s="60" t="str">
        <f>'Policy Inn - FINAL'!Q20</f>
        <v>NA</v>
      </c>
      <c r="DV20" s="60" t="str">
        <f>'Policy Inn - FINAL'!R20</f>
        <v>NA</v>
      </c>
      <c r="DW20" s="60" t="str">
        <f>'Policy Inn - FINAL'!S20</f>
        <v>NA</v>
      </c>
      <c r="DX20" s="60">
        <f>'Poverty Rate - FINAL'!B20</f>
        <v>16.3</v>
      </c>
      <c r="DY20" s="60">
        <f>'Poverty Rate - FINAL'!C20</f>
        <v>19.100000000000001</v>
      </c>
      <c r="DZ20" s="60">
        <f>'Poverty Rate - FINAL'!D20</f>
        <v>19.2</v>
      </c>
      <c r="EA20" s="60">
        <f>'Poverty Rate - FINAL'!E20</f>
        <v>17.2</v>
      </c>
      <c r="EB20" s="60">
        <f>'Poverty Rate - FINAL'!F20</f>
        <v>16.2</v>
      </c>
      <c r="EC20" s="60">
        <f>'Poverty Rate - FINAL'!G20</f>
        <v>17.5</v>
      </c>
      <c r="ED20" s="60">
        <f>'Poverty Rate - FINAL'!H20</f>
        <v>17</v>
      </c>
      <c r="EE20" s="60">
        <f>'Poverty Rate - FINAL'!I20</f>
        <v>16.8</v>
      </c>
      <c r="EF20" s="60">
        <f>'Poverty Rate - FINAL'!J20</f>
        <v>18.3</v>
      </c>
      <c r="EG20" s="60">
        <f>'Poverty Rate - FINAL'!K20</f>
        <v>17</v>
      </c>
      <c r="EH20" s="60">
        <f>'Poverty Rate - FINAL'!L20</f>
        <v>16.100000000000001</v>
      </c>
      <c r="EI20" s="60">
        <f>'Poverty Rate - FINAL'!M20</f>
        <v>18.2</v>
      </c>
      <c r="EJ20" s="60">
        <f>'Poverty Rate - FINAL'!N20</f>
        <v>14.3</v>
      </c>
      <c r="EK20" s="60">
        <f>'Poverty Rate - FINAL'!O20</f>
        <v>21.5</v>
      </c>
      <c r="EL20" s="60">
        <f>'Poverty Rate - FINAL'!P20</f>
        <v>21.1</v>
      </c>
      <c r="EM20" s="60">
        <f>'Poverty Rate - FINAL'!Q20</f>
        <v>21.1</v>
      </c>
      <c r="EN20" s="60">
        <f>'Poverty Rate - FINAL'!R20</f>
        <v>19.2</v>
      </c>
      <c r="EO20" s="60">
        <f>'Poverty Rate - FINAL'!S20</f>
        <v>23.1</v>
      </c>
      <c r="EP20" s="62">
        <f>'Regional PCPI - FINAL'!B20</f>
        <v>30595.052472912681</v>
      </c>
      <c r="EQ20" s="62">
        <f>'Regional PCPI - FINAL'!C20</f>
        <v>31502.661793580864</v>
      </c>
      <c r="ER20" s="62">
        <f>'Regional PCPI - FINAL'!D20</f>
        <v>31469.434604938273</v>
      </c>
      <c r="ES20" s="62">
        <f>'Regional PCPI - FINAL'!E20</f>
        <v>32126.040263157895</v>
      </c>
      <c r="ET20" s="62">
        <f>'Regional PCPI - FINAL'!F20</f>
        <v>33511.245412039745</v>
      </c>
      <c r="EU20" s="62">
        <f>'Regional PCPI - FINAL'!G20</f>
        <v>33842.001315637623</v>
      </c>
      <c r="EV20" s="62">
        <f>'Regional PCPI - FINAL'!H20</f>
        <v>33890.505713479972</v>
      </c>
      <c r="EW20" s="62">
        <f>'Regional PCPI - FINAL'!I20</f>
        <v>34286.25111661166</v>
      </c>
      <c r="EX20" s="62">
        <f>'Regional PCPI - FINAL'!J20</f>
        <v>35425.306755177902</v>
      </c>
      <c r="EY20" s="62">
        <f>'Regional PCPI - FINAL'!K20</f>
        <v>38748.68</v>
      </c>
      <c r="EZ20" s="62">
        <f>'Regional PCPI - FINAL'!L20</f>
        <v>40482.781060186368</v>
      </c>
      <c r="FA20" s="62">
        <f>'Regional PCPI - FINAL'!M20</f>
        <v>41063.378630541352</v>
      </c>
      <c r="FB20" s="62">
        <f>'Regional PCPI - FINAL'!N20</f>
        <v>39579.228578989147</v>
      </c>
      <c r="FC20" s="62">
        <f>'Regional PCPI - FINAL'!O20</f>
        <v>39935.628926175137</v>
      </c>
      <c r="FD20" s="62">
        <f>'Regional PCPI - FINAL'!P20</f>
        <v>39561.942328628022</v>
      </c>
      <c r="FE20" s="62">
        <f>'Regional PCPI - FINAL'!Q20</f>
        <v>40642.655499413195</v>
      </c>
      <c r="FF20" s="62">
        <f>'Regional PCPI - FINAL'!R20</f>
        <v>40103</v>
      </c>
      <c r="FG20" s="62">
        <f>'Regional PCPI - FINAL'!S20</f>
        <v>41313.901644748265</v>
      </c>
      <c r="FH20" s="60">
        <f>'Unemployment Rate - FINAL'!B20</f>
        <v>6</v>
      </c>
      <c r="FI20" s="60">
        <f>'Unemployment Rate - FINAL'!C20</f>
        <v>5.7</v>
      </c>
      <c r="FJ20" s="60">
        <f>'Unemployment Rate - FINAL'!D20</f>
        <v>5.0999999999999996</v>
      </c>
      <c r="FK20" s="60">
        <f>'Unemployment Rate - FINAL'!E20</f>
        <v>5.3</v>
      </c>
      <c r="FL20" s="60">
        <f>'Unemployment Rate - FINAL'!F20</f>
        <v>5.7</v>
      </c>
      <c r="FM20" s="60">
        <f>'Unemployment Rate - FINAL'!G20</f>
        <v>6.1</v>
      </c>
      <c r="FN20" s="60">
        <f>'Unemployment Rate - FINAL'!H20</f>
        <v>6.4</v>
      </c>
      <c r="FO20" s="60">
        <f>'Unemployment Rate - FINAL'!I20</f>
        <v>5.9</v>
      </c>
      <c r="FP20" s="60">
        <f>'Unemployment Rate - FINAL'!J20</f>
        <v>7.2</v>
      </c>
      <c r="FQ20" s="60">
        <f>'Unemployment Rate - FINAL'!K20</f>
        <v>4.5</v>
      </c>
      <c r="FR20" s="60">
        <f>'Unemployment Rate - FINAL'!L20</f>
        <v>4.3</v>
      </c>
      <c r="FS20" s="60">
        <f>'Unemployment Rate - FINAL'!M20</f>
        <v>4.9000000000000004</v>
      </c>
      <c r="FT20" s="60">
        <f>'Unemployment Rate - FINAL'!N20</f>
        <v>6.8</v>
      </c>
      <c r="FU20" s="60">
        <f>'Unemployment Rate - FINAL'!O20</f>
        <v>8</v>
      </c>
      <c r="FV20" s="60">
        <f>'Unemployment Rate - FINAL'!P20</f>
        <v>7.8</v>
      </c>
      <c r="FW20" s="60">
        <f>'Unemployment Rate - FINAL'!Q20</f>
        <v>7.1</v>
      </c>
      <c r="FX20" s="60">
        <f>'Unemployment Rate - FINAL'!R20</f>
        <v>6.7</v>
      </c>
      <c r="FY20" s="60">
        <f>'Unemployment Rate - FINAL'!S20</f>
        <v>6.4</v>
      </c>
      <c r="FZ20" s="60">
        <f>'Work Part. Rate - FINAL'!B20</f>
        <v>0</v>
      </c>
      <c r="GA20" s="60">
        <f>'Work Part. Rate - FINAL'!C20</f>
        <v>0</v>
      </c>
      <c r="GB20" s="60">
        <f>'Work Part. Rate - FINAL'!D20</f>
        <v>0</v>
      </c>
      <c r="GC20" s="60">
        <f>'Work Part. Rate - FINAL'!E20</f>
        <v>0</v>
      </c>
      <c r="GD20" s="60">
        <f>'Work Part. Rate - FINAL'!F20</f>
        <v>0</v>
      </c>
      <c r="GE20" s="60">
        <f>'Work Part. Rate - FINAL'!G20</f>
        <v>0</v>
      </c>
      <c r="GF20" s="60">
        <f>'Work Part. Rate - FINAL'!H20</f>
        <v>0</v>
      </c>
      <c r="GG20" s="60">
        <f>'Work Part. Rate - FINAL'!I20</f>
        <v>0</v>
      </c>
      <c r="GH20" s="60">
        <f>'Work Part. Rate - FINAL'!J20</f>
        <v>0</v>
      </c>
      <c r="GI20" s="60">
        <f>'Work Part. Rate - FINAL'!K20</f>
        <v>0</v>
      </c>
      <c r="GJ20" s="60">
        <f>'Work Part. Rate - FINAL'!L20</f>
        <v>0</v>
      </c>
      <c r="GK20" s="60">
        <f>'Work Part. Rate - FINAL'!M20</f>
        <v>0</v>
      </c>
      <c r="GL20" s="60">
        <f>'Work Part. Rate - FINAL'!N20</f>
        <v>0</v>
      </c>
      <c r="GM20" s="60">
        <f>'Work Part. Rate - FINAL'!O20</f>
        <v>0</v>
      </c>
      <c r="GN20" s="60">
        <f>'Work Part. Rate - FINAL'!P20</f>
        <v>0</v>
      </c>
      <c r="GO20" s="60">
        <f>'Work Part. Rate - FINAL'!Q20</f>
        <v>0</v>
      </c>
      <c r="GP20" s="60">
        <f>'Work Part. Rate - FINAL'!R20</f>
        <v>0</v>
      </c>
      <c r="GQ20" s="60">
        <f>'Work Part. Rate - FINAL'!S20</f>
        <v>0</v>
      </c>
    </row>
    <row r="21" spans="1:199" x14ac:dyDescent="0.2">
      <c r="A21" s="62" t="s">
        <v>347</v>
      </c>
      <c r="B21" s="60">
        <f>'African Americans - FINAL'!B21</f>
        <v>1.3</v>
      </c>
      <c r="C21" s="60">
        <f>'African Americans - FINAL'!C21</f>
        <v>1.1000000000000001</v>
      </c>
      <c r="D21" s="60">
        <f>'African Americans - FINAL'!D21</f>
        <v>0.9</v>
      </c>
      <c r="E21" s="60">
        <f>'African Americans - FINAL'!E21</f>
        <v>2.4</v>
      </c>
      <c r="F21" s="60">
        <f>'African Americans - FINAL'!F21</f>
        <v>3.2</v>
      </c>
      <c r="G21" s="60">
        <f>'African Americans - FINAL'!G21</f>
        <v>3.3</v>
      </c>
      <c r="H21" s="60">
        <f>'African Americans - FINAL'!H21</f>
        <v>3.9</v>
      </c>
      <c r="I21" s="60">
        <f>'African Americans - FINAL'!I21</f>
        <v>3.5</v>
      </c>
      <c r="J21" s="60">
        <f>'African Americans - FINAL'!J21</f>
        <v>3.4</v>
      </c>
      <c r="K21" s="60">
        <f>'African Americans - FINAL'!K21</f>
        <v>3.2</v>
      </c>
      <c r="L21" s="60">
        <f>'African Americans - FINAL'!L21</f>
        <v>3.5</v>
      </c>
      <c r="M21" s="60">
        <f>'African Americans - FINAL'!M21</f>
        <v>4.2</v>
      </c>
      <c r="N21" s="60">
        <f>'African Americans - FINAL'!N21</f>
        <v>5.2</v>
      </c>
      <c r="O21" s="60">
        <f>'African Americans - FINAL'!O21</f>
        <v>4.4000000000000004</v>
      </c>
      <c r="P21" s="60">
        <f>'African Americans - FINAL'!P21</f>
        <v>3.9</v>
      </c>
      <c r="Q21" s="60">
        <f>'African Americans - FINAL'!Q21</f>
        <v>4.9000000000000004</v>
      </c>
      <c r="R21" s="60">
        <f>'African Americans - FINAL'!R21</f>
        <v>5.5</v>
      </c>
      <c r="S21" s="60">
        <f>'African Americans - FINAL'!S21</f>
        <v>6.1</v>
      </c>
      <c r="T21">
        <f>'Caseload Change - FINAL'!B21</f>
        <v>-14.337525280941597</v>
      </c>
      <c r="U21">
        <f>'Caseload Change - FINAL'!C21</f>
        <v>-15.778280743797978</v>
      </c>
      <c r="V21">
        <f>'Caseload Change - FINAL'!D21</f>
        <v>-15.431812529244882</v>
      </c>
      <c r="W21">
        <f>'Caseload Change - FINAL'!E21</f>
        <v>-5.3543256062029831</v>
      </c>
      <c r="X21">
        <f>'Caseload Change - FINAL'!F21</f>
        <v>-4.8503728827841837</v>
      </c>
      <c r="Y21">
        <f>'Caseload Change - FINAL'!G21</f>
        <v>0.90610945824395916</v>
      </c>
      <c r="Z21">
        <f>'Caseload Change - FINAL'!H21</f>
        <v>5.8787873801080126</v>
      </c>
      <c r="AA21">
        <f>'Caseload Change - FINAL'!I21</f>
        <v>5.1809042232133236E-2</v>
      </c>
      <c r="AB21">
        <f>'Caseload Change - FINAL'!J21</f>
        <v>0.40726711596368748</v>
      </c>
      <c r="AC21">
        <f>'Caseload Change - FINAL'!K21</f>
        <v>-0.9548588727353442</v>
      </c>
      <c r="AD21">
        <f>'Caseload Change - FINAL'!L21</f>
        <v>-0.37437874736723886</v>
      </c>
      <c r="AE21">
        <f>'Caseload Change - FINAL'!M21</f>
        <v>-0.77247723204368979</v>
      </c>
      <c r="AF21">
        <f>'Caseload Change - FINAL'!N21</f>
        <v>12.815866887537549</v>
      </c>
      <c r="AG21">
        <f>'Caseload Change - FINAL'!O21</f>
        <v>9.304062823900729</v>
      </c>
      <c r="AH21">
        <f>'Caseload Change - FINAL'!P21</f>
        <v>2.1577094919569038</v>
      </c>
      <c r="AI21">
        <f>'Caseload Change - FINAL'!Q21</f>
        <v>24.561861974239605</v>
      </c>
      <c r="AJ21">
        <f>'Caseload Change - FINAL'!R21</f>
        <v>17.575669080155354</v>
      </c>
      <c r="AK21">
        <f>'Caseload Change - FINAL'!S21</f>
        <v>-12.048614134585325</v>
      </c>
      <c r="AL21" s="60">
        <f>'Fiscal Stability - FINAL'!B21</f>
        <v>3.8</v>
      </c>
      <c r="AM21" s="60">
        <f>'Fiscal Stability - FINAL'!C21</f>
        <v>10</v>
      </c>
      <c r="AN21" s="60">
        <f>'Fiscal Stability - FINAL'!D21</f>
        <v>16.8</v>
      </c>
      <c r="AO21" s="60">
        <f>'Fiscal Stability - FINAL'!E21</f>
        <v>19.2</v>
      </c>
      <c r="AP21" s="60">
        <f>'Fiscal Stability - FINAL'!F21</f>
        <v>6.9</v>
      </c>
      <c r="AQ21" s="60">
        <f>'Fiscal Stability - FINAL'!G21</f>
        <v>1.3</v>
      </c>
      <c r="AR21" s="60">
        <f>'Fiscal Stability - FINAL'!H21</f>
        <v>1.1000000000000001</v>
      </c>
      <c r="AS21" s="60">
        <f>'Fiscal Stability - FINAL'!I21</f>
        <v>1.8</v>
      </c>
      <c r="AT21" s="60">
        <f>'Fiscal Stability - FINAL'!J21</f>
        <v>2.9</v>
      </c>
      <c r="AU21" s="60">
        <f>'Fiscal Stability - FINAL'!K21</f>
        <v>3.3000000000000003</v>
      </c>
      <c r="AV21" s="60">
        <f>'Fiscal Stability - FINAL'!L21</f>
        <v>5</v>
      </c>
      <c r="AW21" s="60">
        <f>'Fiscal Stability - FINAL'!M21</f>
        <v>4.2</v>
      </c>
      <c r="AX21" s="60">
        <f>'Fiscal Stability - FINAL'!N21</f>
        <v>1.7</v>
      </c>
      <c r="AY21" s="60">
        <f>'Fiscal Stability - FINAL'!O21</f>
        <v>0</v>
      </c>
      <c r="AZ21" s="60">
        <f>'Fiscal Stability - FINAL'!P21</f>
        <v>0.7</v>
      </c>
      <c r="BA21" s="60">
        <f>'Fiscal Stability - FINAL'!Q21</f>
        <v>2.8</v>
      </c>
      <c r="BB21" s="60">
        <f>'Fiscal Stability - FINAL'!R21</f>
        <v>2.2000000000000002</v>
      </c>
      <c r="BC21" s="60">
        <f>'Fiscal Stability - FINAL'!S21</f>
        <v>3.4</v>
      </c>
      <c r="BD21" s="60">
        <f>'Hispanics - FINAL'!B21</f>
        <v>0.3</v>
      </c>
      <c r="BE21" s="60">
        <f>'Hispanics - FINAL'!C21</f>
        <v>0.6</v>
      </c>
      <c r="BF21" s="60">
        <f>'Hispanics - FINAL'!D21</f>
        <v>0.4</v>
      </c>
      <c r="BG21" s="60">
        <f>'Hispanics - FINAL'!E21</f>
        <v>0.5</v>
      </c>
      <c r="BH21" s="60">
        <f>'Hispanics - FINAL'!F21</f>
        <v>0.9</v>
      </c>
      <c r="BI21" s="60">
        <f>'Hispanics - FINAL'!G21</f>
        <v>0.8</v>
      </c>
      <c r="BJ21" s="60">
        <f>'Hispanics - FINAL'!H21</f>
        <v>1.3</v>
      </c>
      <c r="BK21" s="60">
        <f>'Hispanics - FINAL'!I21</f>
        <v>0.7</v>
      </c>
      <c r="BL21" s="60">
        <f>'Hispanics - FINAL'!J21</f>
        <v>0.7</v>
      </c>
      <c r="BM21" s="60">
        <f>'Hispanics - FINAL'!K21</f>
        <v>0.7</v>
      </c>
      <c r="BN21" s="60">
        <f>'Hispanics - FINAL'!L21</f>
        <v>1</v>
      </c>
      <c r="BO21" s="60">
        <f>'Hispanics - FINAL'!M21</f>
        <v>1</v>
      </c>
      <c r="BP21" s="60">
        <f>'Hispanics - FINAL'!N21</f>
        <v>1.2</v>
      </c>
      <c r="BQ21" s="60">
        <f>'Hispanics - FINAL'!O21</f>
        <v>1.3</v>
      </c>
      <c r="BR21" s="60">
        <f>'Hispanics - FINAL'!P21</f>
        <v>0.8</v>
      </c>
      <c r="BS21" s="60">
        <f>'Hispanics - FINAL'!Q21</f>
        <v>1.3</v>
      </c>
      <c r="BT21" s="60">
        <f>'Hispanics - FINAL'!R21</f>
        <v>1.4</v>
      </c>
      <c r="BU21" s="60">
        <f>'Hispanics - FINAL'!S21</f>
        <v>1.4</v>
      </c>
      <c r="BV21" s="60">
        <f>'Liberalism - FINAL'!B21</f>
        <v>72.256900000000002</v>
      </c>
      <c r="BW21" s="60">
        <f>'Liberalism - FINAL'!C21</f>
        <v>72.256900000000002</v>
      </c>
      <c r="BX21" s="60">
        <f>'Liberalism - FINAL'!D21</f>
        <v>72.791669999999996</v>
      </c>
      <c r="BY21" s="60">
        <f>'Liberalism - FINAL'!E21</f>
        <v>72.256900000000002</v>
      </c>
      <c r="BZ21" s="60">
        <f>'Liberalism - FINAL'!F21</f>
        <v>70.804370000000006</v>
      </c>
      <c r="CA21" s="60">
        <f>'Liberalism - FINAL'!G21</f>
        <v>73.623260000000002</v>
      </c>
      <c r="CB21" s="60">
        <f>'Liberalism - FINAL'!H21</f>
        <v>78.707729999999998</v>
      </c>
      <c r="CC21" s="60">
        <f>'Liberalism - FINAL'!I21</f>
        <v>78.707729999999998</v>
      </c>
      <c r="CD21" s="60">
        <f>'Liberalism - FINAL'!J21</f>
        <v>78.525570000000002</v>
      </c>
      <c r="CE21" s="60">
        <f>'Liberalism - FINAL'!K21</f>
        <v>78.525570000000002</v>
      </c>
      <c r="CF21" s="60">
        <f>'Liberalism - FINAL'!L21</f>
        <v>80.441410000000005</v>
      </c>
      <c r="CG21" s="60">
        <f>'Liberalism - FINAL'!M21</f>
        <v>80.529060000000001</v>
      </c>
      <c r="CH21" s="60">
        <f>'Liberalism - FINAL'!N21</f>
        <v>85.058520000000001</v>
      </c>
      <c r="CI21" s="60">
        <f>'Liberalism - FINAL'!O21</f>
        <v>85.058520000000001</v>
      </c>
      <c r="CJ21" s="60">
        <f>'Liberalism - FINAL'!P21</f>
        <v>54.160800000000002</v>
      </c>
      <c r="CK21" s="60">
        <f>'Liberalism - FINAL'!Q21</f>
        <v>53.924849999999999</v>
      </c>
      <c r="CL21" s="60">
        <f>'Liberalism - FINAL'!R21</f>
        <v>66.850279999999998</v>
      </c>
      <c r="CM21" s="60">
        <f>'Liberalism - FINAL'!S21</f>
        <v>67.135890000000003</v>
      </c>
      <c r="CN21" s="60">
        <f>'PCPI Real - FINAL'!B21</f>
        <v>30725.602943985876</v>
      </c>
      <c r="CO21" s="60">
        <f>'PCPI Real - FINAL'!C21</f>
        <v>31552.246599355851</v>
      </c>
      <c r="CP21" s="60">
        <f>'PCPI Real - FINAL'!D21</f>
        <v>31444.258170085042</v>
      </c>
      <c r="CQ21" s="60">
        <f>'PCPI Real - FINAL'!E21</f>
        <v>32051.64245462904</v>
      </c>
      <c r="CR21" s="60">
        <f>'PCPI Real - FINAL'!F21</f>
        <v>33276.223690280065</v>
      </c>
      <c r="CS21" s="60">
        <f>'PCPI Real - FINAL'!G21</f>
        <v>33502.164064121564</v>
      </c>
      <c r="CT21" s="60">
        <f>'PCPI Real - FINAL'!H21</f>
        <v>33553.506187047096</v>
      </c>
      <c r="CU21" s="60">
        <f>'PCPI Real - FINAL'!I21</f>
        <v>33902.498915258722</v>
      </c>
      <c r="CV21" s="60">
        <f>'PCPI Real - FINAL'!J21</f>
        <v>35099.810649539089</v>
      </c>
      <c r="CW21" s="60">
        <f>'PCPI Real - FINAL'!K21</f>
        <v>38458.385832058535</v>
      </c>
      <c r="CX21" s="60">
        <f>'PCPI Real - FINAL'!L21</f>
        <v>40193.946985085182</v>
      </c>
      <c r="CY21" s="60">
        <f>'PCPI Real - FINAL'!M21</f>
        <v>40902.965931373401</v>
      </c>
      <c r="CZ21" s="60">
        <f>'PCPI Real - FINAL'!N21</f>
        <v>39392.872198591249</v>
      </c>
      <c r="DA21" s="60">
        <f>'PCPI Real - FINAL'!O21</f>
        <v>39764.805592388577</v>
      </c>
      <c r="DB21" s="60">
        <f>'PCPI Real - FINAL'!P21</f>
        <v>39509.233262049675</v>
      </c>
      <c r="DC21" s="60">
        <f>'PCPI Real - FINAL'!Q21</f>
        <v>40605.173278505201</v>
      </c>
      <c r="DD21" s="60">
        <f>'PCPI Real - FINAL'!R21</f>
        <v>40103</v>
      </c>
      <c r="DE21" s="60">
        <f>'PCPI Real - FINAL'!S21</f>
        <v>41345.534221902388</v>
      </c>
      <c r="DF21" s="60">
        <f>'Policy Inn - FINAL'!B21</f>
        <v>4.5733000000000003E-2</v>
      </c>
      <c r="DG21" s="60">
        <f>'Policy Inn - FINAL'!C21</f>
        <v>4.5733000000000003E-2</v>
      </c>
      <c r="DH21" s="60">
        <f>'Policy Inn - FINAL'!D21</f>
        <v>0.14202500000000001</v>
      </c>
      <c r="DI21" s="60">
        <f>'Policy Inn - FINAL'!E21</f>
        <v>0.14202500000000001</v>
      </c>
      <c r="DJ21" s="60">
        <f>'Policy Inn - FINAL'!F21</f>
        <v>0.23052300000000001</v>
      </c>
      <c r="DK21" s="60">
        <f>'Policy Inn - FINAL'!G21</f>
        <v>0.23052300000000001</v>
      </c>
      <c r="DL21" s="60">
        <f>'Policy Inn - FINAL'!H21</f>
        <v>0.120763</v>
      </c>
      <c r="DM21" s="60">
        <f>'Policy Inn - FINAL'!I21</f>
        <v>0.120763</v>
      </c>
      <c r="DN21" s="60">
        <f>'Policy Inn - FINAL'!J21</f>
        <v>0.22237000000000001</v>
      </c>
      <c r="DO21" s="60">
        <f>'Policy Inn - FINAL'!K21</f>
        <v>0.22237000000000001</v>
      </c>
      <c r="DP21" s="60">
        <f>'Policy Inn - FINAL'!L21</f>
        <v>0.59178699999999995</v>
      </c>
      <c r="DQ21" s="60">
        <f>'Policy Inn - FINAL'!M21</f>
        <v>0.59178699999999995</v>
      </c>
      <c r="DR21" s="60" t="str">
        <f>'Policy Inn - FINAL'!N21</f>
        <v>NA</v>
      </c>
      <c r="DS21" s="60" t="str">
        <f>'Policy Inn - FINAL'!O21</f>
        <v>NA</v>
      </c>
      <c r="DT21" s="60" t="str">
        <f>'Policy Inn - FINAL'!P21</f>
        <v>NA</v>
      </c>
      <c r="DU21" s="60" t="str">
        <f>'Policy Inn - FINAL'!Q21</f>
        <v>NA</v>
      </c>
      <c r="DV21" s="60" t="str">
        <f>'Policy Inn - FINAL'!R21</f>
        <v>NA</v>
      </c>
      <c r="DW21" s="60" t="str">
        <f>'Policy Inn - FINAL'!S21</f>
        <v>NA</v>
      </c>
      <c r="DX21" s="60">
        <f>'Poverty Rate - FINAL'!B21</f>
        <v>10.1</v>
      </c>
      <c r="DY21" s="60">
        <f>'Poverty Rate - FINAL'!C21</f>
        <v>10.4</v>
      </c>
      <c r="DZ21" s="60">
        <f>'Poverty Rate - FINAL'!D21</f>
        <v>10.6</v>
      </c>
      <c r="EA21" s="60">
        <f>'Poverty Rate - FINAL'!E21</f>
        <v>10.1</v>
      </c>
      <c r="EB21" s="60">
        <f>'Poverty Rate - FINAL'!F21</f>
        <v>10.3</v>
      </c>
      <c r="EC21" s="60">
        <f>'Poverty Rate - FINAL'!G21</f>
        <v>13.4</v>
      </c>
      <c r="ED21" s="60">
        <f>'Poverty Rate - FINAL'!H21</f>
        <v>11.6</v>
      </c>
      <c r="EE21" s="60">
        <f>'Poverty Rate - FINAL'!I21</f>
        <v>11.6</v>
      </c>
      <c r="EF21" s="60">
        <f>'Poverty Rate - FINAL'!J21</f>
        <v>12.6</v>
      </c>
      <c r="EG21" s="60">
        <f>'Poverty Rate - FINAL'!K21</f>
        <v>10.199999999999999</v>
      </c>
      <c r="EH21" s="60">
        <f>'Poverty Rate - FINAL'!L21</f>
        <v>10.9</v>
      </c>
      <c r="EI21" s="60">
        <f>'Poverty Rate - FINAL'!M21</f>
        <v>12</v>
      </c>
      <c r="EJ21" s="60">
        <f>'Poverty Rate - FINAL'!N21</f>
        <v>11.4</v>
      </c>
      <c r="EK21" s="60">
        <f>'Poverty Rate - FINAL'!O21</f>
        <v>12.6</v>
      </c>
      <c r="EL21" s="60">
        <f>'Poverty Rate - FINAL'!P21</f>
        <v>13.4</v>
      </c>
      <c r="EM21" s="60">
        <f>'Poverty Rate - FINAL'!Q21</f>
        <v>12.8</v>
      </c>
      <c r="EN21" s="60">
        <f>'Poverty Rate - FINAL'!R21</f>
        <v>12.3</v>
      </c>
      <c r="EO21" s="60">
        <f>'Poverty Rate - FINAL'!S21</f>
        <v>14.6</v>
      </c>
      <c r="EP21" s="62">
        <f>'Regional PCPI - FINAL'!B21</f>
        <v>34174.373281622909</v>
      </c>
      <c r="EQ21" s="62">
        <f>'Regional PCPI - FINAL'!C21</f>
        <v>35922.999035294124</v>
      </c>
      <c r="ER21" s="62">
        <f>'Regional PCPI - FINAL'!D21</f>
        <v>36777.242858789628</v>
      </c>
      <c r="ES21" s="62">
        <f>'Regional PCPI - FINAL'!E21</f>
        <v>37959.554682274247</v>
      </c>
      <c r="ET21" s="62">
        <f>'Regional PCPI - FINAL'!F21</f>
        <v>38707.581984815617</v>
      </c>
      <c r="EU21" s="62">
        <f>'Regional PCPI - FINAL'!G21</f>
        <v>38959.494133900109</v>
      </c>
      <c r="EV21" s="62">
        <f>'Regional PCPI - FINAL'!H21</f>
        <v>39470.270718346255</v>
      </c>
      <c r="EW21" s="62">
        <f>'Regional PCPI - FINAL'!I21</f>
        <v>39895.837842157845</v>
      </c>
      <c r="EX21" s="62">
        <f>'Regional PCPI - FINAL'!J21</f>
        <v>39208.782756626511</v>
      </c>
      <c r="EY21" s="62">
        <f>'Regional PCPI - FINAL'!K21</f>
        <v>39732.565004651166</v>
      </c>
      <c r="EZ21" s="62">
        <f>'Regional PCPI - FINAL'!L21</f>
        <v>40157.874419532724</v>
      </c>
      <c r="FA21" s="62">
        <f>'Regional PCPI - FINAL'!M21</f>
        <v>40181.713186746092</v>
      </c>
      <c r="FB21" s="62">
        <f>'Regional PCPI - FINAL'!N21</f>
        <v>40125.280370449502</v>
      </c>
      <c r="FC21" s="62">
        <f>'Regional PCPI - FINAL'!O21</f>
        <v>39962.278139805363</v>
      </c>
      <c r="FD21" s="62">
        <f>'Regional PCPI - FINAL'!P21</f>
        <v>40234.088100681751</v>
      </c>
      <c r="FE21" s="62">
        <f>'Regional PCPI - FINAL'!Q21</f>
        <v>40331.91583977078</v>
      </c>
      <c r="FF21" s="62">
        <f>'Regional PCPI - FINAL'!R21</f>
        <v>39670</v>
      </c>
      <c r="FG21" s="62">
        <f>'Regional PCPI - FINAL'!S21</f>
        <v>40594.704229926763</v>
      </c>
      <c r="FH21" s="60">
        <f>'Unemployment Rate - FINAL'!B21</f>
        <v>5.0999999999999996</v>
      </c>
      <c r="FI21" s="60">
        <f>'Unemployment Rate - FINAL'!C21</f>
        <v>4.5</v>
      </c>
      <c r="FJ21" s="60">
        <f>'Unemployment Rate - FINAL'!D21</f>
        <v>4</v>
      </c>
      <c r="FK21" s="60">
        <f>'Unemployment Rate - FINAL'!E21</f>
        <v>3.4</v>
      </c>
      <c r="FL21" s="60">
        <f>'Unemployment Rate - FINAL'!F21</f>
        <v>3.8</v>
      </c>
      <c r="FM21" s="60">
        <f>'Unemployment Rate - FINAL'!G21</f>
        <v>4.3</v>
      </c>
      <c r="FN21" s="60">
        <f>'Unemployment Rate - FINAL'!H21</f>
        <v>5</v>
      </c>
      <c r="FO21" s="60">
        <f>'Unemployment Rate - FINAL'!I21</f>
        <v>4.5999999999999996</v>
      </c>
      <c r="FP21" s="60">
        <f>'Unemployment Rate - FINAL'!J21</f>
        <v>4.9000000000000004</v>
      </c>
      <c r="FQ21" s="60">
        <f>'Unemployment Rate - FINAL'!K21</f>
        <v>4.5999999999999996</v>
      </c>
      <c r="FR21" s="60">
        <f>'Unemployment Rate - FINAL'!L21</f>
        <v>4.7</v>
      </c>
      <c r="FS21" s="60">
        <f>'Unemployment Rate - FINAL'!M21</f>
        <v>5.5</v>
      </c>
      <c r="FT21" s="60">
        <f>'Unemployment Rate - FINAL'!N21</f>
        <v>8.1</v>
      </c>
      <c r="FU21" s="60">
        <f>'Unemployment Rate - FINAL'!O21</f>
        <v>8.1</v>
      </c>
      <c r="FV21" s="60">
        <f>'Unemployment Rate - FINAL'!P21</f>
        <v>7.9</v>
      </c>
      <c r="FW21" s="60">
        <f>'Unemployment Rate - FINAL'!Q21</f>
        <v>7.5</v>
      </c>
      <c r="FX21" s="60">
        <f>'Unemployment Rate - FINAL'!R21</f>
        <v>6.6</v>
      </c>
      <c r="FY21" s="60">
        <f>'Unemployment Rate - FINAL'!S21</f>
        <v>5.6</v>
      </c>
      <c r="FZ21" s="60">
        <f>'Work Part. Rate - FINAL'!B21</f>
        <v>0</v>
      </c>
      <c r="GA21" s="60">
        <f>'Work Part. Rate - FINAL'!C21</f>
        <v>0</v>
      </c>
      <c r="GB21" s="60">
        <f>'Work Part. Rate - FINAL'!D21</f>
        <v>0</v>
      </c>
      <c r="GC21" s="60">
        <f>'Work Part. Rate - FINAL'!E21</f>
        <v>0</v>
      </c>
      <c r="GD21" s="60">
        <f>'Work Part. Rate - FINAL'!F21</f>
        <v>0</v>
      </c>
      <c r="GE21" s="60">
        <f>'Work Part. Rate - FINAL'!G21</f>
        <v>0</v>
      </c>
      <c r="GF21" s="60">
        <f>'Work Part. Rate - FINAL'!H21</f>
        <v>0</v>
      </c>
      <c r="GG21" s="60">
        <f>'Work Part. Rate - FINAL'!I21</f>
        <v>0</v>
      </c>
      <c r="GH21" s="60">
        <f>'Work Part. Rate - FINAL'!J21</f>
        <v>0</v>
      </c>
      <c r="GI21" s="60">
        <f>'Work Part. Rate - FINAL'!K21</f>
        <v>0</v>
      </c>
      <c r="GJ21" s="60">
        <f>'Work Part. Rate - FINAL'!L21</f>
        <v>1</v>
      </c>
      <c r="GK21" s="60">
        <f>'Work Part. Rate - FINAL'!M21</f>
        <v>1</v>
      </c>
      <c r="GL21" s="60">
        <f>'Work Part. Rate - FINAL'!N21</f>
        <v>1</v>
      </c>
      <c r="GM21" s="60">
        <f>'Work Part. Rate - FINAL'!O21</f>
        <v>1</v>
      </c>
      <c r="GN21" s="60">
        <f>'Work Part. Rate - FINAL'!P21</f>
        <v>1</v>
      </c>
      <c r="GO21" s="60">
        <f>'Work Part. Rate - FINAL'!Q21</f>
        <v>1</v>
      </c>
      <c r="GP21" s="60">
        <f>'Work Part. Rate - FINAL'!R21</f>
        <v>0</v>
      </c>
      <c r="GQ21" s="60">
        <f>'Work Part. Rate - FINAL'!S21</f>
        <v>0</v>
      </c>
    </row>
    <row r="22" spans="1:199" x14ac:dyDescent="0.2">
      <c r="A22" s="62" t="s">
        <v>348</v>
      </c>
      <c r="B22" s="60">
        <f>'African Americans - FINAL'!B22</f>
        <v>75.900000000000006</v>
      </c>
      <c r="C22" s="60">
        <f>'African Americans - FINAL'!C22</f>
        <v>76.2</v>
      </c>
      <c r="D22" s="60">
        <f>'African Americans - FINAL'!D22</f>
        <v>67.2</v>
      </c>
      <c r="E22" s="60">
        <f>'African Americans - FINAL'!E22</f>
        <v>69.599999999999994</v>
      </c>
      <c r="F22" s="60">
        <f>'African Americans - FINAL'!F22</f>
        <v>80.3</v>
      </c>
      <c r="G22" s="60">
        <f>'African Americans - FINAL'!G22</f>
        <v>81.599999999999994</v>
      </c>
      <c r="H22" s="60">
        <f>'African Americans - FINAL'!H22</f>
        <v>82.5</v>
      </c>
      <c r="I22" s="60">
        <f>'African Americans - FINAL'!I22</f>
        <v>82.5</v>
      </c>
      <c r="J22" s="60">
        <f>'African Americans - FINAL'!J22</f>
        <v>83.2</v>
      </c>
      <c r="K22" s="60">
        <f>'African Americans - FINAL'!K22</f>
        <v>82.5</v>
      </c>
      <c r="L22" s="60">
        <f>'African Americans - FINAL'!L22</f>
        <v>82.3</v>
      </c>
      <c r="M22" s="60">
        <f>'African Americans - FINAL'!M22</f>
        <v>81.400000000000006</v>
      </c>
      <c r="N22" s="60">
        <f>'African Americans - FINAL'!N22</f>
        <v>80.3</v>
      </c>
      <c r="O22" s="60">
        <f>'African Americans - FINAL'!O22</f>
        <v>80.7</v>
      </c>
      <c r="P22" s="60">
        <f>'African Americans - FINAL'!P22</f>
        <v>79.5</v>
      </c>
      <c r="Q22" s="60">
        <f>'African Americans - FINAL'!Q22</f>
        <v>80.400000000000006</v>
      </c>
      <c r="R22" s="60">
        <f>'African Americans - FINAL'!R22</f>
        <v>78.7</v>
      </c>
      <c r="S22" s="60">
        <f>'African Americans - FINAL'!S22</f>
        <v>78</v>
      </c>
      <c r="T22">
        <f>'Caseload Change - FINAL'!B22</f>
        <v>-21.465912732601339</v>
      </c>
      <c r="U22">
        <f>'Caseload Change - FINAL'!C22</f>
        <v>-24.541512714627249</v>
      </c>
      <c r="V22">
        <f>'Caseload Change - FINAL'!D22</f>
        <v>-29.624666423760281</v>
      </c>
      <c r="W22">
        <f>'Caseload Change - FINAL'!E22</f>
        <v>-6.3887391042320454</v>
      </c>
      <c r="X22">
        <f>'Caseload Change - FINAL'!F22</f>
        <v>-4.591808851337313</v>
      </c>
      <c r="Y22">
        <f>'Caseload Change - FINAL'!G22</f>
        <v>-3.529236550270376</v>
      </c>
      <c r="Z22">
        <f>'Caseload Change - FINAL'!H22</f>
        <v>-0.13561753480096567</v>
      </c>
      <c r="AA22">
        <f>'Caseload Change - FINAL'!I22</f>
        <v>-0.41132933459542503</v>
      </c>
      <c r="AB22">
        <f>'Caseload Change - FINAL'!J22</f>
        <v>-10.241524204362419</v>
      </c>
      <c r="AC22">
        <f>'Caseload Change - FINAL'!K22</f>
        <v>-16.660968494205825</v>
      </c>
      <c r="AD22">
        <f>'Caseload Change - FINAL'!L22</f>
        <v>-14.421944188155067</v>
      </c>
      <c r="AE22">
        <f>'Caseload Change - FINAL'!M22</f>
        <v>6.3275721208549047</v>
      </c>
      <c r="AF22">
        <f>'Caseload Change - FINAL'!N22</f>
        <v>16.87662379810433</v>
      </c>
      <c r="AG22">
        <f>'Caseload Change - FINAL'!O22</f>
        <v>7.4133945725264123</v>
      </c>
      <c r="AH22">
        <f>'Caseload Change - FINAL'!P22</f>
        <v>3.0879042411522142</v>
      </c>
      <c r="AI22">
        <f>'Caseload Change - FINAL'!Q22</f>
        <v>-6.9902362520654568</v>
      </c>
      <c r="AJ22">
        <f>'Caseload Change - FINAL'!R22</f>
        <v>-9.0744141308149704</v>
      </c>
      <c r="AK22">
        <f>'Caseload Change - FINAL'!S22</f>
        <v>-4.307776148230066</v>
      </c>
      <c r="AL22" s="60">
        <f>'Fiscal Stability - FINAL'!B22</f>
        <v>9.5</v>
      </c>
      <c r="AM22" s="60">
        <f>'Fiscal Stability - FINAL'!C22</f>
        <v>13.3</v>
      </c>
      <c r="AN22" s="60">
        <f>'Fiscal Stability - FINAL'!D22</f>
        <v>14.3</v>
      </c>
      <c r="AO22" s="60">
        <f>'Fiscal Stability - FINAL'!E22</f>
        <v>16.8</v>
      </c>
      <c r="AP22" s="60">
        <f>'Fiscal Stability - FINAL'!F22</f>
        <v>13.9</v>
      </c>
      <c r="AQ22" s="60">
        <f>'Fiscal Stability - FINAL'!G22</f>
        <v>7.8</v>
      </c>
      <c r="AR22" s="60">
        <f>'Fiscal Stability - FINAL'!H22</f>
        <v>5.9</v>
      </c>
      <c r="AS22" s="60">
        <f>'Fiscal Stability - FINAL'!I22</f>
        <v>9.3000000000000007</v>
      </c>
      <c r="AT22" s="60">
        <f>'Fiscal Stability - FINAL'!J22</f>
        <v>15.1</v>
      </c>
      <c r="AU22" s="60">
        <f>'Fiscal Stability - FINAL'!K22</f>
        <v>17.2</v>
      </c>
      <c r="AV22" s="60">
        <f>'Fiscal Stability - FINAL'!L22</f>
        <v>12.1</v>
      </c>
      <c r="AW22" s="60">
        <f>'Fiscal Stability - FINAL'!M22</f>
        <v>8.1</v>
      </c>
      <c r="AX22" s="60">
        <f>'Fiscal Stability - FINAL'!N22</f>
        <v>5.4</v>
      </c>
      <c r="AY22" s="60">
        <f>'Fiscal Stability - FINAL'!O22</f>
        <v>7.1</v>
      </c>
      <c r="AZ22" s="60">
        <f>'Fiscal Stability - FINAL'!P22</f>
        <v>12.2</v>
      </c>
      <c r="BA22" s="60">
        <f>'Fiscal Stability - FINAL'!Q22</f>
        <v>8.1999999999999993</v>
      </c>
      <c r="BB22" s="60">
        <f>'Fiscal Stability - FINAL'!R22</f>
        <v>8</v>
      </c>
      <c r="BC22" s="60">
        <f>'Fiscal Stability - FINAL'!S22</f>
        <v>5.8</v>
      </c>
      <c r="BD22" s="60">
        <f>'Hispanics - FINAL'!B22</f>
        <v>1</v>
      </c>
      <c r="BE22" s="60">
        <f>'Hispanics - FINAL'!C22</f>
        <v>0.4</v>
      </c>
      <c r="BF22" s="60">
        <f>'Hispanics - FINAL'!D22</f>
        <v>1.6</v>
      </c>
      <c r="BG22" s="60">
        <f>'Hispanics - FINAL'!E22</f>
        <v>1.2</v>
      </c>
      <c r="BH22" s="60">
        <f>'Hispanics - FINAL'!F22</f>
        <v>0.6</v>
      </c>
      <c r="BI22" s="60">
        <f>'Hispanics - FINAL'!G22</f>
        <v>0.6</v>
      </c>
      <c r="BJ22" s="60">
        <f>'Hispanics - FINAL'!H22</f>
        <v>1</v>
      </c>
      <c r="BK22" s="60">
        <f>'Hispanics - FINAL'!I22</f>
        <v>1.3</v>
      </c>
      <c r="BL22" s="60">
        <f>'Hispanics - FINAL'!J22</f>
        <v>1</v>
      </c>
      <c r="BM22" s="60">
        <f>'Hispanics - FINAL'!K22</f>
        <v>1.3</v>
      </c>
      <c r="BN22" s="60">
        <f>'Hispanics - FINAL'!L22</f>
        <v>1</v>
      </c>
      <c r="BO22" s="60">
        <f>'Hispanics - FINAL'!M22</f>
        <v>0.9</v>
      </c>
      <c r="BP22" s="60">
        <f>'Hispanics - FINAL'!N22</f>
        <v>1.7</v>
      </c>
      <c r="BQ22" s="60">
        <f>'Hispanics - FINAL'!O22</f>
        <v>1.8</v>
      </c>
      <c r="BR22" s="60">
        <f>'Hispanics - FINAL'!P22</f>
        <v>2</v>
      </c>
      <c r="BS22" s="60">
        <f>'Hispanics - FINAL'!Q22</f>
        <v>1.6</v>
      </c>
      <c r="BT22" s="60">
        <f>'Hispanics - FINAL'!R22</f>
        <v>2</v>
      </c>
      <c r="BU22" s="60">
        <f>'Hispanics - FINAL'!S22</f>
        <v>1.7</v>
      </c>
      <c r="BV22" s="60">
        <f>'Liberalism - FINAL'!B22</f>
        <v>87.406909999999996</v>
      </c>
      <c r="BW22" s="60">
        <f>'Liberalism - FINAL'!C22</f>
        <v>87.406909999999996</v>
      </c>
      <c r="BX22" s="60">
        <f>'Liberalism - FINAL'!D22</f>
        <v>87.406909999999996</v>
      </c>
      <c r="BY22" s="60">
        <f>'Liberalism - FINAL'!E22</f>
        <v>87.406909999999996</v>
      </c>
      <c r="BZ22" s="60">
        <f>'Liberalism - FINAL'!F22</f>
        <v>87.406909999999996</v>
      </c>
      <c r="CA22" s="60">
        <f>'Liberalism - FINAL'!G22</f>
        <v>87.406909999999996</v>
      </c>
      <c r="CB22" s="60">
        <f>'Liberalism - FINAL'!H22</f>
        <v>51.330820000000003</v>
      </c>
      <c r="CC22" s="60">
        <f>'Liberalism - FINAL'!I22</f>
        <v>51.330820000000003</v>
      </c>
      <c r="CD22" s="60">
        <f>'Liberalism - FINAL'!J22</f>
        <v>51.330820000000003</v>
      </c>
      <c r="CE22" s="60">
        <f>'Liberalism - FINAL'!K22</f>
        <v>51.330820000000003</v>
      </c>
      <c r="CF22" s="60">
        <f>'Liberalism - FINAL'!L22</f>
        <v>86.617009999999993</v>
      </c>
      <c r="CG22" s="60">
        <f>'Liberalism - FINAL'!M22</f>
        <v>86.617009999999993</v>
      </c>
      <c r="CH22" s="60">
        <f>'Liberalism - FINAL'!N22</f>
        <v>83.784700000000001</v>
      </c>
      <c r="CI22" s="60">
        <f>'Liberalism - FINAL'!O22</f>
        <v>83.784700000000001</v>
      </c>
      <c r="CJ22" s="60">
        <f>'Liberalism - FINAL'!P22</f>
        <v>86.793329999999997</v>
      </c>
      <c r="CK22" s="60">
        <f>'Liberalism - FINAL'!Q22</f>
        <v>86.793329999999997</v>
      </c>
      <c r="CL22" s="60">
        <f>'Liberalism - FINAL'!R22</f>
        <v>85.860979999999998</v>
      </c>
      <c r="CM22" s="60">
        <f>'Liberalism - FINAL'!S22</f>
        <v>85.860979999999998</v>
      </c>
      <c r="CN22" s="60">
        <f>'PCPI Real - FINAL'!B22</f>
        <v>33375.437685199598</v>
      </c>
      <c r="CO22" s="60">
        <f>'PCPI Real - FINAL'!C22</f>
        <v>35043.443593885779</v>
      </c>
      <c r="CP22" s="60">
        <f>'PCPI Real - FINAL'!D22</f>
        <v>35829.61766583292</v>
      </c>
      <c r="CQ22" s="60">
        <f>'PCPI Real - FINAL'!E22</f>
        <v>36993.591208924154</v>
      </c>
      <c r="CR22" s="60">
        <f>'PCPI Real - FINAL'!F22</f>
        <v>37711.737729818778</v>
      </c>
      <c r="CS22" s="60">
        <f>'PCPI Real - FINAL'!G22</f>
        <v>38130.922930874716</v>
      </c>
      <c r="CT22" s="60">
        <f>'PCPI Real - FINAL'!H22</f>
        <v>38826.507480072461</v>
      </c>
      <c r="CU22" s="60">
        <f>'PCPI Real - FINAL'!I22</f>
        <v>39549.01048303851</v>
      </c>
      <c r="CV22" s="60">
        <f>'PCPI Real - FINAL'!J22</f>
        <v>38973.411532519633</v>
      </c>
      <c r="CW22" s="60">
        <f>'PCPI Real - FINAL'!K22</f>
        <v>39644.174504485869</v>
      </c>
      <c r="CX22" s="60">
        <f>'PCPI Real - FINAL'!L22</f>
        <v>39949.02635553608</v>
      </c>
      <c r="CY22" s="60">
        <f>'PCPI Real - FINAL'!M22</f>
        <v>40039.367486743387</v>
      </c>
      <c r="CZ22" s="60">
        <f>'PCPI Real - FINAL'!N22</f>
        <v>40118.107526246931</v>
      </c>
      <c r="DA22" s="60">
        <f>'PCPI Real - FINAL'!O22</f>
        <v>40087.401930670996</v>
      </c>
      <c r="DB22" s="60">
        <f>'PCPI Real - FINAL'!P22</f>
        <v>40324.315745462518</v>
      </c>
      <c r="DC22" s="60">
        <f>'PCPI Real - FINAL'!Q22</f>
        <v>40373.833677128372</v>
      </c>
      <c r="DD22" s="60">
        <f>'PCPI Real - FINAL'!R22</f>
        <v>39670</v>
      </c>
      <c r="DE22" s="60">
        <f>'PCPI Real - FINAL'!S22</f>
        <v>40500.161140482458</v>
      </c>
      <c r="DF22" s="60">
        <f>'Policy Inn - FINAL'!B22</f>
        <v>6.1595999999999998E-2</v>
      </c>
      <c r="DG22" s="60">
        <f>'Policy Inn - FINAL'!C22</f>
        <v>6.1595999999999998E-2</v>
      </c>
      <c r="DH22" s="60">
        <f>'Policy Inn - FINAL'!D22</f>
        <v>7.0718000000000003E-2</v>
      </c>
      <c r="DI22" s="60">
        <f>'Policy Inn - FINAL'!E22</f>
        <v>7.0718000000000003E-2</v>
      </c>
      <c r="DJ22" s="60">
        <f>'Policy Inn - FINAL'!F22</f>
        <v>0.14499999999999999</v>
      </c>
      <c r="DK22" s="60">
        <f>'Policy Inn - FINAL'!G22</f>
        <v>0.14499999999999999</v>
      </c>
      <c r="DL22" s="60">
        <f>'Policy Inn - FINAL'!H22</f>
        <v>0.13547300000000001</v>
      </c>
      <c r="DM22" s="60">
        <f>'Policy Inn - FINAL'!I22</f>
        <v>0.13547300000000001</v>
      </c>
      <c r="DN22" s="60">
        <f>'Policy Inn - FINAL'!J22</f>
        <v>4.006E-3</v>
      </c>
      <c r="DO22" s="60">
        <f>'Policy Inn - FINAL'!K22</f>
        <v>4.006E-3</v>
      </c>
      <c r="DP22" s="60">
        <f>'Policy Inn - FINAL'!L22</f>
        <v>0.17821799999999999</v>
      </c>
      <c r="DQ22" s="60">
        <f>'Policy Inn - FINAL'!M22</f>
        <v>0.17821799999999999</v>
      </c>
      <c r="DR22" s="60">
        <f>'Policy Inn - FINAL'!N22</f>
        <v>7.8740000000000008E-3</v>
      </c>
      <c r="DS22" s="60">
        <f>'Policy Inn - FINAL'!O22</f>
        <v>7.8740000000000008E-3</v>
      </c>
      <c r="DT22" s="60" t="str">
        <f>'Policy Inn - FINAL'!P22</f>
        <v>NA</v>
      </c>
      <c r="DU22" s="60" t="str">
        <f>'Policy Inn - FINAL'!Q22</f>
        <v>NA</v>
      </c>
      <c r="DV22" s="60" t="str">
        <f>'Policy Inn - FINAL'!R22</f>
        <v>NA</v>
      </c>
      <c r="DW22" s="60" t="str">
        <f>'Policy Inn - FINAL'!S22</f>
        <v>NA</v>
      </c>
      <c r="DX22" s="60">
        <f>'Poverty Rate - FINAL'!B22</f>
        <v>8.4</v>
      </c>
      <c r="DY22" s="60">
        <f>'Poverty Rate - FINAL'!C22</f>
        <v>7.2</v>
      </c>
      <c r="DZ22" s="60">
        <f>'Poverty Rate - FINAL'!D22</f>
        <v>7.3</v>
      </c>
      <c r="EA22" s="60">
        <f>'Poverty Rate - FINAL'!E22</f>
        <v>7.4</v>
      </c>
      <c r="EB22" s="60">
        <f>'Poverty Rate - FINAL'!F22</f>
        <v>7.2</v>
      </c>
      <c r="EC22" s="60">
        <f>'Poverty Rate - FINAL'!G22</f>
        <v>7.4</v>
      </c>
      <c r="ED22" s="60">
        <f>'Poverty Rate - FINAL'!H22</f>
        <v>8.6</v>
      </c>
      <c r="EE22" s="60">
        <f>'Poverty Rate - FINAL'!I22</f>
        <v>9.9</v>
      </c>
      <c r="EF22" s="60">
        <f>'Poverty Rate - FINAL'!J22</f>
        <v>9.6999999999999993</v>
      </c>
      <c r="EG22" s="60">
        <f>'Poverty Rate - FINAL'!K22</f>
        <v>8.4</v>
      </c>
      <c r="EH22" s="60">
        <f>'Poverty Rate - FINAL'!L22</f>
        <v>8.8000000000000007</v>
      </c>
      <c r="EI22" s="60">
        <f>'Poverty Rate - FINAL'!M22</f>
        <v>8.6999999999999993</v>
      </c>
      <c r="EJ22" s="60">
        <f>'Poverty Rate - FINAL'!N22</f>
        <v>9.6</v>
      </c>
      <c r="EK22" s="60">
        <f>'Poverty Rate - FINAL'!O22</f>
        <v>10.9</v>
      </c>
      <c r="EL22" s="60">
        <f>'Poverty Rate - FINAL'!P22</f>
        <v>9.3000000000000007</v>
      </c>
      <c r="EM22" s="60">
        <f>'Poverty Rate - FINAL'!Q22</f>
        <v>9.9</v>
      </c>
      <c r="EN22" s="60">
        <f>'Poverty Rate - FINAL'!R22</f>
        <v>10.3</v>
      </c>
      <c r="EO22" s="60">
        <f>'Poverty Rate - FINAL'!S22</f>
        <v>9.8000000000000007</v>
      </c>
      <c r="EP22" s="62">
        <f>'Regional PCPI - FINAL'!B22</f>
        <v>42389.168483110261</v>
      </c>
      <c r="EQ22" s="62">
        <f>'Regional PCPI - FINAL'!C22</f>
        <v>44710.693870358715</v>
      </c>
      <c r="ER22" s="62">
        <f>'Regional PCPI - FINAL'!D22</f>
        <v>46169.912283950616</v>
      </c>
      <c r="ES22" s="62">
        <f>'Regional PCPI - FINAL'!E22</f>
        <v>48119.905065789477</v>
      </c>
      <c r="ET22" s="62">
        <f>'Regional PCPI - FINAL'!F22</f>
        <v>49061.046317942724</v>
      </c>
      <c r="EU22" s="62">
        <f>'Regional PCPI - FINAL'!G22</f>
        <v>49441.662042700518</v>
      </c>
      <c r="EV22" s="62">
        <f>'Regional PCPI - FINAL'!H22</f>
        <v>49959.180761421318</v>
      </c>
      <c r="EW22" s="62">
        <f>'Regional PCPI - FINAL'!I22</f>
        <v>51816.598184818482</v>
      </c>
      <c r="EX22" s="62">
        <f>'Regional PCPI - FINAL'!J22</f>
        <v>52137.401710037171</v>
      </c>
      <c r="EY22" s="62">
        <f>'Regional PCPI - FINAL'!K22</f>
        <v>53369.680903954802</v>
      </c>
      <c r="EZ22" s="62">
        <f>'Regional PCPI - FINAL'!L22</f>
        <v>53596.459216114912</v>
      </c>
      <c r="FA22" s="62">
        <f>'Regional PCPI - FINAL'!M22</f>
        <v>53700.938695904275</v>
      </c>
      <c r="FB22" s="62">
        <f>'Regional PCPI - FINAL'!N22</f>
        <v>53280.9894151892</v>
      </c>
      <c r="FC22" s="62">
        <f>'Regional PCPI - FINAL'!O22</f>
        <v>53510.696041412339</v>
      </c>
      <c r="FD22" s="62">
        <f>'Regional PCPI - FINAL'!P22</f>
        <v>54019.660636361143</v>
      </c>
      <c r="FE22" s="62">
        <f>'Regional PCPI - FINAL'!Q22</f>
        <v>54172.265348814297</v>
      </c>
      <c r="FF22" s="62">
        <f>'Regional PCPI - FINAL'!R22</f>
        <v>52666</v>
      </c>
      <c r="FG22" s="62">
        <f>'Regional PCPI - FINAL'!S22</f>
        <v>53164.654494430768</v>
      </c>
      <c r="FH22" s="60">
        <f>'Unemployment Rate - FINAL'!B22</f>
        <v>5</v>
      </c>
      <c r="FI22" s="60">
        <f>'Unemployment Rate - FINAL'!C22</f>
        <v>4.4000000000000004</v>
      </c>
      <c r="FJ22" s="60">
        <f>'Unemployment Rate - FINAL'!D22</f>
        <v>3.6</v>
      </c>
      <c r="FK22" s="60">
        <f>'Unemployment Rate - FINAL'!E22</f>
        <v>3.6</v>
      </c>
      <c r="FL22" s="60">
        <f>'Unemployment Rate - FINAL'!F22</f>
        <v>4</v>
      </c>
      <c r="FM22" s="60">
        <f>'Unemployment Rate - FINAL'!G22</f>
        <v>4.4000000000000004</v>
      </c>
      <c r="FN22" s="60">
        <f>'Unemployment Rate - FINAL'!H22</f>
        <v>4.4000000000000004</v>
      </c>
      <c r="FO22" s="60">
        <f>'Unemployment Rate - FINAL'!I22</f>
        <v>4.3</v>
      </c>
      <c r="FP22" s="60">
        <f>'Unemployment Rate - FINAL'!J22</f>
        <v>4.0999999999999996</v>
      </c>
      <c r="FQ22" s="60">
        <f>'Unemployment Rate - FINAL'!K22</f>
        <v>3.9</v>
      </c>
      <c r="FR22" s="60">
        <f>'Unemployment Rate - FINAL'!L22</f>
        <v>3.5</v>
      </c>
      <c r="FS22" s="60">
        <f>'Unemployment Rate - FINAL'!M22</f>
        <v>4.2</v>
      </c>
      <c r="FT22" s="60">
        <f>'Unemployment Rate - FINAL'!N22</f>
        <v>7</v>
      </c>
      <c r="FU22" s="60">
        <f>'Unemployment Rate - FINAL'!O22</f>
        <v>7.7</v>
      </c>
      <c r="FV22" s="60">
        <f>'Unemployment Rate - FINAL'!P22</f>
        <v>7.2</v>
      </c>
      <c r="FW22" s="60">
        <f>'Unemployment Rate - FINAL'!Q22</f>
        <v>7</v>
      </c>
      <c r="FX22" s="60">
        <f>'Unemployment Rate - FINAL'!R22</f>
        <v>6.6</v>
      </c>
      <c r="FY22" s="60">
        <f>'Unemployment Rate - FINAL'!S22</f>
        <v>5.8</v>
      </c>
      <c r="FZ22" s="60">
        <f>'Work Part. Rate - FINAL'!B22</f>
        <v>0</v>
      </c>
      <c r="GA22" s="60">
        <f>'Work Part. Rate - FINAL'!C22</f>
        <v>0</v>
      </c>
      <c r="GB22" s="60">
        <f>'Work Part. Rate - FINAL'!D22</f>
        <v>0</v>
      </c>
      <c r="GC22" s="60">
        <f>'Work Part. Rate - FINAL'!E22</f>
        <v>0</v>
      </c>
      <c r="GD22" s="60">
        <f>'Work Part. Rate - FINAL'!F22</f>
        <v>0</v>
      </c>
      <c r="GE22" s="60">
        <f>'Work Part. Rate - FINAL'!G22</f>
        <v>0</v>
      </c>
      <c r="GF22" s="60">
        <f>'Work Part. Rate - FINAL'!H22</f>
        <v>0</v>
      </c>
      <c r="GG22" s="60">
        <f>'Work Part. Rate - FINAL'!I22</f>
        <v>0</v>
      </c>
      <c r="GH22" s="60">
        <f>'Work Part. Rate - FINAL'!J22</f>
        <v>0</v>
      </c>
      <c r="GI22" s="60">
        <f>'Work Part. Rate - FINAL'!K22</f>
        <v>0</v>
      </c>
      <c r="GJ22" s="60">
        <f>'Work Part. Rate - FINAL'!L22</f>
        <v>0</v>
      </c>
      <c r="GK22" s="60">
        <f>'Work Part. Rate - FINAL'!M22</f>
        <v>0</v>
      </c>
      <c r="GL22" s="60">
        <f>'Work Part. Rate - FINAL'!N22</f>
        <v>0</v>
      </c>
      <c r="GM22" s="60">
        <f>'Work Part. Rate - FINAL'!O22</f>
        <v>0</v>
      </c>
      <c r="GN22" s="60">
        <f>'Work Part. Rate - FINAL'!P22</f>
        <v>0</v>
      </c>
      <c r="GO22" s="60">
        <f>'Work Part. Rate - FINAL'!Q22</f>
        <v>0</v>
      </c>
      <c r="GP22" s="60">
        <f>'Work Part. Rate - FINAL'!R22</f>
        <v>0</v>
      </c>
      <c r="GQ22" s="60">
        <f>'Work Part. Rate - FINAL'!S22</f>
        <v>0</v>
      </c>
    </row>
    <row r="23" spans="1:199" x14ac:dyDescent="0.2">
      <c r="A23" s="62" t="s">
        <v>349</v>
      </c>
      <c r="B23" s="60">
        <f>'African Americans - FINAL'!B23</f>
        <v>19.5</v>
      </c>
      <c r="C23" s="60">
        <f>'African Americans - FINAL'!C23</f>
        <v>16</v>
      </c>
      <c r="D23" s="60">
        <f>'African Americans - FINAL'!D23</f>
        <v>18.2</v>
      </c>
      <c r="E23" s="60">
        <f>'African Americans - FINAL'!E23</f>
        <v>15.8</v>
      </c>
      <c r="F23" s="60">
        <f>'African Americans - FINAL'!F23</f>
        <v>15.1</v>
      </c>
      <c r="G23" s="60">
        <f>'African Americans - FINAL'!G23</f>
        <v>18.100000000000001</v>
      </c>
      <c r="H23" s="60">
        <f>'African Americans - FINAL'!H23</f>
        <v>19.5</v>
      </c>
      <c r="I23" s="60">
        <f>'African Americans - FINAL'!I23</f>
        <v>20.6</v>
      </c>
      <c r="J23" s="60">
        <f>'African Americans - FINAL'!J23</f>
        <v>20.100000000000001</v>
      </c>
      <c r="K23" s="60">
        <f>'African Americans - FINAL'!K23</f>
        <v>22.2</v>
      </c>
      <c r="L23" s="60">
        <f>'African Americans - FINAL'!L23</f>
        <v>19.2</v>
      </c>
      <c r="M23" s="60">
        <f>'African Americans - FINAL'!M23</f>
        <v>21.2</v>
      </c>
      <c r="N23" s="60">
        <f>'African Americans - FINAL'!N23</f>
        <v>21.6</v>
      </c>
      <c r="O23" s="60">
        <f>'African Americans - FINAL'!O23</f>
        <v>21.1</v>
      </c>
      <c r="P23" s="60">
        <f>'African Americans - FINAL'!P23</f>
        <v>21.8</v>
      </c>
      <c r="Q23" s="60">
        <f>'African Americans - FINAL'!Q23</f>
        <v>20.6</v>
      </c>
      <c r="R23" s="60">
        <f>'African Americans - FINAL'!R23</f>
        <v>21.1</v>
      </c>
      <c r="S23" s="60">
        <f>'African Americans - FINAL'!S23</f>
        <v>17.899999999999999</v>
      </c>
      <c r="T23">
        <f>'Caseload Change - FINAL'!B23</f>
        <v>-13.218813920763642</v>
      </c>
      <c r="U23">
        <f>'Caseload Change - FINAL'!C23</f>
        <v>-16.091874283015748</v>
      </c>
      <c r="V23">
        <f>'Caseload Change - FINAL'!D23</f>
        <v>-27.21310022049196</v>
      </c>
      <c r="W23">
        <f>'Caseload Change - FINAL'!E23</f>
        <v>-17.939131095255718</v>
      </c>
      <c r="X23">
        <f>'Caseload Change - FINAL'!F23</f>
        <v>1.0531670057703213</v>
      </c>
      <c r="Y23">
        <f>'Caseload Change - FINAL'!G23</f>
        <v>8.4732685849142193</v>
      </c>
      <c r="Z23">
        <f>'Caseload Change - FINAL'!H23</f>
        <v>0.13076668530415236</v>
      </c>
      <c r="AA23">
        <f>'Caseload Change - FINAL'!I23</f>
        <v>-2.4453115384790705</v>
      </c>
      <c r="AB23">
        <f>'Caseload Change - FINAL'!J23</f>
        <v>-3.7226449609722705</v>
      </c>
      <c r="AC23">
        <f>'Caseload Change - FINAL'!K23</f>
        <v>-6.7405978394949422</v>
      </c>
      <c r="AD23">
        <f>'Caseload Change - FINAL'!L23</f>
        <v>-5.7591296081705205E-2</v>
      </c>
      <c r="AE23">
        <f>'Caseload Change - FINAL'!M23</f>
        <v>37.056013774334183</v>
      </c>
      <c r="AF23">
        <f>'Caseload Change - FINAL'!N23</f>
        <v>2.8401550073451269</v>
      </c>
      <c r="AG23">
        <f>'Caseload Change - FINAL'!O23</f>
        <v>-23.65599143913002</v>
      </c>
      <c r="AH23">
        <f>'Caseload Change - FINAL'!P23</f>
        <v>5.511767206025497</v>
      </c>
      <c r="AI23">
        <f>'Caseload Change - FINAL'!Q23</f>
        <v>30.178304036396135</v>
      </c>
      <c r="AJ23">
        <f>'Caseload Change - FINAL'!R23</f>
        <v>10.597592016840029</v>
      </c>
      <c r="AK23">
        <f>'Caseload Change - FINAL'!S23</f>
        <v>0.32045513548467247</v>
      </c>
      <c r="AL23" s="60">
        <f>'Fiscal Stability - FINAL'!B23</f>
        <v>5.5</v>
      </c>
      <c r="AM23" s="60">
        <f>'Fiscal Stability - FINAL'!C23</f>
        <v>8.1999999999999993</v>
      </c>
      <c r="AN23" s="60">
        <f>'Fiscal Stability - FINAL'!D23</f>
        <v>7.9</v>
      </c>
      <c r="AO23" s="60">
        <f>'Fiscal Stability - FINAL'!E23</f>
        <v>9.1</v>
      </c>
      <c r="AP23" s="60">
        <f>'Fiscal Stability - FINAL'!F23</f>
        <v>13.6</v>
      </c>
      <c r="AQ23" s="60">
        <f>'Fiscal Stability - FINAL'!G23</f>
        <v>6.1</v>
      </c>
      <c r="AR23" s="60">
        <f>'Fiscal Stability - FINAL'!H23</f>
        <v>3.4</v>
      </c>
      <c r="AS23" s="60">
        <f>'Fiscal Stability - FINAL'!I23</f>
        <v>8.3000000000000007</v>
      </c>
      <c r="AT23" s="60">
        <f>'Fiscal Stability - FINAL'!J23</f>
        <v>10.5</v>
      </c>
      <c r="AU23" s="60">
        <f>'Fiscal Stability - FINAL'!K23</f>
        <v>12.5</v>
      </c>
      <c r="AV23" s="60">
        <f>'Fiscal Stability - FINAL'!L23</f>
        <v>4.5</v>
      </c>
      <c r="AW23" s="60">
        <f>'Fiscal Stability - FINAL'!M23</f>
        <v>6.7</v>
      </c>
      <c r="AX23" s="60">
        <f>'Fiscal Stability - FINAL'!N23</f>
        <v>3.1</v>
      </c>
      <c r="AY23" s="60">
        <f>'Fiscal Stability - FINAL'!O23</f>
        <v>3</v>
      </c>
      <c r="AZ23" s="60">
        <f>'Fiscal Stability - FINAL'!P23</f>
        <v>5.9</v>
      </c>
      <c r="BA23" s="60">
        <f>'Fiscal Stability - FINAL'!Q23</f>
        <v>6.1</v>
      </c>
      <c r="BB23" s="60">
        <f>'Fiscal Stability - FINAL'!R23</f>
        <v>5.5</v>
      </c>
      <c r="BC23" s="60">
        <f>'Fiscal Stability - FINAL'!S23</f>
        <v>4</v>
      </c>
      <c r="BD23" s="60">
        <f>'Hispanics - FINAL'!B23</f>
        <v>27.4</v>
      </c>
      <c r="BE23" s="60">
        <f>'Hispanics - FINAL'!C23</f>
        <v>31.5</v>
      </c>
      <c r="BF23" s="60">
        <f>'Hispanics - FINAL'!D23</f>
        <v>30.8</v>
      </c>
      <c r="BG23" s="60">
        <f>'Hispanics - FINAL'!E23</f>
        <v>32.700000000000003</v>
      </c>
      <c r="BH23" s="60">
        <f>'Hispanics - FINAL'!F23</f>
        <v>35.1</v>
      </c>
      <c r="BI23" s="60">
        <f>'Hispanics - FINAL'!G23</f>
        <v>31.6</v>
      </c>
      <c r="BJ23" s="60">
        <f>'Hispanics - FINAL'!H23</f>
        <v>32</v>
      </c>
      <c r="BK23" s="60">
        <f>'Hispanics - FINAL'!I23</f>
        <v>31</v>
      </c>
      <c r="BL23" s="60">
        <f>'Hispanics - FINAL'!J23</f>
        <v>32.299999999999997</v>
      </c>
      <c r="BM23" s="60">
        <f>'Hispanics - FINAL'!K23</f>
        <v>32.299999999999997</v>
      </c>
      <c r="BN23" s="60">
        <f>'Hispanics - FINAL'!L23</f>
        <v>35.4</v>
      </c>
      <c r="BO23" s="60">
        <f>'Hispanics - FINAL'!M23</f>
        <v>30.9</v>
      </c>
      <c r="BP23" s="60">
        <f>'Hispanics - FINAL'!N23</f>
        <v>31.8</v>
      </c>
      <c r="BQ23" s="60">
        <f>'Hispanics - FINAL'!O23</f>
        <v>31.6</v>
      </c>
      <c r="BR23" s="60">
        <f>'Hispanics - FINAL'!P23</f>
        <v>32.9</v>
      </c>
      <c r="BS23" s="60">
        <f>'Hispanics - FINAL'!Q23</f>
        <v>33.1</v>
      </c>
      <c r="BT23" s="60">
        <f>'Hispanics - FINAL'!R23</f>
        <v>33.700000000000003</v>
      </c>
      <c r="BU23" s="60">
        <f>'Hispanics - FINAL'!S23</f>
        <v>36.4</v>
      </c>
      <c r="BV23" s="60">
        <f>'Liberalism - FINAL'!B23</f>
        <v>71.947869999999995</v>
      </c>
      <c r="BW23" s="60">
        <f>'Liberalism - FINAL'!C23</f>
        <v>71.947869999999995</v>
      </c>
      <c r="BX23" s="60">
        <f>'Liberalism - FINAL'!D23</f>
        <v>72.876850000000005</v>
      </c>
      <c r="BY23" s="60">
        <f>'Liberalism - FINAL'!E23</f>
        <v>72.876850000000005</v>
      </c>
      <c r="BZ23" s="60">
        <f>'Liberalism - FINAL'!F23</f>
        <v>71.838549999999998</v>
      </c>
      <c r="CA23" s="60">
        <f>'Liberalism - FINAL'!G23</f>
        <v>71.838549999999998</v>
      </c>
      <c r="CB23" s="60">
        <f>'Liberalism - FINAL'!H23</f>
        <v>71.640590000000003</v>
      </c>
      <c r="CC23" s="60">
        <f>'Liberalism - FINAL'!I23</f>
        <v>71.640590000000003</v>
      </c>
      <c r="CD23" s="60">
        <f>'Liberalism - FINAL'!J23</f>
        <v>71.103260000000006</v>
      </c>
      <c r="CE23" s="60">
        <f>'Liberalism - FINAL'!K23</f>
        <v>71.103260000000006</v>
      </c>
      <c r="CF23" s="60">
        <f>'Liberalism - FINAL'!L23</f>
        <v>92.213939999999994</v>
      </c>
      <c r="CG23" s="60">
        <f>'Liberalism - FINAL'!M23</f>
        <v>92.213939999999994</v>
      </c>
      <c r="CH23" s="60">
        <f>'Liberalism - FINAL'!N23</f>
        <v>92.450909999999993</v>
      </c>
      <c r="CI23" s="60">
        <f>'Liberalism - FINAL'!O23</f>
        <v>92.450909999999993</v>
      </c>
      <c r="CJ23" s="60">
        <f>'Liberalism - FINAL'!P23</f>
        <v>91.632300000000001</v>
      </c>
      <c r="CK23" s="60">
        <f>'Liberalism - FINAL'!Q23</f>
        <v>91.632300000000001</v>
      </c>
      <c r="CL23" s="60">
        <f>'Liberalism - FINAL'!R23</f>
        <v>91.448359999999994</v>
      </c>
      <c r="CM23" s="60">
        <f>'Liberalism - FINAL'!S23</f>
        <v>91.448359999999994</v>
      </c>
      <c r="CN23" s="60">
        <f>'PCPI Real - FINAL'!B23</f>
        <v>42570.044980013496</v>
      </c>
      <c r="CO23" s="60">
        <f>'PCPI Real - FINAL'!C23</f>
        <v>44781.067957670864</v>
      </c>
      <c r="CP23" s="60">
        <f>'PCPI Real - FINAL'!D23</f>
        <v>46132.975052526264</v>
      </c>
      <c r="CQ23" s="60">
        <f>'PCPI Real - FINAL'!E23</f>
        <v>48008.468503605465</v>
      </c>
      <c r="CR23" s="60">
        <f>'PCPI Real - FINAL'!F23</f>
        <v>48716.970428336077</v>
      </c>
      <c r="CS23" s="60">
        <f>'PCPI Real - FINAL'!G23</f>
        <v>48945.174899925863</v>
      </c>
      <c r="CT23" s="60">
        <f>'PCPI Real - FINAL'!H23</f>
        <v>49462.397963315212</v>
      </c>
      <c r="CU23" s="60">
        <f>'PCPI Real - FINAL'!I23</f>
        <v>51236.635868366495</v>
      </c>
      <c r="CV23" s="60">
        <f>'PCPI Real - FINAL'!J23</f>
        <v>51658.350919255718</v>
      </c>
      <c r="CW23" s="60">
        <f>'PCPI Real - FINAL'!K23</f>
        <v>52969.850326208281</v>
      </c>
      <c r="CX23" s="60">
        <f>'PCPI Real - FINAL'!L23</f>
        <v>53214.06247061045</v>
      </c>
      <c r="CY23" s="60">
        <f>'PCPI Real - FINAL'!M23</f>
        <v>53491.157795955245</v>
      </c>
      <c r="CZ23" s="60">
        <f>'PCPI Real - FINAL'!N23</f>
        <v>53030.119130751555</v>
      </c>
      <c r="DA23" s="60">
        <f>'PCPI Real - FINAL'!O23</f>
        <v>53281.805806381082</v>
      </c>
      <c r="DB23" s="60">
        <f>'PCPI Real - FINAL'!P23</f>
        <v>53947.68929922684</v>
      </c>
      <c r="DC23" s="60">
        <f>'PCPI Real - FINAL'!Q23</f>
        <v>54122.305601058142</v>
      </c>
      <c r="DD23" s="60">
        <f>'PCPI Real - FINAL'!R23</f>
        <v>52666</v>
      </c>
      <c r="DE23" s="60">
        <f>'PCPI Real - FINAL'!S23</f>
        <v>53205.360769273277</v>
      </c>
      <c r="DF23" s="60">
        <f>'Policy Inn - FINAL'!B23</f>
        <v>8.5000000000000006E-2</v>
      </c>
      <c r="DG23" s="60">
        <f>'Policy Inn - FINAL'!C23</f>
        <v>8.5000000000000006E-2</v>
      </c>
      <c r="DH23" s="60">
        <f>'Policy Inn - FINAL'!D23</f>
        <v>3.6582999999999997E-2</v>
      </c>
      <c r="DI23" s="60">
        <f>'Policy Inn - FINAL'!E23</f>
        <v>3.6582999999999997E-2</v>
      </c>
      <c r="DJ23" s="60">
        <f>'Policy Inn - FINAL'!F23</f>
        <v>4.8444000000000001E-2</v>
      </c>
      <c r="DK23" s="60">
        <f>'Policy Inn - FINAL'!G23</f>
        <v>4.8444000000000001E-2</v>
      </c>
      <c r="DL23" s="60">
        <f>'Policy Inn - FINAL'!H23</f>
        <v>3.4826000000000003E-2</v>
      </c>
      <c r="DM23" s="60">
        <f>'Policy Inn - FINAL'!I23</f>
        <v>3.4826000000000003E-2</v>
      </c>
      <c r="DN23" s="60">
        <f>'Policy Inn - FINAL'!J23</f>
        <v>4.5455000000000002E-2</v>
      </c>
      <c r="DO23" s="60">
        <f>'Policy Inn - FINAL'!K23</f>
        <v>4.5455000000000002E-2</v>
      </c>
      <c r="DP23" s="60">
        <f>'Policy Inn - FINAL'!L23</f>
        <v>6.6075999999999996E-2</v>
      </c>
      <c r="DQ23" s="60">
        <f>'Policy Inn - FINAL'!M23</f>
        <v>6.6075999999999996E-2</v>
      </c>
      <c r="DR23" s="60">
        <f>'Policy Inn - FINAL'!N23</f>
        <v>2.9499999999999999E-3</v>
      </c>
      <c r="DS23" s="60">
        <f>'Policy Inn - FINAL'!O23</f>
        <v>2.9499999999999999E-3</v>
      </c>
      <c r="DT23" s="60" t="str">
        <f>'Policy Inn - FINAL'!P23</f>
        <v>NA</v>
      </c>
      <c r="DU23" s="60" t="str">
        <f>'Policy Inn - FINAL'!Q23</f>
        <v>NA</v>
      </c>
      <c r="DV23" s="60" t="str">
        <f>'Policy Inn - FINAL'!R23</f>
        <v>NA</v>
      </c>
      <c r="DW23" s="60" t="str">
        <f>'Policy Inn - FINAL'!S23</f>
        <v>NA</v>
      </c>
      <c r="DX23" s="60">
        <f>'Poverty Rate - FINAL'!B23</f>
        <v>12.2</v>
      </c>
      <c r="DY23" s="60">
        <f>'Poverty Rate - FINAL'!C23</f>
        <v>8.6999999999999993</v>
      </c>
      <c r="DZ23" s="60">
        <f>'Poverty Rate - FINAL'!D23</f>
        <v>11.8</v>
      </c>
      <c r="EA23" s="60">
        <f>'Poverty Rate - FINAL'!E23</f>
        <v>9.8000000000000007</v>
      </c>
      <c r="EB23" s="60">
        <f>'Poverty Rate - FINAL'!F23</f>
        <v>8.9</v>
      </c>
      <c r="EC23" s="60">
        <f>'Poverty Rate - FINAL'!G23</f>
        <v>10</v>
      </c>
      <c r="ED23" s="60">
        <f>'Poverty Rate - FINAL'!H23</f>
        <v>10.3</v>
      </c>
      <c r="EE23" s="60">
        <f>'Poverty Rate - FINAL'!I23</f>
        <v>9.3000000000000007</v>
      </c>
      <c r="EF23" s="60">
        <f>'Poverty Rate - FINAL'!J23</f>
        <v>10.1</v>
      </c>
      <c r="EG23" s="60">
        <f>'Poverty Rate - FINAL'!K23</f>
        <v>12</v>
      </c>
      <c r="EH23" s="60">
        <f>'Poverty Rate - FINAL'!L23</f>
        <v>11.2</v>
      </c>
      <c r="EI23" s="60">
        <f>'Poverty Rate - FINAL'!M23</f>
        <v>11.3</v>
      </c>
      <c r="EJ23" s="60">
        <f>'Poverty Rate - FINAL'!N23</f>
        <v>10.8</v>
      </c>
      <c r="EK23" s="60">
        <f>'Poverty Rate - FINAL'!O23</f>
        <v>10.9</v>
      </c>
      <c r="EL23" s="60">
        <f>'Poverty Rate - FINAL'!P23</f>
        <v>10.6</v>
      </c>
      <c r="EM23" s="60">
        <f>'Poverty Rate - FINAL'!Q23</f>
        <v>11.3</v>
      </c>
      <c r="EN23" s="60">
        <f>'Poverty Rate - FINAL'!R23</f>
        <v>11.9</v>
      </c>
      <c r="EO23" s="60">
        <f>'Poverty Rate - FINAL'!S23</f>
        <v>13.6</v>
      </c>
      <c r="EP23" s="62">
        <f>'Regional PCPI - FINAL'!B23</f>
        <v>46288.972410501192</v>
      </c>
      <c r="EQ23" s="62">
        <f>'Regional PCPI - FINAL'!C23</f>
        <v>48209.362011764708</v>
      </c>
      <c r="ER23" s="62">
        <f>'Regional PCPI - FINAL'!D23</f>
        <v>50021.471250720468</v>
      </c>
      <c r="ES23" s="62">
        <f>'Regional PCPI - FINAL'!E23</f>
        <v>53509.853879598661</v>
      </c>
      <c r="ET23" s="62">
        <f>'Regional PCPI - FINAL'!F23</f>
        <v>53945.62837310195</v>
      </c>
      <c r="EU23" s="62">
        <f>'Regional PCPI - FINAL'!G23</f>
        <v>52739.949670563234</v>
      </c>
      <c r="EV23" s="62">
        <f>'Regional PCPI - FINAL'!H23</f>
        <v>52516.773074935401</v>
      </c>
      <c r="EW23" s="62">
        <f>'Regional PCPI - FINAL'!I23</f>
        <v>53310.552087912096</v>
      </c>
      <c r="EX23" s="62">
        <f>'Regional PCPI - FINAL'!J23</f>
        <v>53818.612028915668</v>
      </c>
      <c r="EY23" s="62">
        <f>'Regional PCPI - FINAL'!K23</f>
        <v>55954.78449302326</v>
      </c>
      <c r="EZ23" s="62">
        <f>'Regional PCPI - FINAL'!L23</f>
        <v>56939.072912131764</v>
      </c>
      <c r="FA23" s="62">
        <f>'Regional PCPI - FINAL'!M23</f>
        <v>56782.002014775011</v>
      </c>
      <c r="FB23" s="62">
        <f>'Regional PCPI - FINAL'!N23</f>
        <v>55827.043581011851</v>
      </c>
      <c r="FC23" s="62">
        <f>'Regional PCPI - FINAL'!O23</f>
        <v>56495.38223271248</v>
      </c>
      <c r="FD23" s="62">
        <f>'Regional PCPI - FINAL'!P23</f>
        <v>57074.846641244498</v>
      </c>
      <c r="FE23" s="62">
        <f>'Regional PCPI - FINAL'!Q23</f>
        <v>57969.46371561836</v>
      </c>
      <c r="FF23" s="62">
        <f>'Regional PCPI - FINAL'!R23</f>
        <v>57182</v>
      </c>
      <c r="FG23" s="62">
        <f>'Regional PCPI - FINAL'!S23</f>
        <v>58491.570043927233</v>
      </c>
      <c r="FH23" s="60">
        <f>'Unemployment Rate - FINAL'!B23</f>
        <v>3.9</v>
      </c>
      <c r="FI23" s="60">
        <f>'Unemployment Rate - FINAL'!C23</f>
        <v>3.3</v>
      </c>
      <c r="FJ23" s="60">
        <f>'Unemployment Rate - FINAL'!D23</f>
        <v>3.2</v>
      </c>
      <c r="FK23" s="60">
        <f>'Unemployment Rate - FINAL'!E23</f>
        <v>2.7</v>
      </c>
      <c r="FL23" s="60">
        <f>'Unemployment Rate - FINAL'!F23</f>
        <v>3.7</v>
      </c>
      <c r="FM23" s="60">
        <f>'Unemployment Rate - FINAL'!G23</f>
        <v>5.3</v>
      </c>
      <c r="FN23" s="60">
        <f>'Unemployment Rate - FINAL'!H23</f>
        <v>5.7</v>
      </c>
      <c r="FO23" s="60">
        <f>'Unemployment Rate - FINAL'!I23</f>
        <v>5.0999999999999996</v>
      </c>
      <c r="FP23" s="60">
        <f>'Unemployment Rate - FINAL'!J23</f>
        <v>4.8</v>
      </c>
      <c r="FQ23" s="60">
        <f>'Unemployment Rate - FINAL'!K23</f>
        <v>4.9000000000000004</v>
      </c>
      <c r="FR23" s="60">
        <f>'Unemployment Rate - FINAL'!L23</f>
        <v>4.5999999999999996</v>
      </c>
      <c r="FS23" s="60">
        <f>'Unemployment Rate - FINAL'!M23</f>
        <v>5.5</v>
      </c>
      <c r="FT23" s="60">
        <f>'Unemployment Rate - FINAL'!N23</f>
        <v>8.1</v>
      </c>
      <c r="FU23" s="60">
        <f>'Unemployment Rate - FINAL'!O23</f>
        <v>8.3000000000000007</v>
      </c>
      <c r="FV23" s="60">
        <f>'Unemployment Rate - FINAL'!P23</f>
        <v>7.3</v>
      </c>
      <c r="FW23" s="60">
        <f>'Unemployment Rate - FINAL'!Q23</f>
        <v>6.7</v>
      </c>
      <c r="FX23" s="60">
        <f>'Unemployment Rate - FINAL'!R23</f>
        <v>6.7</v>
      </c>
      <c r="FY23" s="60">
        <f>'Unemployment Rate - FINAL'!S23</f>
        <v>5.8</v>
      </c>
      <c r="FZ23" s="60">
        <f>'Work Part. Rate - FINAL'!B23</f>
        <v>0</v>
      </c>
      <c r="GA23" s="60">
        <f>'Work Part. Rate - FINAL'!C23</f>
        <v>0</v>
      </c>
      <c r="GB23" s="60">
        <f>'Work Part. Rate - FINAL'!D23</f>
        <v>0</v>
      </c>
      <c r="GC23" s="60">
        <f>'Work Part. Rate - FINAL'!E23</f>
        <v>0</v>
      </c>
      <c r="GD23" s="60">
        <f>'Work Part. Rate - FINAL'!F23</f>
        <v>0</v>
      </c>
      <c r="GE23" s="60">
        <f>'Work Part. Rate - FINAL'!G23</f>
        <v>0</v>
      </c>
      <c r="GF23" s="60">
        <f>'Work Part. Rate - FINAL'!H23</f>
        <v>0</v>
      </c>
      <c r="GG23" s="60">
        <f>'Work Part. Rate - FINAL'!I23</f>
        <v>0</v>
      </c>
      <c r="GH23" s="60">
        <f>'Work Part. Rate - FINAL'!J23</f>
        <v>0</v>
      </c>
      <c r="GI23" s="60">
        <f>'Work Part. Rate - FINAL'!K23</f>
        <v>0</v>
      </c>
      <c r="GJ23" s="60">
        <f>'Work Part. Rate - FINAL'!L23</f>
        <v>0</v>
      </c>
      <c r="GK23" s="60">
        <f>'Work Part. Rate - FINAL'!M23</f>
        <v>0</v>
      </c>
      <c r="GL23" s="60">
        <f>'Work Part. Rate - FINAL'!N23</f>
        <v>0</v>
      </c>
      <c r="GM23" s="60">
        <f>'Work Part. Rate - FINAL'!O23</f>
        <v>0</v>
      </c>
      <c r="GN23" s="60">
        <f>'Work Part. Rate - FINAL'!P23</f>
        <v>0</v>
      </c>
      <c r="GO23" s="60">
        <f>'Work Part. Rate - FINAL'!Q23</f>
        <v>0</v>
      </c>
      <c r="GP23" s="60">
        <f>'Work Part. Rate - FINAL'!R23</f>
        <v>0</v>
      </c>
      <c r="GQ23" s="60">
        <f>'Work Part. Rate - FINAL'!S23</f>
        <v>0</v>
      </c>
    </row>
    <row r="24" spans="1:199" x14ac:dyDescent="0.2">
      <c r="A24" s="62" t="s">
        <v>350</v>
      </c>
      <c r="B24" s="60">
        <f>'African Americans - FINAL'!B24</f>
        <v>45.6</v>
      </c>
      <c r="C24" s="60">
        <f>'African Americans - FINAL'!C24</f>
        <v>48.7</v>
      </c>
      <c r="D24" s="60">
        <f>'African Americans - FINAL'!D24</f>
        <v>53.8</v>
      </c>
      <c r="E24" s="60">
        <f>'African Americans - FINAL'!E24</f>
        <v>46.9</v>
      </c>
      <c r="F24" s="60">
        <f>'African Americans - FINAL'!F24</f>
        <v>47.6</v>
      </c>
      <c r="G24" s="60">
        <f>'African Americans - FINAL'!G24</f>
        <v>48</v>
      </c>
      <c r="H24" s="60">
        <f>'African Americans - FINAL'!H24</f>
        <v>48.8</v>
      </c>
      <c r="I24" s="60">
        <f>'African Americans - FINAL'!I24</f>
        <v>49.1</v>
      </c>
      <c r="J24" s="60">
        <f>'African Americans - FINAL'!J24</f>
        <v>49.7</v>
      </c>
      <c r="K24" s="60">
        <f>'African Americans - FINAL'!K24</f>
        <v>47.5</v>
      </c>
      <c r="L24" s="60">
        <f>'African Americans - FINAL'!L24</f>
        <v>63.3</v>
      </c>
      <c r="M24" s="60">
        <f>'African Americans - FINAL'!M24</f>
        <v>66.2</v>
      </c>
      <c r="N24" s="60">
        <f>'African Americans - FINAL'!N24</f>
        <v>62.8</v>
      </c>
      <c r="O24" s="60">
        <f>'African Americans - FINAL'!O24</f>
        <v>61.2</v>
      </c>
      <c r="P24" s="60">
        <f>'African Americans - FINAL'!P24</f>
        <v>62.1</v>
      </c>
      <c r="Q24" s="60">
        <f>'African Americans - FINAL'!Q24</f>
        <v>60.9</v>
      </c>
      <c r="R24" s="60">
        <f>'African Americans - FINAL'!R24</f>
        <v>60.7</v>
      </c>
      <c r="S24" s="60">
        <f>'African Americans - FINAL'!S24</f>
        <v>63</v>
      </c>
      <c r="T24">
        <f>'Caseload Change - FINAL'!B24</f>
        <v>-16.023748271198798</v>
      </c>
      <c r="U24">
        <f>'Caseload Change - FINAL'!C24</f>
        <v>-22.486458069446904</v>
      </c>
      <c r="V24">
        <f>'Caseload Change - FINAL'!D24</f>
        <v>-26.550979022469924</v>
      </c>
      <c r="W24">
        <f>'Caseload Change - FINAL'!E24</f>
        <v>-18.856733262120915</v>
      </c>
      <c r="X24">
        <f>'Caseload Change - FINAL'!F24</f>
        <v>-0.1462034449975822</v>
      </c>
      <c r="Y24">
        <f>'Caseload Change - FINAL'!G24</f>
        <v>3.4855291534795378E-2</v>
      </c>
      <c r="Z24">
        <f>'Caseload Change - FINAL'!H24</f>
        <v>3.9649563049243066</v>
      </c>
      <c r="AA24">
        <f>'Caseload Change - FINAL'!I24</f>
        <v>3.734313718338695</v>
      </c>
      <c r="AB24">
        <f>'Caseload Change - FINAL'!J24</f>
        <v>0.68604355894129831</v>
      </c>
      <c r="AC24">
        <f>'Caseload Change - FINAL'!K24</f>
        <v>-0.67333744356035741</v>
      </c>
      <c r="AD24">
        <f>'Caseload Change - FINAL'!L24</f>
        <v>-11.547147080986125</v>
      </c>
      <c r="AE24">
        <f>'Caseload Change - FINAL'!M24</f>
        <v>-12.187355781226888</v>
      </c>
      <c r="AF24">
        <f>'Caseload Change - FINAL'!N24</f>
        <v>-0.9352792963151092</v>
      </c>
      <c r="AG24">
        <f>'Caseload Change - FINAL'!O24</f>
        <v>8.7451321027133382</v>
      </c>
      <c r="AH24">
        <f>'Caseload Change - FINAL'!P24</f>
        <v>-11.30625091617671</v>
      </c>
      <c r="AI24">
        <f>'Caseload Change - FINAL'!Q24</f>
        <v>-36.540907052489963</v>
      </c>
      <c r="AJ24">
        <f>'Caseload Change - FINAL'!R24</f>
        <v>-22.164180156746763</v>
      </c>
      <c r="AK24">
        <f>'Caseload Change - FINAL'!S24</f>
        <v>-24.580597792670435</v>
      </c>
      <c r="AL24" s="60">
        <f>'Fiscal Stability - FINAL'!B24</f>
        <v>14.5</v>
      </c>
      <c r="AM24" s="60">
        <f>'Fiscal Stability - FINAL'!C24</f>
        <v>12.2</v>
      </c>
      <c r="AN24" s="60">
        <f>'Fiscal Stability - FINAL'!D24</f>
        <v>13</v>
      </c>
      <c r="AO24" s="60">
        <f>'Fiscal Stability - FINAL'!E24</f>
        <v>15.4</v>
      </c>
      <c r="AP24" s="60">
        <f>'Fiscal Stability - FINAL'!F24</f>
        <v>10.5</v>
      </c>
      <c r="AQ24" s="60">
        <f>'Fiscal Stability - FINAL'!G24</f>
        <v>2.8</v>
      </c>
      <c r="AR24" s="60">
        <f>'Fiscal Stability - FINAL'!H24</f>
        <v>2</v>
      </c>
      <c r="AS24" s="60">
        <f>'Fiscal Stability - FINAL'!I24</f>
        <v>0.9</v>
      </c>
      <c r="AT24" s="60">
        <f>'Fiscal Stability - FINAL'!J24</f>
        <v>2.6</v>
      </c>
      <c r="AU24" s="60">
        <f>'Fiscal Stability - FINAL'!K24</f>
        <v>0.1</v>
      </c>
      <c r="AV24" s="60">
        <f>'Fiscal Stability - FINAL'!L24</f>
        <v>2.9000000000000004</v>
      </c>
      <c r="AW24" s="60">
        <f>'Fiscal Stability - FINAL'!M24</f>
        <v>4.7</v>
      </c>
      <c r="AX24" s="60">
        <f>'Fiscal Stability - FINAL'!N24</f>
        <v>2.1</v>
      </c>
      <c r="AY24" s="60">
        <f>'Fiscal Stability - FINAL'!O24</f>
        <v>2.5</v>
      </c>
      <c r="AZ24" s="60">
        <f>'Fiscal Stability - FINAL'!P24</f>
        <v>6.8</v>
      </c>
      <c r="BA24" s="60">
        <f>'Fiscal Stability - FINAL'!Q24</f>
        <v>16.3</v>
      </c>
      <c r="BB24" s="60">
        <f>'Fiscal Stability - FINAL'!R24</f>
        <v>19.100000000000001</v>
      </c>
      <c r="BC24" s="60">
        <f>'Fiscal Stability - FINAL'!S24</f>
        <v>7.7</v>
      </c>
      <c r="BD24" s="60">
        <f>'Hispanics - FINAL'!B24</f>
        <v>0.9</v>
      </c>
      <c r="BE24" s="60">
        <f>'Hispanics - FINAL'!C24</f>
        <v>0.4</v>
      </c>
      <c r="BF24" s="60">
        <f>'Hispanics - FINAL'!D24</f>
        <v>0.5</v>
      </c>
      <c r="BG24" s="60">
        <f>'Hispanics - FINAL'!E24</f>
        <v>2.2999999999999998</v>
      </c>
      <c r="BH24" s="60">
        <f>'Hispanics - FINAL'!F24</f>
        <v>3.6</v>
      </c>
      <c r="BI24" s="60">
        <f>'Hispanics - FINAL'!G24</f>
        <v>3.1</v>
      </c>
      <c r="BJ24" s="60">
        <f>'Hispanics - FINAL'!H24</f>
        <v>3.9</v>
      </c>
      <c r="BK24" s="60">
        <f>'Hispanics - FINAL'!I24</f>
        <v>2.4</v>
      </c>
      <c r="BL24" s="60">
        <f>'Hispanics - FINAL'!J24</f>
        <v>3.3</v>
      </c>
      <c r="BM24" s="60">
        <f>'Hispanics - FINAL'!K24</f>
        <v>3.2</v>
      </c>
      <c r="BN24" s="60">
        <f>'Hispanics - FINAL'!L24</f>
        <v>3.2</v>
      </c>
      <c r="BO24" s="60">
        <f>'Hispanics - FINAL'!M24</f>
        <v>2.8</v>
      </c>
      <c r="BP24" s="60">
        <f>'Hispanics - FINAL'!N24</f>
        <v>3.2</v>
      </c>
      <c r="BQ24" s="60">
        <f>'Hispanics - FINAL'!O24</f>
        <v>2.9</v>
      </c>
      <c r="BR24" s="60">
        <f>'Hispanics - FINAL'!P24</f>
        <v>3.1</v>
      </c>
      <c r="BS24" s="60">
        <f>'Hispanics - FINAL'!Q24</f>
        <v>3.4</v>
      </c>
      <c r="BT24" s="60">
        <f>'Hispanics - FINAL'!R24</f>
        <v>3.3</v>
      </c>
      <c r="BU24" s="60">
        <f>'Hispanics - FINAL'!S24</f>
        <v>2.5</v>
      </c>
      <c r="BV24" s="60">
        <f>'Liberalism - FINAL'!B24</f>
        <v>31.030719999999999</v>
      </c>
      <c r="BW24" s="60">
        <f>'Liberalism - FINAL'!C24</f>
        <v>31.38242</v>
      </c>
      <c r="BX24" s="60">
        <f>'Liberalism - FINAL'!D24</f>
        <v>21.899349999999998</v>
      </c>
      <c r="BY24" s="60">
        <f>'Liberalism - FINAL'!E24</f>
        <v>21.899349999999998</v>
      </c>
      <c r="BZ24" s="60">
        <f>'Liberalism - FINAL'!F24</f>
        <v>19.965129999999998</v>
      </c>
      <c r="CA24" s="60">
        <f>'Liberalism - FINAL'!G24</f>
        <v>19.965129999999998</v>
      </c>
      <c r="CB24" s="60">
        <f>'Liberalism - FINAL'!H24</f>
        <v>71.219099999999997</v>
      </c>
      <c r="CC24" s="60">
        <f>'Liberalism - FINAL'!I24</f>
        <v>71.517099999999999</v>
      </c>
      <c r="CD24" s="60">
        <f>'Liberalism - FINAL'!J24</f>
        <v>61.195709999999998</v>
      </c>
      <c r="CE24" s="60">
        <f>'Liberalism - FINAL'!K24</f>
        <v>60.479410000000001</v>
      </c>
      <c r="CF24" s="60">
        <f>'Liberalism - FINAL'!L24</f>
        <v>70.037279999999996</v>
      </c>
      <c r="CG24" s="60">
        <f>'Liberalism - FINAL'!M24</f>
        <v>70.037279999999996</v>
      </c>
      <c r="CH24" s="60">
        <f>'Liberalism - FINAL'!N24</f>
        <v>72.820419999999999</v>
      </c>
      <c r="CI24" s="60">
        <f>'Liberalism - FINAL'!O24</f>
        <v>71.988770000000002</v>
      </c>
      <c r="CJ24" s="60">
        <f>'Liberalism - FINAL'!P24</f>
        <v>10.91874</v>
      </c>
      <c r="CK24" s="60">
        <f>'Liberalism - FINAL'!Q24</f>
        <v>10.81029</v>
      </c>
      <c r="CL24" s="60">
        <f>'Liberalism - FINAL'!R24</f>
        <v>11.17324</v>
      </c>
      <c r="CM24" s="60">
        <f>'Liberalism - FINAL'!S24</f>
        <v>11.17324</v>
      </c>
      <c r="CN24" s="60">
        <f>'PCPI Real - FINAL'!B24</f>
        <v>45206.819199501631</v>
      </c>
      <c r="CO24" s="60">
        <f>'PCPI Real - FINAL'!C24</f>
        <v>47028.981536220017</v>
      </c>
      <c r="CP24" s="60">
        <f>'PCPI Real - FINAL'!D24</f>
        <v>48732.587075037518</v>
      </c>
      <c r="CQ24" s="60">
        <f>'PCPI Real - FINAL'!E24</f>
        <v>52148.179203890999</v>
      </c>
      <c r="CR24" s="60">
        <f>'PCPI Real - FINAL'!F24</f>
        <v>52557.749271828667</v>
      </c>
      <c r="CS24" s="60">
        <f>'PCPI Real - FINAL'!G24</f>
        <v>51618.302572275752</v>
      </c>
      <c r="CT24" s="60">
        <f>'PCPI Real - FINAL'!H24</f>
        <v>51660.220350996373</v>
      </c>
      <c r="CU24" s="60">
        <f>'PCPI Real - FINAL'!I24</f>
        <v>52847.106300233798</v>
      </c>
      <c r="CV24" s="60">
        <f>'PCPI Real - FINAL'!J24</f>
        <v>53495.537663878451</v>
      </c>
      <c r="CW24" s="60">
        <f>'PCPI Real - FINAL'!K24</f>
        <v>55830.305457063696</v>
      </c>
      <c r="CX24" s="60">
        <f>'PCPI Real - FINAL'!L24</f>
        <v>56642.951284297837</v>
      </c>
      <c r="CY24" s="60">
        <f>'PCPI Real - FINAL'!M24</f>
        <v>56580.848973171647</v>
      </c>
      <c r="CZ24" s="60">
        <f>'PCPI Real - FINAL'!N24</f>
        <v>55817.063870410457</v>
      </c>
      <c r="DA24" s="60">
        <f>'PCPI Real - FINAL'!O24</f>
        <v>56672.271957733399</v>
      </c>
      <c r="DB24" s="60">
        <f>'PCPI Real - FINAL'!P24</f>
        <v>57202.840818117009</v>
      </c>
      <c r="DC24" s="60">
        <f>'PCPI Real - FINAL'!Q24</f>
        <v>58029.712640102684</v>
      </c>
      <c r="DD24" s="60">
        <f>'PCPI Real - FINAL'!R24</f>
        <v>57182</v>
      </c>
      <c r="DE24" s="60">
        <f>'PCPI Real - FINAL'!S24</f>
        <v>58355.346025467108</v>
      </c>
      <c r="DF24" s="60">
        <f>'Policy Inn - FINAL'!B24</f>
        <v>4.7142999999999997E-2</v>
      </c>
      <c r="DG24" s="60">
        <f>'Policy Inn - FINAL'!C24</f>
        <v>4.7142999999999997E-2</v>
      </c>
      <c r="DH24" s="60">
        <f>'Policy Inn - FINAL'!D24</f>
        <v>7.3072999999999999E-2</v>
      </c>
      <c r="DI24" s="60">
        <f>'Policy Inn - FINAL'!E24</f>
        <v>7.3072999999999999E-2</v>
      </c>
      <c r="DJ24" s="60">
        <f>'Policy Inn - FINAL'!F24</f>
        <v>1.6230000000000001E-3</v>
      </c>
      <c r="DK24" s="60">
        <f>'Policy Inn - FINAL'!G24</f>
        <v>1.6230000000000001E-3</v>
      </c>
      <c r="DL24" s="60">
        <f>'Policy Inn - FINAL'!H24</f>
        <v>3.4039E-2</v>
      </c>
      <c r="DM24" s="60">
        <f>'Policy Inn - FINAL'!I24</f>
        <v>3.4039E-2</v>
      </c>
      <c r="DN24" s="60">
        <f>'Policy Inn - FINAL'!J24</f>
        <v>4.4070999999999999E-2</v>
      </c>
      <c r="DO24" s="60">
        <f>'Policy Inn - FINAL'!K24</f>
        <v>4.4070999999999999E-2</v>
      </c>
      <c r="DP24" s="60">
        <f>'Policy Inn - FINAL'!L24</f>
        <v>0.14063800000000001</v>
      </c>
      <c r="DQ24" s="60">
        <f>'Policy Inn - FINAL'!M24</f>
        <v>0.14063800000000001</v>
      </c>
      <c r="DR24" s="60">
        <f>'Policy Inn - FINAL'!N24</f>
        <v>1.1364000000000001E-2</v>
      </c>
      <c r="DS24" s="60">
        <f>'Policy Inn - FINAL'!O24</f>
        <v>1.1364000000000001E-2</v>
      </c>
      <c r="DT24" s="60" t="str">
        <f>'Policy Inn - FINAL'!P24</f>
        <v>NA</v>
      </c>
      <c r="DU24" s="60" t="str">
        <f>'Policy Inn - FINAL'!Q24</f>
        <v>NA</v>
      </c>
      <c r="DV24" s="60" t="str">
        <f>'Policy Inn - FINAL'!R24</f>
        <v>NA</v>
      </c>
      <c r="DW24" s="60" t="str">
        <f>'Policy Inn - FINAL'!S24</f>
        <v>NA</v>
      </c>
      <c r="DX24" s="60">
        <f>'Poverty Rate - FINAL'!B24</f>
        <v>10.3</v>
      </c>
      <c r="DY24" s="60">
        <f>'Poverty Rate - FINAL'!C24</f>
        <v>11</v>
      </c>
      <c r="DZ24" s="60">
        <f>'Poverty Rate - FINAL'!D24</f>
        <v>9.6999999999999993</v>
      </c>
      <c r="EA24" s="60">
        <f>'Poverty Rate - FINAL'!E24</f>
        <v>9.9</v>
      </c>
      <c r="EB24" s="60">
        <f>'Poverty Rate - FINAL'!F24</f>
        <v>9.4</v>
      </c>
      <c r="EC24" s="60">
        <f>'Poverty Rate - FINAL'!G24</f>
        <v>11.6</v>
      </c>
      <c r="ED24" s="60">
        <f>'Poverty Rate - FINAL'!H24</f>
        <v>11.4</v>
      </c>
      <c r="EE24" s="60">
        <f>'Poverty Rate - FINAL'!I24</f>
        <v>13.3</v>
      </c>
      <c r="EF24" s="60">
        <f>'Poverty Rate - FINAL'!J24</f>
        <v>12</v>
      </c>
      <c r="EG24" s="60">
        <f>'Poverty Rate - FINAL'!K24</f>
        <v>13.3</v>
      </c>
      <c r="EH24" s="60">
        <f>'Poverty Rate - FINAL'!L24</f>
        <v>10.8</v>
      </c>
      <c r="EI24" s="60">
        <f>'Poverty Rate - FINAL'!M24</f>
        <v>13</v>
      </c>
      <c r="EJ24" s="60">
        <f>'Poverty Rate - FINAL'!N24</f>
        <v>14</v>
      </c>
      <c r="EK24" s="60">
        <f>'Poverty Rate - FINAL'!O24</f>
        <v>15.7</v>
      </c>
      <c r="EL24" s="60">
        <f>'Poverty Rate - FINAL'!P24</f>
        <v>15</v>
      </c>
      <c r="EM24" s="60">
        <f>'Poverty Rate - FINAL'!Q24</f>
        <v>13.7</v>
      </c>
      <c r="EN24" s="60">
        <f>'Poverty Rate - FINAL'!R24</f>
        <v>14.5</v>
      </c>
      <c r="EO24" s="60">
        <f>'Poverty Rate - FINAL'!S24</f>
        <v>14.8</v>
      </c>
      <c r="EP24" s="62">
        <f>'Regional PCPI - FINAL'!B24</f>
        <v>36684.27938736439</v>
      </c>
      <c r="EQ24" s="62">
        <f>'Regional PCPI - FINAL'!C24</f>
        <v>38141.275329566852</v>
      </c>
      <c r="ER24" s="62">
        <f>'Regional PCPI - FINAL'!D24</f>
        <v>39108.474492931775</v>
      </c>
      <c r="ES24" s="62">
        <f>'Regional PCPI - FINAL'!E24</f>
        <v>40118.648068924536</v>
      </c>
      <c r="ET24" s="62">
        <f>'Regional PCPI - FINAL'!F24</f>
        <v>39581.745486111111</v>
      </c>
      <c r="EU24" s="62">
        <f>'Regional PCPI - FINAL'!G24</f>
        <v>39034.087650085756</v>
      </c>
      <c r="EV24" s="62">
        <f>'Regional PCPI - FINAL'!H24</f>
        <v>39008.715759955128</v>
      </c>
      <c r="EW24" s="62">
        <f>'Regional PCPI - FINAL'!I24</f>
        <v>39137.691073384442</v>
      </c>
      <c r="EX24" s="62">
        <f>'Regional PCPI - FINAL'!J24</f>
        <v>38694.60833333333</v>
      </c>
      <c r="EY24" s="62">
        <f>'Regional PCPI - FINAL'!K24</f>
        <v>38722.043834196891</v>
      </c>
      <c r="EZ24" s="62">
        <f>'Regional PCPI - FINAL'!L24</f>
        <v>38901.588760517458</v>
      </c>
      <c r="FA24" s="62">
        <f>'Regional PCPI - FINAL'!M24</f>
        <v>38557.553631769093</v>
      </c>
      <c r="FB24" s="62">
        <f>'Regional PCPI - FINAL'!N24</f>
        <v>36979.703524384509</v>
      </c>
      <c r="FC24" s="62">
        <f>'Regional PCPI - FINAL'!O24</f>
        <v>37593.958451496299</v>
      </c>
      <c r="FD24" s="62">
        <f>'Regional PCPI - FINAL'!P24</f>
        <v>38693.498740354749</v>
      </c>
      <c r="FE24" s="62">
        <f>'Regional PCPI - FINAL'!Q24</f>
        <v>39241.245230488363</v>
      </c>
      <c r="FF24" s="62">
        <f>'Regional PCPI - FINAL'!R24</f>
        <v>39214</v>
      </c>
      <c r="FG24" s="62">
        <f>'Regional PCPI - FINAL'!S24</f>
        <v>40240.439614062321</v>
      </c>
      <c r="FH24" s="60">
        <f>'Unemployment Rate - FINAL'!B24</f>
        <v>4.3</v>
      </c>
      <c r="FI24" s="60">
        <f>'Unemployment Rate - FINAL'!C24</f>
        <v>3.9</v>
      </c>
      <c r="FJ24" s="60">
        <f>'Unemployment Rate - FINAL'!D24</f>
        <v>3.7</v>
      </c>
      <c r="FK24" s="60">
        <f>'Unemployment Rate - FINAL'!E24</f>
        <v>3.6</v>
      </c>
      <c r="FL24" s="60">
        <f>'Unemployment Rate - FINAL'!F24</f>
        <v>5.2</v>
      </c>
      <c r="FM24" s="60">
        <f>'Unemployment Rate - FINAL'!G24</f>
        <v>6.3</v>
      </c>
      <c r="FN24" s="60">
        <f>'Unemployment Rate - FINAL'!H24</f>
        <v>7.2</v>
      </c>
      <c r="FO24" s="60">
        <f>'Unemployment Rate - FINAL'!I24</f>
        <v>7</v>
      </c>
      <c r="FP24" s="60">
        <f>'Unemployment Rate - FINAL'!J24</f>
        <v>6.8</v>
      </c>
      <c r="FQ24" s="60">
        <f>'Unemployment Rate - FINAL'!K24</f>
        <v>7</v>
      </c>
      <c r="FR24" s="60">
        <f>'Unemployment Rate - FINAL'!L24</f>
        <v>7</v>
      </c>
      <c r="FS24" s="60">
        <f>'Unemployment Rate - FINAL'!M24</f>
        <v>8</v>
      </c>
      <c r="FT24" s="60">
        <f>'Unemployment Rate - FINAL'!N24</f>
        <v>13.7</v>
      </c>
      <c r="FU24" s="60">
        <f>'Unemployment Rate - FINAL'!O24</f>
        <v>12.6</v>
      </c>
      <c r="FV24" s="60">
        <f>'Unemployment Rate - FINAL'!P24</f>
        <v>10.4</v>
      </c>
      <c r="FW24" s="60">
        <f>'Unemployment Rate - FINAL'!Q24</f>
        <v>9.1</v>
      </c>
      <c r="FX24" s="60">
        <f>'Unemployment Rate - FINAL'!R24</f>
        <v>8.8000000000000007</v>
      </c>
      <c r="FY24" s="60">
        <f>'Unemployment Rate - FINAL'!S24</f>
        <v>7.3</v>
      </c>
      <c r="FZ24" s="60">
        <f>'Work Part. Rate - FINAL'!B24</f>
        <v>0</v>
      </c>
      <c r="GA24" s="60">
        <f>'Work Part. Rate - FINAL'!C24</f>
        <v>0</v>
      </c>
      <c r="GB24" s="60">
        <f>'Work Part. Rate - FINAL'!D24</f>
        <v>0</v>
      </c>
      <c r="GC24" s="60">
        <f>'Work Part. Rate - FINAL'!E24</f>
        <v>0</v>
      </c>
      <c r="GD24" s="60">
        <f>'Work Part. Rate - FINAL'!F24</f>
        <v>0</v>
      </c>
      <c r="GE24" s="60">
        <f>'Work Part. Rate - FINAL'!G24</f>
        <v>0</v>
      </c>
      <c r="GF24" s="60">
        <f>'Work Part. Rate - FINAL'!H24</f>
        <v>0</v>
      </c>
      <c r="GG24" s="60">
        <f>'Work Part. Rate - FINAL'!I24</f>
        <v>0</v>
      </c>
      <c r="GH24" s="60">
        <f>'Work Part. Rate - FINAL'!J24</f>
        <v>0</v>
      </c>
      <c r="GI24" s="60">
        <f>'Work Part. Rate - FINAL'!K24</f>
        <v>0</v>
      </c>
      <c r="GJ24" s="60">
        <f>'Work Part. Rate - FINAL'!L24</f>
        <v>1</v>
      </c>
      <c r="GK24" s="60">
        <f>'Work Part. Rate - FINAL'!M24</f>
        <v>1</v>
      </c>
      <c r="GL24" s="60">
        <f>'Work Part. Rate - FINAL'!N24</f>
        <v>0</v>
      </c>
      <c r="GM24" s="60">
        <f>'Work Part. Rate - FINAL'!O24</f>
        <v>1</v>
      </c>
      <c r="GN24" s="60">
        <f>'Work Part. Rate - FINAL'!P24</f>
        <v>1</v>
      </c>
      <c r="GO24" s="60">
        <f>'Work Part. Rate - FINAL'!Q24</f>
        <v>0</v>
      </c>
      <c r="GP24" s="60">
        <f>'Work Part. Rate - FINAL'!R24</f>
        <v>0</v>
      </c>
      <c r="GQ24" s="60">
        <f>'Work Part. Rate - FINAL'!S24</f>
        <v>0</v>
      </c>
    </row>
    <row r="25" spans="1:199" x14ac:dyDescent="0.2">
      <c r="A25" s="62" t="s">
        <v>351</v>
      </c>
      <c r="B25" s="60" t="str">
        <f>'African Americans - FINAL'!B25</f>
        <v>NA</v>
      </c>
      <c r="C25" s="60">
        <f>'African Americans - FINAL'!C25</f>
        <v>25.6</v>
      </c>
      <c r="D25" s="60">
        <f>'African Americans - FINAL'!D25</f>
        <v>31.5</v>
      </c>
      <c r="E25" s="60">
        <f>'African Americans - FINAL'!E25</f>
        <v>30.4</v>
      </c>
      <c r="F25" s="60">
        <f>'African Americans - FINAL'!F25</f>
        <v>32.9</v>
      </c>
      <c r="G25" s="60">
        <f>'African Americans - FINAL'!G25</f>
        <v>36.200000000000003</v>
      </c>
      <c r="H25" s="60">
        <f>'African Americans - FINAL'!H25</f>
        <v>34.5</v>
      </c>
      <c r="I25" s="60">
        <f>'African Americans - FINAL'!I25</f>
        <v>34.799999999999997</v>
      </c>
      <c r="J25" s="60">
        <f>'African Americans - FINAL'!J25</f>
        <v>38.799999999999997</v>
      </c>
      <c r="K25" s="60">
        <f>'African Americans - FINAL'!K25</f>
        <v>38.6</v>
      </c>
      <c r="L25" s="60">
        <f>'African Americans - FINAL'!L25</f>
        <v>40.200000000000003</v>
      </c>
      <c r="M25" s="60">
        <f>'African Americans - FINAL'!M25</f>
        <v>40.5</v>
      </c>
      <c r="N25" s="60">
        <f>'African Americans - FINAL'!N25</f>
        <v>40.700000000000003</v>
      </c>
      <c r="O25" s="60">
        <f>'African Americans - FINAL'!O25</f>
        <v>36.200000000000003</v>
      </c>
      <c r="P25" s="60">
        <f>'African Americans - FINAL'!P25</f>
        <v>41.1</v>
      </c>
      <c r="Q25" s="60">
        <f>'African Americans - FINAL'!Q25</f>
        <v>39</v>
      </c>
      <c r="R25" s="60">
        <f>'African Americans - FINAL'!R25</f>
        <v>40.6</v>
      </c>
      <c r="S25" s="60">
        <f>'African Americans - FINAL'!S25</f>
        <v>42</v>
      </c>
      <c r="T25">
        <f>'Caseload Change - FINAL'!B25</f>
        <v>-9.9394535254549687</v>
      </c>
      <c r="U25">
        <f>'Caseload Change - FINAL'!C25</f>
        <v>-7.8429565457813002</v>
      </c>
      <c r="V25">
        <f>'Caseload Change - FINAL'!D25</f>
        <v>-13.718662123582373</v>
      </c>
      <c r="W25">
        <f>'Caseload Change - FINAL'!E25</f>
        <v>-5.4279059563118253</v>
      </c>
      <c r="X25">
        <f>'Caseload Change - FINAL'!F25</f>
        <v>-1.6988880045579837</v>
      </c>
      <c r="Y25">
        <f>'Caseload Change - FINAL'!G25</f>
        <v>1.6878776926895944</v>
      </c>
      <c r="Z25">
        <f>'Caseload Change - FINAL'!H25</f>
        <v>1.3905643922392832</v>
      </c>
      <c r="AA25">
        <f>'Caseload Change - FINAL'!I25</f>
        <v>-10.95689953638156</v>
      </c>
      <c r="AB25">
        <f>'Caseload Change - FINAL'!J25</f>
        <v>-17.841570296168506</v>
      </c>
      <c r="AC25">
        <f>'Caseload Change - FINAL'!K25</f>
        <v>-10.141840343030086</v>
      </c>
      <c r="AD25">
        <f>'Caseload Change - FINAL'!L25</f>
        <v>-17.253034949965897</v>
      </c>
      <c r="AE25">
        <f>'Caseload Change - FINAL'!M25</f>
        <v>-24.030810801512224</v>
      </c>
      <c r="AF25">
        <f>'Caseload Change - FINAL'!N25</f>
        <v>0.7719828742427407</v>
      </c>
      <c r="AG25">
        <f>'Caseload Change - FINAL'!O25</f>
        <v>10.11584373023034</v>
      </c>
      <c r="AH25">
        <f>'Caseload Change - FINAL'!P25</f>
        <v>1.6869629643582618</v>
      </c>
      <c r="AI25">
        <f>'Caseload Change - FINAL'!Q25</f>
        <v>-1.1568224584715556</v>
      </c>
      <c r="AJ25">
        <f>'Caseload Change - FINAL'!R25</f>
        <v>-4.2288561098834165</v>
      </c>
      <c r="AK25">
        <f>'Caseload Change - FINAL'!S25</f>
        <v>-6.5772287060304677</v>
      </c>
      <c r="AL25" s="60">
        <f>'Fiscal Stability - FINAL'!B25</f>
        <v>20.9</v>
      </c>
      <c r="AM25" s="60">
        <f>'Fiscal Stability - FINAL'!C25</f>
        <v>24.7</v>
      </c>
      <c r="AN25" s="60">
        <f>'Fiscal Stability - FINAL'!D25</f>
        <v>17.5</v>
      </c>
      <c r="AO25" s="60">
        <f>'Fiscal Stability - FINAL'!E25</f>
        <v>18.5</v>
      </c>
      <c r="AP25" s="60">
        <f>'Fiscal Stability - FINAL'!F25</f>
        <v>12.4</v>
      </c>
      <c r="AQ25" s="60">
        <f>'Fiscal Stability - FINAL'!G25</f>
        <v>8.9</v>
      </c>
      <c r="AR25" s="60">
        <f>'Fiscal Stability - FINAL'!H25</f>
        <v>2.7</v>
      </c>
      <c r="AS25" s="60">
        <f>'Fiscal Stability - FINAL'!I25</f>
        <v>9.3000000000000007</v>
      </c>
      <c r="AT25" s="60">
        <f>'Fiscal Stability - FINAL'!J25</f>
        <v>18.8</v>
      </c>
      <c r="AU25" s="60">
        <f>'Fiscal Stability - FINAL'!K25</f>
        <v>11.700000000000001</v>
      </c>
      <c r="AV25" s="60">
        <f>'Fiscal Stability - FINAL'!L25</f>
        <v>14.099999999999998</v>
      </c>
      <c r="AW25" s="60">
        <f>'Fiscal Stability - FINAL'!M25</f>
        <v>11.3</v>
      </c>
      <c r="AX25" s="60">
        <f>'Fiscal Stability - FINAL'!N25</f>
        <v>2.7</v>
      </c>
      <c r="AY25" s="60">
        <f>'Fiscal Stability - FINAL'!O25</f>
        <v>3</v>
      </c>
      <c r="AZ25" s="60">
        <f>'Fiscal Stability - FINAL'!P25</f>
        <v>8.5</v>
      </c>
      <c r="BA25" s="60">
        <f>'Fiscal Stability - FINAL'!Q25</f>
        <v>14.8</v>
      </c>
      <c r="BB25" s="60">
        <f>'Fiscal Stability - FINAL'!R25</f>
        <v>9.1</v>
      </c>
      <c r="BC25" s="60">
        <f>'Fiscal Stability - FINAL'!S25</f>
        <v>9.6999999999999993</v>
      </c>
      <c r="BD25" s="60" t="str">
        <f>'Hispanics - FINAL'!B25</f>
        <v>NA</v>
      </c>
      <c r="BE25" s="60">
        <f>'Hispanics - FINAL'!C25</f>
        <v>4.8</v>
      </c>
      <c r="BF25" s="60">
        <f>'Hispanics - FINAL'!D25</f>
        <v>6.4</v>
      </c>
      <c r="BG25" s="60">
        <f>'Hispanics - FINAL'!E25</f>
        <v>5.4</v>
      </c>
      <c r="BH25" s="60">
        <f>'Hispanics - FINAL'!F25</f>
        <v>5.7</v>
      </c>
      <c r="BI25" s="60">
        <f>'Hispanics - FINAL'!G25</f>
        <v>5.2</v>
      </c>
      <c r="BJ25" s="60">
        <f>'Hispanics - FINAL'!H25</f>
        <v>5.4</v>
      </c>
      <c r="BK25" s="60">
        <f>'Hispanics - FINAL'!I25</f>
        <v>5.4</v>
      </c>
      <c r="BL25" s="60">
        <f>'Hispanics - FINAL'!J25</f>
        <v>5.5</v>
      </c>
      <c r="BM25" s="60">
        <f>'Hispanics - FINAL'!K25</f>
        <v>5</v>
      </c>
      <c r="BN25" s="60">
        <f>'Hispanics - FINAL'!L25</f>
        <v>5.4</v>
      </c>
      <c r="BO25" s="60">
        <f>'Hispanics - FINAL'!M25</f>
        <v>6.6</v>
      </c>
      <c r="BP25" s="60">
        <f>'Hispanics - FINAL'!N25</f>
        <v>6.4</v>
      </c>
      <c r="BQ25" s="60">
        <f>'Hispanics - FINAL'!O25</f>
        <v>6.9</v>
      </c>
      <c r="BR25" s="60">
        <f>'Hispanics - FINAL'!P25</f>
        <v>6.2</v>
      </c>
      <c r="BS25" s="60">
        <f>'Hispanics - FINAL'!Q25</f>
        <v>6.7</v>
      </c>
      <c r="BT25" s="60">
        <f>'Hispanics - FINAL'!R25</f>
        <v>6.7</v>
      </c>
      <c r="BU25" s="60">
        <f>'Hispanics - FINAL'!S25</f>
        <v>6.4</v>
      </c>
      <c r="BV25" s="60">
        <f>'Liberalism - FINAL'!B25</f>
        <v>42.036799999999999</v>
      </c>
      <c r="BW25" s="60">
        <f>'Liberalism - FINAL'!C25</f>
        <v>42.66592</v>
      </c>
      <c r="BX25" s="60">
        <f>'Liberalism - FINAL'!D25</f>
        <v>53.781669999999998</v>
      </c>
      <c r="BY25" s="60">
        <f>'Liberalism - FINAL'!E25</f>
        <v>54.062640000000002</v>
      </c>
      <c r="BZ25" s="60">
        <f>'Liberalism - FINAL'!F25</f>
        <v>52.3538</v>
      </c>
      <c r="CA25" s="60">
        <f>'Liberalism - FINAL'!G25</f>
        <v>52.940350000000002</v>
      </c>
      <c r="CB25" s="60">
        <f>'Liberalism - FINAL'!H25</f>
        <v>26.97073</v>
      </c>
      <c r="CC25" s="60">
        <f>'Liberalism - FINAL'!I25</f>
        <v>26.97073</v>
      </c>
      <c r="CD25" s="60">
        <f>'Liberalism - FINAL'!J25</f>
        <v>33.911960000000001</v>
      </c>
      <c r="CE25" s="60">
        <f>'Liberalism - FINAL'!K25</f>
        <v>33.911960000000001</v>
      </c>
      <c r="CF25" s="60">
        <f>'Liberalism - FINAL'!L25</f>
        <v>50.012700000000002</v>
      </c>
      <c r="CG25" s="60">
        <f>'Liberalism - FINAL'!M25</f>
        <v>50.012700000000002</v>
      </c>
      <c r="CH25" s="60">
        <f>'Liberalism - FINAL'!N25</f>
        <v>45.021279999999997</v>
      </c>
      <c r="CI25" s="60">
        <f>'Liberalism - FINAL'!O25</f>
        <v>45.021279999999997</v>
      </c>
      <c r="CJ25" s="60">
        <f>'Liberalism - FINAL'!P25</f>
        <v>53.638179999999998</v>
      </c>
      <c r="CK25" s="60">
        <f>'Liberalism - FINAL'!Q25</f>
        <v>52.072719999999997</v>
      </c>
      <c r="CL25" s="60">
        <f>'Liberalism - FINAL'!R25</f>
        <v>78.166880000000006</v>
      </c>
      <c r="CM25" s="60">
        <f>'Liberalism - FINAL'!S25</f>
        <v>78.166880000000006</v>
      </c>
      <c r="CN25" s="60">
        <f>'PCPI Real - FINAL'!B25</f>
        <v>37547.548791984627</v>
      </c>
      <c r="CO25" s="60">
        <f>'PCPI Real - FINAL'!C25</f>
        <v>39081.971103726792</v>
      </c>
      <c r="CP25" s="60">
        <f>'PCPI Real - FINAL'!D25</f>
        <v>40049.966823411705</v>
      </c>
      <c r="CQ25" s="60">
        <f>'PCPI Real - FINAL'!E25</f>
        <v>41114.362056332568</v>
      </c>
      <c r="CR25" s="60">
        <f>'PCPI Real - FINAL'!F25</f>
        <v>40507.782622734761</v>
      </c>
      <c r="CS25" s="60">
        <f>'PCPI Real - FINAL'!G25</f>
        <v>39797.742366104518</v>
      </c>
      <c r="CT25" s="60">
        <f>'PCPI Real - FINAL'!H25</f>
        <v>39634.232528079701</v>
      </c>
      <c r="CU25" s="60">
        <f>'PCPI Real - FINAL'!I25</f>
        <v>39666.158025938508</v>
      </c>
      <c r="CV25" s="60">
        <f>'PCPI Real - FINAL'!J25</f>
        <v>39145.200422925911</v>
      </c>
      <c r="CW25" s="60">
        <f>'PCPI Real - FINAL'!K25</f>
        <v>38876.763511803852</v>
      </c>
      <c r="CX25" s="60">
        <f>'PCPI Real - FINAL'!L25</f>
        <v>38974.961282971541</v>
      </c>
      <c r="CY25" s="60">
        <f>'PCPI Real - FINAL'!M25</f>
        <v>38574.063860140581</v>
      </c>
      <c r="CZ25" s="60">
        <f>'PCPI Real - FINAL'!N25</f>
        <v>36876.262184360879</v>
      </c>
      <c r="DA25" s="60">
        <f>'PCPI Real - FINAL'!O25</f>
        <v>37604.905605610256</v>
      </c>
      <c r="DB25" s="60">
        <f>'PCPI Real - FINAL'!P25</f>
        <v>38734.542413774194</v>
      </c>
      <c r="DC25" s="60">
        <f>'PCPI Real - FINAL'!Q25</f>
        <v>39265.838744218316</v>
      </c>
      <c r="DD25" s="60">
        <f>'PCPI Real - FINAL'!R25</f>
        <v>39214</v>
      </c>
      <c r="DE25" s="60">
        <f>'PCPI Real - FINAL'!S25</f>
        <v>40182.285115687773</v>
      </c>
      <c r="DF25" s="60">
        <f>'Policy Inn - FINAL'!B25</f>
        <v>0.100701</v>
      </c>
      <c r="DG25" s="60">
        <f>'Policy Inn - FINAL'!C25</f>
        <v>0.100701</v>
      </c>
      <c r="DH25" s="60">
        <f>'Policy Inn - FINAL'!D25</f>
        <v>0.13553699999999999</v>
      </c>
      <c r="DI25" s="60">
        <f>'Policy Inn - FINAL'!E25</f>
        <v>0.13553699999999999</v>
      </c>
      <c r="DJ25" s="60">
        <f>'Policy Inn - FINAL'!F25</f>
        <v>2.7469999999999999E-3</v>
      </c>
      <c r="DK25" s="60">
        <f>'Policy Inn - FINAL'!G25</f>
        <v>2.7469999999999999E-3</v>
      </c>
      <c r="DL25" s="60">
        <f>'Policy Inn - FINAL'!H25</f>
        <v>3.7945E-2</v>
      </c>
      <c r="DM25" s="60">
        <f>'Policy Inn - FINAL'!I25</f>
        <v>3.7945E-2</v>
      </c>
      <c r="DN25" s="60">
        <f>'Policy Inn - FINAL'!J25</f>
        <v>5.1235999999999997E-2</v>
      </c>
      <c r="DO25" s="60">
        <f>'Policy Inn - FINAL'!K25</f>
        <v>5.1235999999999997E-2</v>
      </c>
      <c r="DP25" s="60">
        <f>'Policy Inn - FINAL'!L25</f>
        <v>0.227907</v>
      </c>
      <c r="DQ25" s="60">
        <f>'Policy Inn - FINAL'!M25</f>
        <v>0.227907</v>
      </c>
      <c r="DR25" s="60">
        <f>'Policy Inn - FINAL'!N25</f>
        <v>0.48</v>
      </c>
      <c r="DS25" s="60">
        <f>'Policy Inn - FINAL'!O25</f>
        <v>0.48</v>
      </c>
      <c r="DT25" s="60" t="str">
        <f>'Policy Inn - FINAL'!P25</f>
        <v>NA</v>
      </c>
      <c r="DU25" s="60" t="str">
        <f>'Policy Inn - FINAL'!Q25</f>
        <v>NA</v>
      </c>
      <c r="DV25" s="60" t="str">
        <f>'Policy Inn - FINAL'!R25</f>
        <v>NA</v>
      </c>
      <c r="DW25" s="60" t="str">
        <f>'Policy Inn - FINAL'!S25</f>
        <v>NA</v>
      </c>
      <c r="DX25" s="60">
        <f>'Poverty Rate - FINAL'!B25</f>
        <v>9.6</v>
      </c>
      <c r="DY25" s="60">
        <f>'Poverty Rate - FINAL'!C25</f>
        <v>10.3</v>
      </c>
      <c r="DZ25" s="60">
        <f>'Poverty Rate - FINAL'!D25</f>
        <v>7.3</v>
      </c>
      <c r="EA25" s="60">
        <f>'Poverty Rate - FINAL'!E25</f>
        <v>5.7</v>
      </c>
      <c r="EB25" s="60">
        <f>'Poverty Rate - FINAL'!F25</f>
        <v>7.4</v>
      </c>
      <c r="EC25" s="60">
        <f>'Poverty Rate - FINAL'!G25</f>
        <v>6.5</v>
      </c>
      <c r="ED25" s="60">
        <f>'Poverty Rate - FINAL'!H25</f>
        <v>7.4</v>
      </c>
      <c r="EE25" s="60">
        <f>'Poverty Rate - FINAL'!I25</f>
        <v>7</v>
      </c>
      <c r="EF25" s="60">
        <f>'Poverty Rate - FINAL'!J25</f>
        <v>8.1</v>
      </c>
      <c r="EG25" s="60">
        <f>'Poverty Rate - FINAL'!K25</f>
        <v>8.1999999999999993</v>
      </c>
      <c r="EH25" s="60">
        <f>'Poverty Rate - FINAL'!L25</f>
        <v>9.3000000000000007</v>
      </c>
      <c r="EI25" s="60">
        <f>'Poverty Rate - FINAL'!M25</f>
        <v>9.9</v>
      </c>
      <c r="EJ25" s="60">
        <f>'Poverty Rate - FINAL'!N25</f>
        <v>11.1</v>
      </c>
      <c r="EK25" s="60">
        <f>'Poverty Rate - FINAL'!O25</f>
        <v>10.8</v>
      </c>
      <c r="EL25" s="60">
        <f>'Poverty Rate - FINAL'!P25</f>
        <v>10</v>
      </c>
      <c r="EM25" s="60">
        <f>'Poverty Rate - FINAL'!Q25</f>
        <v>10</v>
      </c>
      <c r="EN25" s="60">
        <f>'Poverty Rate - FINAL'!R25</f>
        <v>12</v>
      </c>
      <c r="EO25" s="60">
        <f>'Poverty Rate - FINAL'!S25</f>
        <v>8.3000000000000007</v>
      </c>
      <c r="EP25" s="62">
        <f>'Regional PCPI - FINAL'!B25</f>
        <v>38192.823611997446</v>
      </c>
      <c r="EQ25" s="62">
        <f>'Regional PCPI - FINAL'!C25</f>
        <v>40459.207156308847</v>
      </c>
      <c r="ER25" s="62">
        <f>'Regional PCPI - FINAL'!D25</f>
        <v>41148.560417947141</v>
      </c>
      <c r="ES25" s="62">
        <f>'Regional PCPI - FINAL'!E25</f>
        <v>42568.722459893041</v>
      </c>
      <c r="ET25" s="62">
        <f>'Regional PCPI - FINAL'!F25</f>
        <v>42690.582638888882</v>
      </c>
      <c r="EU25" s="62">
        <f>'Regional PCPI - FINAL'!G25</f>
        <v>42876.650543167518</v>
      </c>
      <c r="EV25" s="62">
        <f>'Regional PCPI - FINAL'!H25</f>
        <v>43828.421648906333</v>
      </c>
      <c r="EW25" s="62">
        <f>'Regional PCPI - FINAL'!I25</f>
        <v>45076.419277108434</v>
      </c>
      <c r="EX25" s="62">
        <f>'Regional PCPI - FINAL'!J25</f>
        <v>44546.0283970276</v>
      </c>
      <c r="EY25" s="62">
        <f>'Regional PCPI - FINAL'!K25</f>
        <v>45362.969896373055</v>
      </c>
      <c r="EZ25" s="62">
        <f>'Regional PCPI - FINAL'!L25</f>
        <v>46265.65244822661</v>
      </c>
      <c r="FA25" s="62">
        <f>'Regional PCPI - FINAL'!M25</f>
        <v>46493.200962109629</v>
      </c>
      <c r="FB25" s="62">
        <f>'Regional PCPI - FINAL'!N25</f>
        <v>44353.651942527831</v>
      </c>
      <c r="FC25" s="62">
        <f>'Regional PCPI - FINAL'!O25</f>
        <v>44978.409726695056</v>
      </c>
      <c r="FD25" s="62">
        <f>'Regional PCPI - FINAL'!P25</f>
        <v>46160.102494609833</v>
      </c>
      <c r="FE25" s="62">
        <f>'Regional PCPI - FINAL'!Q25</f>
        <v>47874.542263806477</v>
      </c>
      <c r="FF25" s="62">
        <f>'Regional PCPI - FINAL'!R25</f>
        <v>47253</v>
      </c>
      <c r="FG25" s="62">
        <f>'Regional PCPI - FINAL'!S25</f>
        <v>48531.961006986799</v>
      </c>
      <c r="FH25" s="60">
        <f>'Unemployment Rate - FINAL'!B25</f>
        <v>3.3</v>
      </c>
      <c r="FI25" s="60">
        <f>'Unemployment Rate - FINAL'!C25</f>
        <v>2.7</v>
      </c>
      <c r="FJ25" s="60">
        <f>'Unemployment Rate - FINAL'!D25</f>
        <v>2.8</v>
      </c>
      <c r="FK25" s="60">
        <f>'Unemployment Rate - FINAL'!E25</f>
        <v>3.2</v>
      </c>
      <c r="FL25" s="60">
        <f>'Unemployment Rate - FINAL'!F25</f>
        <v>3.8</v>
      </c>
      <c r="FM25" s="60">
        <f>'Unemployment Rate - FINAL'!G25</f>
        <v>4.5</v>
      </c>
      <c r="FN25" s="60">
        <f>'Unemployment Rate - FINAL'!H25</f>
        <v>4.9000000000000004</v>
      </c>
      <c r="FO25" s="60">
        <f>'Unemployment Rate - FINAL'!I25</f>
        <v>4.7</v>
      </c>
      <c r="FP25" s="60">
        <f>'Unemployment Rate - FINAL'!J25</f>
        <v>4.0999999999999996</v>
      </c>
      <c r="FQ25" s="60">
        <f>'Unemployment Rate - FINAL'!K25</f>
        <v>4</v>
      </c>
      <c r="FR25" s="60">
        <f>'Unemployment Rate - FINAL'!L25</f>
        <v>4.5999999999999996</v>
      </c>
      <c r="FS25" s="60">
        <f>'Unemployment Rate - FINAL'!M25</f>
        <v>5.4</v>
      </c>
      <c r="FT25" s="60">
        <f>'Unemployment Rate - FINAL'!N25</f>
        <v>7.8</v>
      </c>
      <c r="FU25" s="60">
        <f>'Unemployment Rate - FINAL'!O25</f>
        <v>7.4</v>
      </c>
      <c r="FV25" s="60">
        <f>'Unemployment Rate - FINAL'!P25</f>
        <v>6.5</v>
      </c>
      <c r="FW25" s="60">
        <f>'Unemployment Rate - FINAL'!Q25</f>
        <v>5.6</v>
      </c>
      <c r="FX25" s="60">
        <f>'Unemployment Rate - FINAL'!R25</f>
        <v>5</v>
      </c>
      <c r="FY25" s="60">
        <f>'Unemployment Rate - FINAL'!S25</f>
        <v>4.2</v>
      </c>
      <c r="FZ25" s="60" t="str">
        <f>'Work Part. Rate - FINAL'!B25</f>
        <v>NA</v>
      </c>
      <c r="GA25" s="60">
        <f>'Work Part. Rate - FINAL'!C25</f>
        <v>0</v>
      </c>
      <c r="GB25" s="60">
        <f>'Work Part. Rate - FINAL'!D25</f>
        <v>0</v>
      </c>
      <c r="GC25" s="60">
        <f>'Work Part. Rate - FINAL'!E25</f>
        <v>0</v>
      </c>
      <c r="GD25" s="60">
        <f>'Work Part. Rate - FINAL'!F25</f>
        <v>0</v>
      </c>
      <c r="GE25" s="60">
        <f>'Work Part. Rate - FINAL'!G25</f>
        <v>0</v>
      </c>
      <c r="GF25" s="60">
        <f>'Work Part. Rate - FINAL'!H25</f>
        <v>0</v>
      </c>
      <c r="GG25" s="60">
        <f>'Work Part. Rate - FINAL'!I25</f>
        <v>0</v>
      </c>
      <c r="GH25" s="60">
        <f>'Work Part. Rate - FINAL'!J25</f>
        <v>0</v>
      </c>
      <c r="GI25" s="60">
        <f>'Work Part. Rate - FINAL'!K25</f>
        <v>0</v>
      </c>
      <c r="GJ25" s="60">
        <f>'Work Part. Rate - FINAL'!L25</f>
        <v>1</v>
      </c>
      <c r="GK25" s="60">
        <f>'Work Part. Rate - FINAL'!M25</f>
        <v>0</v>
      </c>
      <c r="GL25" s="60">
        <f>'Work Part. Rate - FINAL'!N25</f>
        <v>0</v>
      </c>
      <c r="GM25" s="60">
        <f>'Work Part. Rate - FINAL'!O25</f>
        <v>0</v>
      </c>
      <c r="GN25" s="60">
        <f>'Work Part. Rate - FINAL'!P25</f>
        <v>0</v>
      </c>
      <c r="GO25" s="60">
        <f>'Work Part. Rate - FINAL'!Q25</f>
        <v>0</v>
      </c>
      <c r="GP25" s="60">
        <f>'Work Part. Rate - FINAL'!R25</f>
        <v>0</v>
      </c>
      <c r="GQ25" s="60">
        <f>'Work Part. Rate - FINAL'!S25</f>
        <v>0</v>
      </c>
    </row>
    <row r="26" spans="1:199" x14ac:dyDescent="0.2">
      <c r="A26" s="62" t="s">
        <v>352</v>
      </c>
      <c r="B26" s="60">
        <f>'African Americans - FINAL'!B26</f>
        <v>84.5</v>
      </c>
      <c r="C26" s="60">
        <f>'African Americans - FINAL'!C26</f>
        <v>86</v>
      </c>
      <c r="D26" s="60">
        <f>'African Americans - FINAL'!D26</f>
        <v>86</v>
      </c>
      <c r="E26" s="60">
        <f>'African Americans - FINAL'!E26</f>
        <v>83.7</v>
      </c>
      <c r="F26" s="60">
        <f>'African Americans - FINAL'!F26</f>
        <v>82.8</v>
      </c>
      <c r="G26" s="60">
        <f>'African Americans - FINAL'!G26</f>
        <v>83.6</v>
      </c>
      <c r="H26" s="60">
        <f>'African Americans - FINAL'!H26</f>
        <v>84.1</v>
      </c>
      <c r="I26" s="60">
        <f>'African Americans - FINAL'!I26</f>
        <v>85</v>
      </c>
      <c r="J26" s="60">
        <f>'African Americans - FINAL'!J26</f>
        <v>84.9</v>
      </c>
      <c r="K26" s="60">
        <f>'African Americans - FINAL'!K26</f>
        <v>84.9</v>
      </c>
      <c r="L26" s="60">
        <f>'African Americans - FINAL'!L26</f>
        <v>86.5</v>
      </c>
      <c r="M26" s="60">
        <f>'African Americans - FINAL'!M26</f>
        <v>87.1</v>
      </c>
      <c r="N26" s="60">
        <f>'African Americans - FINAL'!N26</f>
        <v>87.5</v>
      </c>
      <c r="O26" s="60">
        <f>'African Americans - FINAL'!O26</f>
        <v>88.6</v>
      </c>
      <c r="P26" s="60">
        <f>'African Americans - FINAL'!P26</f>
        <v>89.5</v>
      </c>
      <c r="Q26" s="60">
        <f>'African Americans - FINAL'!Q26</f>
        <v>89.6</v>
      </c>
      <c r="R26" s="60">
        <f>'African Americans - FINAL'!R26</f>
        <v>87.8</v>
      </c>
      <c r="S26" s="60">
        <f>'African Americans - FINAL'!S26</f>
        <v>89.1</v>
      </c>
      <c r="T26">
        <f>'Caseload Change - FINAL'!B26</f>
        <v>-25.784571551597512</v>
      </c>
      <c r="U26">
        <f>'Caseload Change - FINAL'!C26</f>
        <v>-42.8844353349022</v>
      </c>
      <c r="V26">
        <f>'Caseload Change - FINAL'!D26</f>
        <v>-31.282495941468536</v>
      </c>
      <c r="W26">
        <f>'Caseload Change - FINAL'!E26</f>
        <v>-6.0203179398382733</v>
      </c>
      <c r="X26">
        <f>'Caseload Change - FINAL'!F26</f>
        <v>8.2043366409408307</v>
      </c>
      <c r="Y26">
        <f>'Caseload Change - FINAL'!G26</f>
        <v>14.692189948283193</v>
      </c>
      <c r="Z26">
        <f>'Caseload Change - FINAL'!H26</f>
        <v>7.5736098333339985</v>
      </c>
      <c r="AA26">
        <f>'Caseload Change - FINAL'!I26</f>
        <v>-10.519303191137929</v>
      </c>
      <c r="AB26">
        <f>'Caseload Change - FINAL'!J26</f>
        <v>-19.077212110770638</v>
      </c>
      <c r="AC26">
        <f>'Caseload Change - FINAL'!K26</f>
        <v>-19.845292889150233</v>
      </c>
      <c r="AD26">
        <f>'Caseload Change - FINAL'!L26</f>
        <v>-11.650835409736541</v>
      </c>
      <c r="AE26">
        <f>'Caseload Change - FINAL'!M26</f>
        <v>-1.2490784020386054</v>
      </c>
      <c r="AF26">
        <f>'Caseload Change - FINAL'!N26</f>
        <v>5.0261673842763788</v>
      </c>
      <c r="AG26">
        <f>'Caseload Change - FINAL'!O26</f>
        <v>4.7711398834994236</v>
      </c>
      <c r="AH26">
        <f>'Caseload Change - FINAL'!P26</f>
        <v>-0.87546523500543461</v>
      </c>
      <c r="AI26">
        <f>'Caseload Change - FINAL'!Q26</f>
        <v>-6.5980621494457585</v>
      </c>
      <c r="AJ26">
        <f>'Caseload Change - FINAL'!R26</f>
        <v>-13.453103043455055</v>
      </c>
      <c r="AK26">
        <f>'Caseload Change - FINAL'!S26</f>
        <v>-15.660209060379229</v>
      </c>
      <c r="AL26" s="60">
        <f>'Fiscal Stability - FINAL'!B26</f>
        <v>10.6</v>
      </c>
      <c r="AM26" s="60">
        <f>'Fiscal Stability - FINAL'!C26</f>
        <v>10.7</v>
      </c>
      <c r="AN26" s="60">
        <f>'Fiscal Stability - FINAL'!D26</f>
        <v>14.3</v>
      </c>
      <c r="AO26" s="60">
        <f>'Fiscal Stability - FINAL'!E26</f>
        <v>7.8</v>
      </c>
      <c r="AP26" s="60">
        <f>'Fiscal Stability - FINAL'!F26</f>
        <v>5.7</v>
      </c>
      <c r="AQ26" s="60">
        <f>'Fiscal Stability - FINAL'!G26</f>
        <v>3.3</v>
      </c>
      <c r="AR26" s="60">
        <f>'Fiscal Stability - FINAL'!H26</f>
        <v>1.8</v>
      </c>
      <c r="AS26" s="60">
        <f>'Fiscal Stability - FINAL'!I26</f>
        <v>1.2</v>
      </c>
      <c r="AT26" s="60">
        <f>'Fiscal Stability - FINAL'!J26</f>
        <v>2</v>
      </c>
      <c r="AU26" s="60">
        <f>'Fiscal Stability - FINAL'!K26</f>
        <v>2.5</v>
      </c>
      <c r="AV26" s="60">
        <f>'Fiscal Stability - FINAL'!L26</f>
        <v>11.600000000000001</v>
      </c>
      <c r="AW26" s="60">
        <f>'Fiscal Stability - FINAL'!M26</f>
        <v>7.8</v>
      </c>
      <c r="AX26" s="60">
        <f>'Fiscal Stability - FINAL'!N26</f>
        <v>6.8</v>
      </c>
      <c r="AY26" s="60">
        <f>'Fiscal Stability - FINAL'!O26</f>
        <v>6.1</v>
      </c>
      <c r="AZ26" s="60">
        <f>'Fiscal Stability - FINAL'!P26</f>
        <v>5.3</v>
      </c>
      <c r="BA26" s="60">
        <f>'Fiscal Stability - FINAL'!Q26</f>
        <v>3.2</v>
      </c>
      <c r="BB26" s="60">
        <f>'Fiscal Stability - FINAL'!R26</f>
        <v>1.8</v>
      </c>
      <c r="BC26" s="60">
        <f>'Fiscal Stability - FINAL'!S26</f>
        <v>2.8</v>
      </c>
      <c r="BD26" s="60">
        <f>'Hispanics - FINAL'!B26</f>
        <v>0</v>
      </c>
      <c r="BE26" s="60">
        <f>'Hispanics - FINAL'!C26</f>
        <v>0.1</v>
      </c>
      <c r="BF26" s="60">
        <f>'Hispanics - FINAL'!D26</f>
        <v>0.2</v>
      </c>
      <c r="BG26" s="60">
        <f>'Hispanics - FINAL'!E26</f>
        <v>0.1</v>
      </c>
      <c r="BH26" s="60">
        <f>'Hispanics - FINAL'!F26</f>
        <v>0.5</v>
      </c>
      <c r="BI26" s="60">
        <f>'Hispanics - FINAL'!G26</f>
        <v>0.2</v>
      </c>
      <c r="BJ26" s="60">
        <f>'Hispanics - FINAL'!H26</f>
        <v>0.5</v>
      </c>
      <c r="BK26" s="60">
        <f>'Hispanics - FINAL'!I26</f>
        <v>0.2</v>
      </c>
      <c r="BL26" s="60">
        <f>'Hispanics - FINAL'!J26</f>
        <v>0.5</v>
      </c>
      <c r="BM26" s="60">
        <f>'Hispanics - FINAL'!K26</f>
        <v>0.5</v>
      </c>
      <c r="BN26" s="60">
        <f>'Hispanics - FINAL'!L26</f>
        <v>0.8</v>
      </c>
      <c r="BO26" s="60">
        <f>'Hispanics - FINAL'!M26</f>
        <v>0.7</v>
      </c>
      <c r="BP26" s="60">
        <f>'Hispanics - FINAL'!N26</f>
        <v>0.4</v>
      </c>
      <c r="BQ26" s="60">
        <f>'Hispanics - FINAL'!O26</f>
        <v>0.4</v>
      </c>
      <c r="BR26" s="60">
        <f>'Hispanics - FINAL'!P26</f>
        <v>0.6</v>
      </c>
      <c r="BS26" s="60">
        <f>'Hispanics - FINAL'!Q26</f>
        <v>0.4</v>
      </c>
      <c r="BT26" s="60">
        <f>'Hispanics - FINAL'!R26</f>
        <v>0.4</v>
      </c>
      <c r="BU26" s="60">
        <f>'Hispanics - FINAL'!S26</f>
        <v>0.4</v>
      </c>
      <c r="BV26" s="60">
        <f>'Liberalism - FINAL'!B26</f>
        <v>51.474269999999997</v>
      </c>
      <c r="BW26" s="60">
        <f>'Liberalism - FINAL'!C26</f>
        <v>51.474269999999997</v>
      </c>
      <c r="BX26" s="60">
        <f>'Liberalism - FINAL'!D26</f>
        <v>49.327179999999998</v>
      </c>
      <c r="BY26" s="60">
        <f>'Liberalism - FINAL'!E26</f>
        <v>74.204470000000001</v>
      </c>
      <c r="BZ26" s="60">
        <f>'Liberalism - FINAL'!F26</f>
        <v>74.204470000000001</v>
      </c>
      <c r="CA26" s="60">
        <f>'Liberalism - FINAL'!G26</f>
        <v>74.204470000000001</v>
      </c>
      <c r="CB26" s="60">
        <f>'Liberalism - FINAL'!H26</f>
        <v>78.554500000000004</v>
      </c>
      <c r="CC26" s="60">
        <f>'Liberalism - FINAL'!I26</f>
        <v>50.253630000000001</v>
      </c>
      <c r="CD26" s="60">
        <f>'Liberalism - FINAL'!J26</f>
        <v>48.17268</v>
      </c>
      <c r="CE26" s="60">
        <f>'Liberalism - FINAL'!K26</f>
        <v>48.17268</v>
      </c>
      <c r="CF26" s="60">
        <f>'Liberalism - FINAL'!L26</f>
        <v>42.082769999999996</v>
      </c>
      <c r="CG26" s="60">
        <f>'Liberalism - FINAL'!M26</f>
        <v>44.209859999999999</v>
      </c>
      <c r="CH26" s="60">
        <f>'Liberalism - FINAL'!N26</f>
        <v>45.51925</v>
      </c>
      <c r="CI26" s="60">
        <f>'Liberalism - FINAL'!O26</f>
        <v>45.087159999999997</v>
      </c>
      <c r="CJ26" s="60">
        <f>'Liberalism - FINAL'!P26</f>
        <v>50.479759999999999</v>
      </c>
      <c r="CK26" s="60">
        <f>'Liberalism - FINAL'!Q26</f>
        <v>27.57612</v>
      </c>
      <c r="CL26" s="60">
        <f>'Liberalism - FINAL'!R26</f>
        <v>28.42221</v>
      </c>
      <c r="CM26" s="60">
        <f>'Liberalism - FINAL'!S26</f>
        <v>26.716069999999998</v>
      </c>
      <c r="CN26" s="60">
        <f>'PCPI Real - FINAL'!B26</f>
        <v>39091.592693765248</v>
      </c>
      <c r="CO26" s="60">
        <f>'PCPI Real - FINAL'!C26</f>
        <v>41457.071146669383</v>
      </c>
      <c r="CP26" s="60">
        <f>'PCPI Real - FINAL'!D26</f>
        <v>42139.165511755877</v>
      </c>
      <c r="CQ26" s="60">
        <f>'PCPI Real - FINAL'!E26</f>
        <v>43625.245409185489</v>
      </c>
      <c r="CR26" s="60">
        <f>'PCPI Real - FINAL'!F26</f>
        <v>43689.352764415155</v>
      </c>
      <c r="CS26" s="60">
        <f>'PCPI Real - FINAL'!G26</f>
        <v>43715.480354892505</v>
      </c>
      <c r="CT26" s="60">
        <f>'PCPI Real - FINAL'!H26</f>
        <v>44531.223884963765</v>
      </c>
      <c r="CU26" s="60">
        <f>'PCPI Real - FINAL'!I26</f>
        <v>45685.075466937225</v>
      </c>
      <c r="CV26" s="60">
        <f>'PCPI Real - FINAL'!J26</f>
        <v>45064.759271509043</v>
      </c>
      <c r="CW26" s="60">
        <f>'PCPI Real - FINAL'!K26</f>
        <v>45544.224380452295</v>
      </c>
      <c r="CX26" s="60">
        <f>'PCPI Real - FINAL'!L26</f>
        <v>46352.914375856562</v>
      </c>
      <c r="CY26" s="60">
        <f>'PCPI Real - FINAL'!M26</f>
        <v>46513.10921077439</v>
      </c>
      <c r="CZ26" s="60">
        <f>'PCPI Real - FINAL'!N26</f>
        <v>44229.583852342868</v>
      </c>
      <c r="DA26" s="60">
        <f>'PCPI Real - FINAL'!O26</f>
        <v>44991.507192441153</v>
      </c>
      <c r="DB26" s="60">
        <f>'PCPI Real - FINAL'!P26</f>
        <v>46209.066280089923</v>
      </c>
      <c r="DC26" s="60">
        <f>'PCPI Real - FINAL'!Q26</f>
        <v>47904.546490368724</v>
      </c>
      <c r="DD26" s="60">
        <f>'PCPI Real - FINAL'!R26</f>
        <v>47253</v>
      </c>
      <c r="DE26" s="60">
        <f>'PCPI Real - FINAL'!S26</f>
        <v>48461.823804844789</v>
      </c>
      <c r="DF26" s="60">
        <f>'Policy Inn - FINAL'!B26</f>
        <v>6.8118999999999999E-2</v>
      </c>
      <c r="DG26" s="60">
        <f>'Policy Inn - FINAL'!C26</f>
        <v>6.8118999999999999E-2</v>
      </c>
      <c r="DH26" s="60">
        <f>'Policy Inn - FINAL'!D26</f>
        <v>2.7348999999999998E-2</v>
      </c>
      <c r="DI26" s="60">
        <f>'Policy Inn - FINAL'!E26</f>
        <v>2.7348999999999998E-2</v>
      </c>
      <c r="DJ26" s="60">
        <f>'Policy Inn - FINAL'!F26</f>
        <v>3.6549999999999999E-2</v>
      </c>
      <c r="DK26" s="60">
        <f>'Policy Inn - FINAL'!G26</f>
        <v>3.6549999999999999E-2</v>
      </c>
      <c r="DL26" s="60">
        <f>'Policy Inn - FINAL'!H26</f>
        <v>1.5809999999999999E-3</v>
      </c>
      <c r="DM26" s="60">
        <f>'Policy Inn - FINAL'!I26</f>
        <v>1.5809999999999999E-3</v>
      </c>
      <c r="DN26" s="60">
        <f>'Policy Inn - FINAL'!J26</f>
        <v>9.7708000000000003E-2</v>
      </c>
      <c r="DO26" s="60">
        <f>'Policy Inn - FINAL'!K26</f>
        <v>9.7708000000000003E-2</v>
      </c>
      <c r="DP26" s="60">
        <f>'Policy Inn - FINAL'!L26</f>
        <v>1.908E-3</v>
      </c>
      <c r="DQ26" s="60">
        <f>'Policy Inn - FINAL'!M26</f>
        <v>1.908E-3</v>
      </c>
      <c r="DR26" s="60">
        <f>'Policy Inn - FINAL'!N26</f>
        <v>0</v>
      </c>
      <c r="DS26" s="60">
        <f>'Policy Inn - FINAL'!O26</f>
        <v>0</v>
      </c>
      <c r="DT26" s="60" t="str">
        <f>'Policy Inn - FINAL'!P26</f>
        <v>NA</v>
      </c>
      <c r="DU26" s="60" t="str">
        <f>'Policy Inn - FINAL'!Q26</f>
        <v>NA</v>
      </c>
      <c r="DV26" s="60" t="str">
        <f>'Policy Inn - FINAL'!R26</f>
        <v>NA</v>
      </c>
      <c r="DW26" s="60" t="str">
        <f>'Policy Inn - FINAL'!S26</f>
        <v>NA</v>
      </c>
      <c r="DX26" s="60">
        <f>'Poverty Rate - FINAL'!B26</f>
        <v>16.7</v>
      </c>
      <c r="DY26" s="60">
        <f>'Poverty Rate - FINAL'!C26</f>
        <v>17.600000000000001</v>
      </c>
      <c r="DZ26" s="60">
        <f>'Poverty Rate - FINAL'!D26</f>
        <v>16.2</v>
      </c>
      <c r="EA26" s="60">
        <f>'Poverty Rate - FINAL'!E26</f>
        <v>14.9</v>
      </c>
      <c r="EB26" s="60">
        <f>'Poverty Rate - FINAL'!F26</f>
        <v>19.3</v>
      </c>
      <c r="EC26" s="60">
        <f>'Poverty Rate - FINAL'!G26</f>
        <v>18.399999999999999</v>
      </c>
      <c r="ED26" s="60">
        <f>'Poverty Rate - FINAL'!H26</f>
        <v>16</v>
      </c>
      <c r="EE26" s="60">
        <f>'Poverty Rate - FINAL'!I26</f>
        <v>18.7</v>
      </c>
      <c r="EF26" s="60">
        <f>'Poverty Rate - FINAL'!J26</f>
        <v>20.100000000000001</v>
      </c>
      <c r="EG26" s="60">
        <f>'Poverty Rate - FINAL'!K26</f>
        <v>20.6</v>
      </c>
      <c r="EH26" s="60">
        <f>'Poverty Rate - FINAL'!L26</f>
        <v>22.6</v>
      </c>
      <c r="EI26" s="60">
        <f>'Poverty Rate - FINAL'!M26</f>
        <v>18.100000000000001</v>
      </c>
      <c r="EJ26" s="60">
        <f>'Poverty Rate - FINAL'!N26</f>
        <v>23.1</v>
      </c>
      <c r="EK26" s="60">
        <f>'Poverty Rate - FINAL'!O26</f>
        <v>22.5</v>
      </c>
      <c r="EL26" s="60">
        <f>'Poverty Rate - FINAL'!P26</f>
        <v>17.399999999999999</v>
      </c>
      <c r="EM26" s="60">
        <f>'Poverty Rate - FINAL'!Q26</f>
        <v>22</v>
      </c>
      <c r="EN26" s="60">
        <f>'Poverty Rate - FINAL'!R26</f>
        <v>22.5</v>
      </c>
      <c r="EO26" s="60">
        <f>'Poverty Rate - FINAL'!S26</f>
        <v>22.1</v>
      </c>
      <c r="EP26" s="62">
        <f>'Regional PCPI - FINAL'!B26</f>
        <v>27641.465959209687</v>
      </c>
      <c r="EQ26" s="62">
        <f>'Regional PCPI - FINAL'!C26</f>
        <v>28634.762422907486</v>
      </c>
      <c r="ER26" s="62">
        <f>'Regional PCPI - FINAL'!D26</f>
        <v>28778.17236419753</v>
      </c>
      <c r="ES26" s="62">
        <f>'Regional PCPI - FINAL'!E26</f>
        <v>29201.176644736843</v>
      </c>
      <c r="ET26" s="62">
        <f>'Regional PCPI - FINAL'!F26</f>
        <v>30148.195160724725</v>
      </c>
      <c r="EU26" s="62">
        <f>'Regional PCPI - FINAL'!G26</f>
        <v>30161.87336987882</v>
      </c>
      <c r="EV26" s="62">
        <f>'Regional PCPI - FINAL'!H26</f>
        <v>30513.347445008458</v>
      </c>
      <c r="EW26" s="62">
        <f>'Regional PCPI - FINAL'!I26</f>
        <v>31253.327728272827</v>
      </c>
      <c r="EX26" s="62">
        <f>'Regional PCPI - FINAL'!J26</f>
        <v>31996.196781731276</v>
      </c>
      <c r="EY26" s="62">
        <f>'Regional PCPI - FINAL'!K26</f>
        <v>32268.441864406781</v>
      </c>
      <c r="EZ26" s="62">
        <f>'Regional PCPI - FINAL'!L26</f>
        <v>33083.493678909566</v>
      </c>
      <c r="FA26" s="62">
        <f>'Regional PCPI - FINAL'!M26</f>
        <v>33205.102155922199</v>
      </c>
      <c r="FB26" s="62">
        <f>'Regional PCPI - FINAL'!N26</f>
        <v>32507.457581370731</v>
      </c>
      <c r="FC26" s="62">
        <f>'Regional PCPI - FINAL'!O26</f>
        <v>32794.075126101321</v>
      </c>
      <c r="FD26" s="62">
        <f>'Regional PCPI - FINAL'!P26</f>
        <v>32934.062140354414</v>
      </c>
      <c r="FE26" s="62">
        <f>'Regional PCPI - FINAL'!Q26</f>
        <v>33433.024789242168</v>
      </c>
      <c r="FF26" s="62">
        <f>'Regional PCPI - FINAL'!R26</f>
        <v>33327</v>
      </c>
      <c r="FG26" s="62">
        <f>'Regional PCPI - FINAL'!S26</f>
        <v>33644.494834137207</v>
      </c>
      <c r="FH26" s="60">
        <f>'Unemployment Rate - FINAL'!B26</f>
        <v>5.7</v>
      </c>
      <c r="FI26" s="60">
        <f>'Unemployment Rate - FINAL'!C26</f>
        <v>5.3</v>
      </c>
      <c r="FJ26" s="60">
        <f>'Unemployment Rate - FINAL'!D26</f>
        <v>5.0999999999999996</v>
      </c>
      <c r="FK26" s="60">
        <f>'Unemployment Rate - FINAL'!E26</f>
        <v>5.4</v>
      </c>
      <c r="FL26" s="60">
        <f>'Unemployment Rate - FINAL'!F26</f>
        <v>5.5</v>
      </c>
      <c r="FM26" s="60">
        <f>'Unemployment Rate - FINAL'!G26</f>
        <v>6.6</v>
      </c>
      <c r="FN26" s="60">
        <f>'Unemployment Rate - FINAL'!H26</f>
        <v>6.3</v>
      </c>
      <c r="FO26" s="60">
        <f>'Unemployment Rate - FINAL'!I26</f>
        <v>6.2</v>
      </c>
      <c r="FP26" s="60">
        <f>'Unemployment Rate - FINAL'!J26</f>
        <v>7.5</v>
      </c>
      <c r="FQ26" s="60">
        <f>'Unemployment Rate - FINAL'!K26</f>
        <v>6.5</v>
      </c>
      <c r="FR26" s="60">
        <f>'Unemployment Rate - FINAL'!L26</f>
        <v>6.1</v>
      </c>
      <c r="FS26" s="60">
        <f>'Unemployment Rate - FINAL'!M26</f>
        <v>6.6</v>
      </c>
      <c r="FT26" s="60">
        <f>'Unemployment Rate - FINAL'!N26</f>
        <v>9.5</v>
      </c>
      <c r="FU26" s="60">
        <f>'Unemployment Rate - FINAL'!O26</f>
        <v>10.4</v>
      </c>
      <c r="FV26" s="60">
        <f>'Unemployment Rate - FINAL'!P26</f>
        <v>10</v>
      </c>
      <c r="FW26" s="60">
        <f>'Unemployment Rate - FINAL'!Q26</f>
        <v>9</v>
      </c>
      <c r="FX26" s="60">
        <f>'Unemployment Rate - FINAL'!R26</f>
        <v>8.6</v>
      </c>
      <c r="FY26" s="60">
        <f>'Unemployment Rate - FINAL'!S26</f>
        <v>7.5</v>
      </c>
      <c r="FZ26" s="60">
        <f>'Work Part. Rate - FINAL'!B26</f>
        <v>0</v>
      </c>
      <c r="GA26" s="60">
        <f>'Work Part. Rate - FINAL'!C26</f>
        <v>0</v>
      </c>
      <c r="GB26" s="60">
        <f>'Work Part. Rate - FINAL'!D26</f>
        <v>0</v>
      </c>
      <c r="GC26" s="60">
        <f>'Work Part. Rate - FINAL'!E26</f>
        <v>0</v>
      </c>
      <c r="GD26" s="60">
        <f>'Work Part. Rate - FINAL'!F26</f>
        <v>0</v>
      </c>
      <c r="GE26" s="60">
        <f>'Work Part. Rate - FINAL'!G26</f>
        <v>0</v>
      </c>
      <c r="GF26" s="60">
        <f>'Work Part. Rate - FINAL'!H26</f>
        <v>0</v>
      </c>
      <c r="GG26" s="60">
        <f>'Work Part. Rate - FINAL'!I26</f>
        <v>0</v>
      </c>
      <c r="GH26" s="60">
        <f>'Work Part. Rate - FINAL'!J26</f>
        <v>0</v>
      </c>
      <c r="GI26" s="60">
        <f>'Work Part. Rate - FINAL'!K26</f>
        <v>0</v>
      </c>
      <c r="GJ26" s="60">
        <f>'Work Part. Rate - FINAL'!L26</f>
        <v>0</v>
      </c>
      <c r="GK26" s="60">
        <f>'Work Part. Rate - FINAL'!M26</f>
        <v>0</v>
      </c>
      <c r="GL26" s="60">
        <f>'Work Part. Rate - FINAL'!N26</f>
        <v>0</v>
      </c>
      <c r="GM26" s="60">
        <f>'Work Part. Rate - FINAL'!O26</f>
        <v>0</v>
      </c>
      <c r="GN26" s="60">
        <f>'Work Part. Rate - FINAL'!P26</f>
        <v>0</v>
      </c>
      <c r="GO26" s="60">
        <f>'Work Part. Rate - FINAL'!Q26</f>
        <v>0</v>
      </c>
      <c r="GP26" s="60">
        <f>'Work Part. Rate - FINAL'!R26</f>
        <v>0</v>
      </c>
      <c r="GQ26" s="60">
        <f>'Work Part. Rate - FINAL'!S26</f>
        <v>0</v>
      </c>
    </row>
    <row r="27" spans="1:199" x14ac:dyDescent="0.2">
      <c r="A27" s="62" t="s">
        <v>353</v>
      </c>
      <c r="B27" s="60">
        <f>'African Americans - FINAL'!B27</f>
        <v>49.5</v>
      </c>
      <c r="C27" s="60">
        <f>'African Americans - FINAL'!C27</f>
        <v>50.8</v>
      </c>
      <c r="D27" s="60">
        <f>'African Americans - FINAL'!D27</f>
        <v>54.7</v>
      </c>
      <c r="E27" s="60">
        <f>'African Americans - FINAL'!E27</f>
        <v>51.7</v>
      </c>
      <c r="F27" s="60">
        <f>'African Americans - FINAL'!F27</f>
        <v>54</v>
      </c>
      <c r="G27" s="60">
        <f>'African Americans - FINAL'!G27</f>
        <v>50.8</v>
      </c>
      <c r="H27" s="60">
        <f>'African Americans - FINAL'!H27</f>
        <v>50.7</v>
      </c>
      <c r="I27" s="60">
        <f>'African Americans - FINAL'!I27</f>
        <v>46.7</v>
      </c>
      <c r="J27" s="60">
        <f>'African Americans - FINAL'!J27</f>
        <v>43.1</v>
      </c>
      <c r="K27" s="60">
        <f>'African Americans - FINAL'!K27</f>
        <v>42.7</v>
      </c>
      <c r="L27" s="60">
        <f>'African Americans - FINAL'!L27</f>
        <v>40.299999999999997</v>
      </c>
      <c r="M27" s="60">
        <f>'African Americans - FINAL'!M27</f>
        <v>41.5</v>
      </c>
      <c r="N27" s="60">
        <f>'African Americans - FINAL'!N27</f>
        <v>44.3</v>
      </c>
      <c r="O27" s="60">
        <f>'African Americans - FINAL'!O27</f>
        <v>42.4</v>
      </c>
      <c r="P27" s="60">
        <f>'African Americans - FINAL'!P27</f>
        <v>39.9</v>
      </c>
      <c r="Q27" s="60">
        <f>'African Americans - FINAL'!Q27</f>
        <v>41.1</v>
      </c>
      <c r="R27" s="60">
        <f>'African Americans - FINAL'!R27</f>
        <v>41.2</v>
      </c>
      <c r="S27" s="60">
        <f>'African Americans - FINAL'!S27</f>
        <v>41.9</v>
      </c>
      <c r="T27">
        <f>'Caseload Change - FINAL'!B27</f>
        <v>-17.113391747095211</v>
      </c>
      <c r="U27">
        <f>'Caseload Change - FINAL'!C27</f>
        <v>-21.116629536885899</v>
      </c>
      <c r="V27">
        <f>'Caseload Change - FINAL'!D27</f>
        <v>-12.616475754396767</v>
      </c>
      <c r="W27">
        <f>'Caseload Change - FINAL'!E27</f>
        <v>2.4884957014946631</v>
      </c>
      <c r="X27">
        <f>'Caseload Change - FINAL'!F27</f>
        <v>9.5115565728779522E-2</v>
      </c>
      <c r="Y27">
        <f>'Caseload Change - FINAL'!G27</f>
        <v>-3.2102452699208279</v>
      </c>
      <c r="Z27">
        <f>'Caseload Change - FINAL'!H27</f>
        <v>-5.769770920563583</v>
      </c>
      <c r="AA27">
        <f>'Caseload Change - FINAL'!I27</f>
        <v>0.72938762494973874</v>
      </c>
      <c r="AB27">
        <f>'Caseload Change - FINAL'!J27</f>
        <v>-3.5600391438453656</v>
      </c>
      <c r="AC27">
        <f>'Caseload Change - FINAL'!K27</f>
        <v>-9.124897451614645</v>
      </c>
      <c r="AD27">
        <f>'Caseload Change - FINAL'!L27</f>
        <v>-10.606408808080218</v>
      </c>
      <c r="AE27">
        <f>'Caseload Change - FINAL'!M27</f>
        <v>-5.9771175088389716</v>
      </c>
      <c r="AF27">
        <f>'Caseload Change - FINAL'!N27</f>
        <v>4.0609876866159791</v>
      </c>
      <c r="AG27">
        <f>'Caseload Change - FINAL'!O27</f>
        <v>1.3066414807047229</v>
      </c>
      <c r="AH27">
        <f>'Caseload Change - FINAL'!P27</f>
        <v>-0.30077933218834618</v>
      </c>
      <c r="AI27">
        <f>'Caseload Change - FINAL'!Q27</f>
        <v>-3.6381074623469347</v>
      </c>
      <c r="AJ27">
        <f>'Caseload Change - FINAL'!R27</f>
        <v>-8.5463328779544661</v>
      </c>
      <c r="AK27">
        <f>'Caseload Change - FINAL'!S27</f>
        <v>-13.46126302411669</v>
      </c>
      <c r="AL27" s="60">
        <f>'Fiscal Stability - FINAL'!B27</f>
        <v>5.5</v>
      </c>
      <c r="AM27" s="60">
        <f>'Fiscal Stability - FINAL'!C27</f>
        <v>7.2</v>
      </c>
      <c r="AN27" s="60">
        <f>'Fiscal Stability - FINAL'!D27</f>
        <v>7</v>
      </c>
      <c r="AO27" s="60">
        <f>'Fiscal Stability - FINAL'!E27</f>
        <v>4.3</v>
      </c>
      <c r="AP27" s="60">
        <f>'Fiscal Stability - FINAL'!F27</f>
        <v>3.4</v>
      </c>
      <c r="AQ27" s="60">
        <f>'Fiscal Stability - FINAL'!G27</f>
        <v>5.2</v>
      </c>
      <c r="AR27" s="60">
        <f>'Fiscal Stability - FINAL'!H27</f>
        <v>7</v>
      </c>
      <c r="AS27" s="60">
        <f>'Fiscal Stability - FINAL'!I27</f>
        <v>10.7</v>
      </c>
      <c r="AT27" s="60">
        <f>'Fiscal Stability - FINAL'!J27</f>
        <v>7.5</v>
      </c>
      <c r="AU27" s="60">
        <f>'Fiscal Stability - FINAL'!K27</f>
        <v>13.200000000000001</v>
      </c>
      <c r="AV27" s="60">
        <f>'Fiscal Stability - FINAL'!L27</f>
        <v>13</v>
      </c>
      <c r="AW27" s="60">
        <f>'Fiscal Stability - FINAL'!M27</f>
        <v>13.8</v>
      </c>
      <c r="AX27" s="60">
        <f>'Fiscal Stability - FINAL'!N27</f>
        <v>6.2</v>
      </c>
      <c r="AY27" s="60">
        <f>'Fiscal Stability - FINAL'!O27</f>
        <v>5.9</v>
      </c>
      <c r="AZ27" s="60">
        <f>'Fiscal Stability - FINAL'!P27</f>
        <v>8.1999999999999993</v>
      </c>
      <c r="BA27" s="60">
        <f>'Fiscal Stability - FINAL'!Q27</f>
        <v>5.7</v>
      </c>
      <c r="BB27" s="60">
        <f>'Fiscal Stability - FINAL'!R27</f>
        <v>9</v>
      </c>
      <c r="BC27" s="60">
        <f>'Fiscal Stability - FINAL'!S27</f>
        <v>5.6</v>
      </c>
      <c r="BD27" s="60">
        <f>'Hispanics - FINAL'!B27</f>
        <v>0.7</v>
      </c>
      <c r="BE27" s="60">
        <f>'Hispanics - FINAL'!C27</f>
        <v>1</v>
      </c>
      <c r="BF27" s="60">
        <f>'Hispanics - FINAL'!D27</f>
        <v>0.8</v>
      </c>
      <c r="BG27" s="60">
        <f>'Hispanics - FINAL'!E27</f>
        <v>1</v>
      </c>
      <c r="BH27" s="60">
        <f>'Hispanics - FINAL'!F27</f>
        <v>1.4</v>
      </c>
      <c r="BI27" s="60">
        <f>'Hispanics - FINAL'!G27</f>
        <v>1.4</v>
      </c>
      <c r="BJ27" s="60">
        <f>'Hispanics - FINAL'!H27</f>
        <v>1.8</v>
      </c>
      <c r="BK27" s="60">
        <f>'Hispanics - FINAL'!I27</f>
        <v>1.9</v>
      </c>
      <c r="BL27" s="60">
        <f>'Hispanics - FINAL'!J27</f>
        <v>1.6</v>
      </c>
      <c r="BM27" s="60">
        <f>'Hispanics - FINAL'!K27</f>
        <v>2.1</v>
      </c>
      <c r="BN27" s="60">
        <f>'Hispanics - FINAL'!L27</f>
        <v>1.9</v>
      </c>
      <c r="BO27" s="60">
        <f>'Hispanics - FINAL'!M27</f>
        <v>1.9</v>
      </c>
      <c r="BP27" s="60">
        <f>'Hispanics - FINAL'!N27</f>
        <v>1.8</v>
      </c>
      <c r="BQ27" s="60">
        <f>'Hispanics - FINAL'!O27</f>
        <v>1.9</v>
      </c>
      <c r="BR27" s="60">
        <f>'Hispanics - FINAL'!P27</f>
        <v>2.4</v>
      </c>
      <c r="BS27" s="60">
        <f>'Hispanics - FINAL'!Q27</f>
        <v>2.2000000000000002</v>
      </c>
      <c r="BT27" s="60">
        <f>'Hispanics - FINAL'!R27</f>
        <v>2.2000000000000002</v>
      </c>
      <c r="BU27" s="60">
        <f>'Hispanics - FINAL'!S27</f>
        <v>2.2000000000000002</v>
      </c>
      <c r="BV27" s="60">
        <f>'Liberalism - FINAL'!B27</f>
        <v>75.990729999999999</v>
      </c>
      <c r="BW27" s="60">
        <f>'Liberalism - FINAL'!C27</f>
        <v>75.429410000000004</v>
      </c>
      <c r="BX27" s="60">
        <f>'Liberalism - FINAL'!D27</f>
        <v>73.612530000000007</v>
      </c>
      <c r="BY27" s="60">
        <f>'Liberalism - FINAL'!E27</f>
        <v>73.792529999999999</v>
      </c>
      <c r="BZ27" s="60">
        <f>'Liberalism - FINAL'!F27</f>
        <v>32.109369999999998</v>
      </c>
      <c r="CA27" s="60">
        <f>'Liberalism - FINAL'!G27</f>
        <v>34.257629999999999</v>
      </c>
      <c r="CB27" s="60">
        <f>'Liberalism - FINAL'!H27</f>
        <v>54.7714</v>
      </c>
      <c r="CC27" s="60">
        <f>'Liberalism - FINAL'!I27</f>
        <v>54.7714</v>
      </c>
      <c r="CD27" s="60">
        <f>'Liberalism - FINAL'!J27</f>
        <v>18.799420000000001</v>
      </c>
      <c r="CE27" s="60">
        <f>'Liberalism - FINAL'!K27</f>
        <v>18.483409999999999</v>
      </c>
      <c r="CF27" s="60">
        <f>'Liberalism - FINAL'!L27</f>
        <v>20.15558</v>
      </c>
      <c r="CG27" s="60">
        <f>'Liberalism - FINAL'!M27</f>
        <v>20.893129999999999</v>
      </c>
      <c r="CH27" s="60">
        <f>'Liberalism - FINAL'!N27</f>
        <v>52.504049999999999</v>
      </c>
      <c r="CI27" s="60">
        <f>'Liberalism - FINAL'!O27</f>
        <v>52.680689999999998</v>
      </c>
      <c r="CJ27" s="60">
        <f>'Liberalism - FINAL'!P27</f>
        <v>48.51352</v>
      </c>
      <c r="CK27" s="60">
        <f>'Liberalism - FINAL'!Q27</f>
        <v>48.51352</v>
      </c>
      <c r="CL27" s="60">
        <f>'Liberalism - FINAL'!R27</f>
        <v>47.5989</v>
      </c>
      <c r="CM27" s="60">
        <f>'Liberalism - FINAL'!S27</f>
        <v>47.5989</v>
      </c>
      <c r="CN27" s="60">
        <f>'PCPI Real - FINAL'!B27</f>
        <v>27759.4133431968</v>
      </c>
      <c r="CO27" s="60">
        <f>'PCPI Real - FINAL'!C27</f>
        <v>28679.833190020952</v>
      </c>
      <c r="CP27" s="60">
        <f>'PCPI Real - FINAL'!D27</f>
        <v>28755.149015007504</v>
      </c>
      <c r="CQ27" s="60">
        <f>'PCPI Real - FINAL'!E27</f>
        <v>29133.552264917962</v>
      </c>
      <c r="CR27" s="60">
        <f>'PCPI Real - FINAL'!F27</f>
        <v>29936.759248764414</v>
      </c>
      <c r="CS27" s="60">
        <f>'PCPI Real - FINAL'!G27</f>
        <v>29858.991514547808</v>
      </c>
      <c r="CT27" s="60">
        <f>'PCPI Real - FINAL'!H27</f>
        <v>30209.929616847821</v>
      </c>
      <c r="CU27" s="60">
        <f>'PCPI Real - FINAL'!I27</f>
        <v>30903.521817018838</v>
      </c>
      <c r="CV27" s="60">
        <f>'PCPI Real - FINAL'!J27</f>
        <v>31702.208150392624</v>
      </c>
      <c r="CW27" s="60">
        <f>'PCPI Real - FINAL'!K27</f>
        <v>32026.695810559384</v>
      </c>
      <c r="CX27" s="60">
        <f>'PCPI Real - FINAL'!L27</f>
        <v>32847.451587738578</v>
      </c>
      <c r="CY27" s="60">
        <f>'PCPI Real - FINAL'!M27</f>
        <v>33075.387547903621</v>
      </c>
      <c r="CZ27" s="60">
        <f>'PCPI Real - FINAL'!N27</f>
        <v>32354.39820279511</v>
      </c>
      <c r="DA27" s="60">
        <f>'PCPI Real - FINAL'!O27</f>
        <v>32653.799552832064</v>
      </c>
      <c r="DB27" s="60">
        <f>'PCPI Real - FINAL'!P27</f>
        <v>32890.183514284145</v>
      </c>
      <c r="DC27" s="60">
        <f>'PCPI Real - FINAL'!Q27</f>
        <v>33402.191567215355</v>
      </c>
      <c r="DD27" s="60">
        <f>'PCPI Real - FINAL'!R27</f>
        <v>33327</v>
      </c>
      <c r="DE27" s="60">
        <f>'PCPI Real - FINAL'!S27</f>
        <v>33670.255220745181</v>
      </c>
      <c r="DF27" s="60">
        <f>'Policy Inn - FINAL'!B27</f>
        <v>3.9109999999999999E-2</v>
      </c>
      <c r="DG27" s="60">
        <f>'Policy Inn - FINAL'!C27</f>
        <v>3.9109999999999999E-2</v>
      </c>
      <c r="DH27" s="60">
        <f>'Policy Inn - FINAL'!D27</f>
        <v>8.8813000000000003E-2</v>
      </c>
      <c r="DI27" s="60">
        <f>'Policy Inn - FINAL'!E27</f>
        <v>8.8813000000000003E-2</v>
      </c>
      <c r="DJ27" s="60">
        <f>'Policy Inn - FINAL'!F27</f>
        <v>8.6410000000000001E-2</v>
      </c>
      <c r="DK27" s="60">
        <f>'Policy Inn - FINAL'!G27</f>
        <v>8.6410000000000001E-2</v>
      </c>
      <c r="DL27" s="60">
        <f>'Policy Inn - FINAL'!H27</f>
        <v>2.7650000000000001E-3</v>
      </c>
      <c r="DM27" s="60">
        <f>'Policy Inn - FINAL'!I27</f>
        <v>2.7650000000000001E-3</v>
      </c>
      <c r="DN27" s="60">
        <f>'Policy Inn - FINAL'!J27</f>
        <v>0.10881200000000001</v>
      </c>
      <c r="DO27" s="60">
        <f>'Policy Inn - FINAL'!K27</f>
        <v>0.10881200000000001</v>
      </c>
      <c r="DP27" s="60">
        <f>'Policy Inn - FINAL'!L27</f>
        <v>7.1736999999999995E-2</v>
      </c>
      <c r="DQ27" s="60">
        <f>'Policy Inn - FINAL'!M27</f>
        <v>7.1736999999999995E-2</v>
      </c>
      <c r="DR27" s="60">
        <f>'Policy Inn - FINAL'!N27</f>
        <v>2.3869999999999998E-3</v>
      </c>
      <c r="DS27" s="60">
        <f>'Policy Inn - FINAL'!O27</f>
        <v>2.3869999999999998E-3</v>
      </c>
      <c r="DT27" s="60" t="str">
        <f>'Policy Inn - FINAL'!P27</f>
        <v>NA</v>
      </c>
      <c r="DU27" s="60" t="str">
        <f>'Policy Inn - FINAL'!Q27</f>
        <v>NA</v>
      </c>
      <c r="DV27" s="60" t="str">
        <f>'Policy Inn - FINAL'!R27</f>
        <v>NA</v>
      </c>
      <c r="DW27" s="60" t="str">
        <f>'Policy Inn - FINAL'!S27</f>
        <v>NA</v>
      </c>
      <c r="DX27" s="60">
        <f>'Poverty Rate - FINAL'!B27</f>
        <v>11.8</v>
      </c>
      <c r="DY27" s="60">
        <f>'Poverty Rate - FINAL'!C27</f>
        <v>9.8000000000000007</v>
      </c>
      <c r="DZ27" s="60">
        <f>'Poverty Rate - FINAL'!D27</f>
        <v>11.7</v>
      </c>
      <c r="EA27" s="60">
        <f>'Poverty Rate - FINAL'!E27</f>
        <v>9.1999999999999993</v>
      </c>
      <c r="EB27" s="60">
        <f>'Poverty Rate - FINAL'!F27</f>
        <v>9.6999999999999993</v>
      </c>
      <c r="EC27" s="60">
        <f>'Poverty Rate - FINAL'!G27</f>
        <v>9.9</v>
      </c>
      <c r="ED27" s="60">
        <f>'Poverty Rate - FINAL'!H27</f>
        <v>10.7</v>
      </c>
      <c r="EE27" s="60">
        <f>'Poverty Rate - FINAL'!I27</f>
        <v>12.2</v>
      </c>
      <c r="EF27" s="60">
        <f>'Poverty Rate - FINAL'!J27</f>
        <v>11.6</v>
      </c>
      <c r="EG27" s="60">
        <f>'Poverty Rate - FINAL'!K27</f>
        <v>11.4</v>
      </c>
      <c r="EH27" s="60">
        <f>'Poverty Rate - FINAL'!L27</f>
        <v>12.8</v>
      </c>
      <c r="EI27" s="60">
        <f>'Poverty Rate - FINAL'!M27</f>
        <v>13.3</v>
      </c>
      <c r="EJ27" s="60">
        <f>'Poverty Rate - FINAL'!N27</f>
        <v>15.5</v>
      </c>
      <c r="EK27" s="60">
        <f>'Poverty Rate - FINAL'!O27</f>
        <v>15</v>
      </c>
      <c r="EL27" s="60">
        <f>'Poverty Rate - FINAL'!P27</f>
        <v>15.4</v>
      </c>
      <c r="EM27" s="60">
        <f>'Poverty Rate - FINAL'!Q27</f>
        <v>15.2</v>
      </c>
      <c r="EN27" s="60">
        <f>'Poverty Rate - FINAL'!R27</f>
        <v>13.7</v>
      </c>
      <c r="EO27" s="60">
        <f>'Poverty Rate - FINAL'!S27</f>
        <v>10.4</v>
      </c>
      <c r="EP27" s="62">
        <f>'Regional PCPI - FINAL'!B27</f>
        <v>34730.544479897893</v>
      </c>
      <c r="EQ27" s="62">
        <f>'Regional PCPI - FINAL'!C27</f>
        <v>35597.407909604517</v>
      </c>
      <c r="ER27" s="62">
        <f>'Regional PCPI - FINAL'!D27</f>
        <v>36025.131776275353</v>
      </c>
      <c r="ES27" s="62">
        <f>'Regional PCPI - FINAL'!E27</f>
        <v>36938.56767676767</v>
      </c>
      <c r="ET27" s="62">
        <f>'Regional PCPI - FINAL'!F27</f>
        <v>36942.191030092588</v>
      </c>
      <c r="EU27" s="62">
        <f>'Regional PCPI - FINAL'!G27</f>
        <v>37043.576558033157</v>
      </c>
      <c r="EV27" s="62">
        <f>'Regional PCPI - FINAL'!H27</f>
        <v>37553.334043746487</v>
      </c>
      <c r="EW27" s="62">
        <f>'Regional PCPI - FINAL'!I27</f>
        <v>38430.7865279299</v>
      </c>
      <c r="EX27" s="62">
        <f>'Regional PCPI - FINAL'!J27</f>
        <v>38242.957006369426</v>
      </c>
      <c r="EY27" s="62">
        <f>'Regional PCPI - FINAL'!K27</f>
        <v>39304.520621761658</v>
      </c>
      <c r="EZ27" s="62">
        <f>'Regional PCPI - FINAL'!L27</f>
        <v>39878.305598037587</v>
      </c>
      <c r="FA27" s="62">
        <f>'Regional PCPI - FINAL'!M27</f>
        <v>40337.016535042021</v>
      </c>
      <c r="FB27" s="62">
        <f>'Regional PCPI - FINAL'!N27</f>
        <v>39656.883379724008</v>
      </c>
      <c r="FC27" s="62">
        <f>'Regional PCPI - FINAL'!O27</f>
        <v>39225.69258721629</v>
      </c>
      <c r="FD27" s="62">
        <f>'Regional PCPI - FINAL'!P27</f>
        <v>39435.296563799515</v>
      </c>
      <c r="FE27" s="62">
        <f>'Regional PCPI - FINAL'!Q27</f>
        <v>40409.386900958467</v>
      </c>
      <c r="FF27" s="62">
        <f>'Regional PCPI - FINAL'!R27</f>
        <v>39854</v>
      </c>
      <c r="FG27" s="62">
        <f>'Regional PCPI - FINAL'!S27</f>
        <v>40528.223311522677</v>
      </c>
      <c r="FH27" s="60">
        <f>'Unemployment Rate - FINAL'!B27</f>
        <v>4.3</v>
      </c>
      <c r="FI27" s="60">
        <f>'Unemployment Rate - FINAL'!C27</f>
        <v>4.2</v>
      </c>
      <c r="FJ27" s="60">
        <f>'Unemployment Rate - FINAL'!D27</f>
        <v>3.3</v>
      </c>
      <c r="FK27" s="60">
        <f>'Unemployment Rate - FINAL'!E27</f>
        <v>3.6</v>
      </c>
      <c r="FL27" s="60">
        <f>'Unemployment Rate - FINAL'!F27</f>
        <v>4.5999999999999996</v>
      </c>
      <c r="FM27" s="60">
        <f>'Unemployment Rate - FINAL'!G27</f>
        <v>5.4</v>
      </c>
      <c r="FN27" s="60">
        <f>'Unemployment Rate - FINAL'!H27</f>
        <v>5.6</v>
      </c>
      <c r="FO27" s="60">
        <f>'Unemployment Rate - FINAL'!I27</f>
        <v>5.9</v>
      </c>
      <c r="FP27" s="60">
        <f>'Unemployment Rate - FINAL'!J27</f>
        <v>5.4</v>
      </c>
      <c r="FQ27" s="60">
        <f>'Unemployment Rate - FINAL'!K27</f>
        <v>4.8</v>
      </c>
      <c r="FR27" s="60">
        <f>'Unemployment Rate - FINAL'!L27</f>
        <v>5.0999999999999996</v>
      </c>
      <c r="FS27" s="60">
        <f>'Unemployment Rate - FINAL'!M27</f>
        <v>6.1</v>
      </c>
      <c r="FT27" s="60">
        <f>'Unemployment Rate - FINAL'!N27</f>
        <v>9.3000000000000007</v>
      </c>
      <c r="FU27" s="60">
        <f>'Unemployment Rate - FINAL'!O27</f>
        <v>9.6</v>
      </c>
      <c r="FV27" s="60">
        <f>'Unemployment Rate - FINAL'!P27</f>
        <v>8.5</v>
      </c>
      <c r="FW27" s="60">
        <f>'Unemployment Rate - FINAL'!Q27</f>
        <v>6.9</v>
      </c>
      <c r="FX27" s="60">
        <f>'Unemployment Rate - FINAL'!R27</f>
        <v>6.7</v>
      </c>
      <c r="FY27" s="60">
        <f>'Unemployment Rate - FINAL'!S27</f>
        <v>6.1</v>
      </c>
      <c r="FZ27" s="60">
        <f>'Work Part. Rate - FINAL'!B27</f>
        <v>0</v>
      </c>
      <c r="GA27" s="60">
        <f>'Work Part. Rate - FINAL'!C27</f>
        <v>0</v>
      </c>
      <c r="GB27" s="60">
        <f>'Work Part. Rate - FINAL'!D27</f>
        <v>0</v>
      </c>
      <c r="GC27" s="60">
        <f>'Work Part. Rate - FINAL'!E27</f>
        <v>0</v>
      </c>
      <c r="GD27" s="60">
        <f>'Work Part. Rate - FINAL'!F27</f>
        <v>0</v>
      </c>
      <c r="GE27" s="60">
        <f>'Work Part. Rate - FINAL'!G27</f>
        <v>0</v>
      </c>
      <c r="GF27" s="60">
        <f>'Work Part. Rate - FINAL'!H27</f>
        <v>0</v>
      </c>
      <c r="GG27" s="60">
        <f>'Work Part. Rate - FINAL'!I27</f>
        <v>0</v>
      </c>
      <c r="GH27" s="60">
        <f>'Work Part. Rate - FINAL'!J27</f>
        <v>0</v>
      </c>
      <c r="GI27" s="60">
        <f>'Work Part. Rate - FINAL'!K27</f>
        <v>0</v>
      </c>
      <c r="GJ27" s="60">
        <f>'Work Part. Rate - FINAL'!L27</f>
        <v>0</v>
      </c>
      <c r="GK27" s="60">
        <f>'Work Part. Rate - FINAL'!M27</f>
        <v>1</v>
      </c>
      <c r="GL27" s="60">
        <f>'Work Part. Rate - FINAL'!N27</f>
        <v>1</v>
      </c>
      <c r="GM27" s="60">
        <f>'Work Part. Rate - FINAL'!O27</f>
        <v>0</v>
      </c>
      <c r="GN27" s="60">
        <f>'Work Part. Rate - FINAL'!P27</f>
        <v>1</v>
      </c>
      <c r="GO27" s="60">
        <f>'Work Part. Rate - FINAL'!Q27</f>
        <v>1</v>
      </c>
      <c r="GP27" s="60">
        <f>'Work Part. Rate - FINAL'!R27</f>
        <v>1</v>
      </c>
      <c r="GQ27" s="60">
        <f>'Work Part. Rate - FINAL'!S27</f>
        <v>0</v>
      </c>
    </row>
    <row r="28" spans="1:199" x14ac:dyDescent="0.2">
      <c r="A28" s="62" t="s">
        <v>354</v>
      </c>
      <c r="B28" s="60">
        <f>'African Americans - FINAL'!B28</f>
        <v>1.8</v>
      </c>
      <c r="C28" s="60">
        <f>'African Americans - FINAL'!C28</f>
        <v>2.2000000000000002</v>
      </c>
      <c r="D28" s="60">
        <f>'African Americans - FINAL'!D28</f>
        <v>1.9</v>
      </c>
      <c r="E28" s="60">
        <f>'African Americans - FINAL'!E28</f>
        <v>0.8</v>
      </c>
      <c r="F28" s="60">
        <f>'African Americans - FINAL'!F28</f>
        <v>0.5</v>
      </c>
      <c r="G28" s="60">
        <f>'African Americans - FINAL'!G28</f>
        <v>0.5</v>
      </c>
      <c r="H28" s="60">
        <f>'African Americans - FINAL'!H28</f>
        <v>0.4</v>
      </c>
      <c r="I28" s="60">
        <f>'African Americans - FINAL'!I28</f>
        <v>0.7</v>
      </c>
      <c r="J28" s="60">
        <f>'African Americans - FINAL'!J28</f>
        <v>0.6</v>
      </c>
      <c r="K28" s="60">
        <f>'African Americans - FINAL'!K28</f>
        <v>0.8</v>
      </c>
      <c r="L28" s="60">
        <f>'African Americans - FINAL'!L28</f>
        <v>0.7</v>
      </c>
      <c r="M28" s="60">
        <f>'African Americans - FINAL'!M28</f>
        <v>0.6</v>
      </c>
      <c r="N28" s="60">
        <f>'African Americans - FINAL'!N28</f>
        <v>0.8</v>
      </c>
      <c r="O28" s="60">
        <f>'African Americans - FINAL'!O28</f>
        <v>1</v>
      </c>
      <c r="P28" s="60">
        <f>'African Americans - FINAL'!P28</f>
        <v>0.8</v>
      </c>
      <c r="Q28" s="60">
        <f>'African Americans - FINAL'!Q28</f>
        <v>0.8</v>
      </c>
      <c r="R28" s="60">
        <f>'African Americans - FINAL'!R28</f>
        <v>1.1000000000000001</v>
      </c>
      <c r="S28" s="60">
        <f>'African Americans - FINAL'!S28</f>
        <v>0.7</v>
      </c>
      <c r="T28">
        <f>'Caseload Change - FINAL'!B28</f>
        <v>-19.487156856525836</v>
      </c>
      <c r="U28">
        <f>'Caseload Change - FINAL'!C28</f>
        <v>-27.126232815941737</v>
      </c>
      <c r="V28">
        <f>'Caseload Change - FINAL'!D28</f>
        <v>-24.894231130833735</v>
      </c>
      <c r="W28">
        <f>'Caseload Change - FINAL'!E28</f>
        <v>-3.0568751525621045</v>
      </c>
      <c r="X28">
        <f>'Caseload Change - FINAL'!F28</f>
        <v>13.626708503618772</v>
      </c>
      <c r="Y28">
        <f>'Caseload Change - FINAL'!G28</f>
        <v>14.615354019762137</v>
      </c>
      <c r="Z28">
        <f>'Caseload Change - FINAL'!H28</f>
        <v>-0.6618248518950004</v>
      </c>
      <c r="AA28">
        <f>'Caseload Change - FINAL'!I28</f>
        <v>-17.211298532787694</v>
      </c>
      <c r="AB28">
        <f>'Caseload Change - FINAL'!J28</f>
        <v>-16.284691244906323</v>
      </c>
      <c r="AC28">
        <f>'Caseload Change - FINAL'!K28</f>
        <v>-18.825291444947698</v>
      </c>
      <c r="AD28">
        <f>'Caseload Change - FINAL'!L28</f>
        <v>-14.853680821055054</v>
      </c>
      <c r="AE28">
        <f>'Caseload Change - FINAL'!M28</f>
        <v>-0.85323165395674461</v>
      </c>
      <c r="AF28">
        <f>'Caseload Change - FINAL'!N28</f>
        <v>13.55693555674641</v>
      </c>
      <c r="AG28">
        <f>'Caseload Change - FINAL'!O28</f>
        <v>4.4054371663073351</v>
      </c>
      <c r="AH28">
        <f>'Caseload Change - FINAL'!P28</f>
        <v>-9.055055303460005</v>
      </c>
      <c r="AI28">
        <f>'Caseload Change - FINAL'!Q28</f>
        <v>-7.4901330214880861</v>
      </c>
      <c r="AJ28">
        <f>'Caseload Change - FINAL'!R28</f>
        <v>-6.8229940271150022</v>
      </c>
      <c r="AK28">
        <f>'Caseload Change - FINAL'!S28</f>
        <v>0.27585583141138287</v>
      </c>
      <c r="AL28" s="60">
        <f>'Fiscal Stability - FINAL'!B28</f>
        <v>3.3</v>
      </c>
      <c r="AM28" s="60">
        <f>'Fiscal Stability - FINAL'!C28</f>
        <v>4.3</v>
      </c>
      <c r="AN28" s="60">
        <f>'Fiscal Stability - FINAL'!D28</f>
        <v>10.5</v>
      </c>
      <c r="AO28" s="60">
        <f>'Fiscal Stability - FINAL'!E28</f>
        <v>15.9</v>
      </c>
      <c r="AP28" s="60">
        <f>'Fiscal Stability - FINAL'!F28</f>
        <v>13.6</v>
      </c>
      <c r="AQ28" s="60">
        <f>'Fiscal Stability - FINAL'!G28</f>
        <v>6</v>
      </c>
      <c r="AR28" s="60">
        <f>'Fiscal Stability - FINAL'!H28</f>
        <v>3.4</v>
      </c>
      <c r="AS28" s="60">
        <f>'Fiscal Stability - FINAL'!I28</f>
        <v>10.5</v>
      </c>
      <c r="AT28" s="60">
        <f>'Fiscal Stability - FINAL'!J28</f>
        <v>21.8</v>
      </c>
      <c r="AU28" s="60">
        <f>'Fiscal Stability - FINAL'!K28</f>
        <v>26.900000000000002</v>
      </c>
      <c r="AV28" s="60">
        <f>'Fiscal Stability - FINAL'!L28</f>
        <v>32.4</v>
      </c>
      <c r="AW28" s="60">
        <f>'Fiscal Stability - FINAL'!M28</f>
        <v>21</v>
      </c>
      <c r="AX28" s="60">
        <f>'Fiscal Stability - FINAL'!N28</f>
        <v>21.1</v>
      </c>
      <c r="AY28" s="60">
        <f>'Fiscal Stability - FINAL'!O28</f>
        <v>18.100000000000001</v>
      </c>
      <c r="AZ28" s="60">
        <f>'Fiscal Stability - FINAL'!P28</f>
        <v>19.600000000000001</v>
      </c>
      <c r="BA28" s="60">
        <f>'Fiscal Stability - FINAL'!Q28</f>
        <v>25.5</v>
      </c>
      <c r="BB28" s="60">
        <f>'Fiscal Stability - FINAL'!R28</f>
        <v>26.9</v>
      </c>
      <c r="BC28" s="60">
        <f>'Fiscal Stability - FINAL'!S28</f>
        <v>19.399999999999999</v>
      </c>
      <c r="BD28" s="60">
        <f>'Hispanics - FINAL'!B28</f>
        <v>0.6</v>
      </c>
      <c r="BE28" s="60">
        <f>'Hispanics - FINAL'!C28</f>
        <v>0.3</v>
      </c>
      <c r="BF28" s="60">
        <f>'Hispanics - FINAL'!D28</f>
        <v>0.3</v>
      </c>
      <c r="BG28" s="60">
        <f>'Hispanics - FINAL'!E28</f>
        <v>2.2000000000000002</v>
      </c>
      <c r="BH28" s="60">
        <f>'Hispanics - FINAL'!F28</f>
        <v>2</v>
      </c>
      <c r="BI28" s="60">
        <f>'Hispanics - FINAL'!G28</f>
        <v>2.2000000000000002</v>
      </c>
      <c r="BJ28" s="60">
        <f>'Hispanics - FINAL'!H28</f>
        <v>2.1</v>
      </c>
      <c r="BK28" s="60">
        <f>'Hispanics - FINAL'!I28</f>
        <v>2.4</v>
      </c>
      <c r="BL28" s="60">
        <f>'Hispanics - FINAL'!J28</f>
        <v>2.4</v>
      </c>
      <c r="BM28" s="60">
        <f>'Hispanics - FINAL'!K28</f>
        <v>3.3</v>
      </c>
      <c r="BN28" s="60">
        <f>'Hispanics - FINAL'!L28</f>
        <v>3</v>
      </c>
      <c r="BO28" s="60">
        <f>'Hispanics - FINAL'!M28</f>
        <v>2.5</v>
      </c>
      <c r="BP28" s="60">
        <f>'Hispanics - FINAL'!N28</f>
        <v>3.3</v>
      </c>
      <c r="BQ28" s="60">
        <f>'Hispanics - FINAL'!O28</f>
        <v>3.6</v>
      </c>
      <c r="BR28" s="60">
        <f>'Hispanics - FINAL'!P28</f>
        <v>3.3</v>
      </c>
      <c r="BS28" s="60">
        <f>'Hispanics - FINAL'!Q28</f>
        <v>3.3</v>
      </c>
      <c r="BT28" s="60">
        <f>'Hispanics - FINAL'!R28</f>
        <v>3.4</v>
      </c>
      <c r="BU28" s="60">
        <f>'Hispanics - FINAL'!S28</f>
        <v>3.2</v>
      </c>
      <c r="BV28" s="60">
        <f>'Liberalism - FINAL'!B28</f>
        <v>19.39743</v>
      </c>
      <c r="BW28" s="60">
        <f>'Liberalism - FINAL'!C28</f>
        <v>19.39743</v>
      </c>
      <c r="BX28" s="60">
        <f>'Liberalism - FINAL'!D28</f>
        <v>19.969190000000001</v>
      </c>
      <c r="BY28" s="60">
        <f>'Liberalism - FINAL'!E28</f>
        <v>19.969190000000001</v>
      </c>
      <c r="BZ28" s="60">
        <f>'Liberalism - FINAL'!F28</f>
        <v>24.372710000000001</v>
      </c>
      <c r="CA28" s="60">
        <f>'Liberalism - FINAL'!G28</f>
        <v>24.372710000000001</v>
      </c>
      <c r="CB28" s="60">
        <f>'Liberalism - FINAL'!H28</f>
        <v>28.101389999999999</v>
      </c>
      <c r="CC28" s="60">
        <f>'Liberalism - FINAL'!I28</f>
        <v>28.101389999999999</v>
      </c>
      <c r="CD28" s="60">
        <f>'Liberalism - FINAL'!J28</f>
        <v>65.11909</v>
      </c>
      <c r="CE28" s="60">
        <f>'Liberalism - FINAL'!K28</f>
        <v>66.719790000000003</v>
      </c>
      <c r="CF28" s="60">
        <f>'Liberalism - FINAL'!L28</f>
        <v>63.333739999999999</v>
      </c>
      <c r="CG28" s="60">
        <f>'Liberalism - FINAL'!M28</f>
        <v>63.333739999999999</v>
      </c>
      <c r="CH28" s="60">
        <f>'Liberalism - FINAL'!N28</f>
        <v>59.123809999999999</v>
      </c>
      <c r="CI28" s="60">
        <f>'Liberalism - FINAL'!O28</f>
        <v>59.123809999999999</v>
      </c>
      <c r="CJ28" s="60">
        <f>'Liberalism - FINAL'!P28</f>
        <v>51.488489999999999</v>
      </c>
      <c r="CK28" s="60">
        <f>'Liberalism - FINAL'!Q28</f>
        <v>51.488489999999999</v>
      </c>
      <c r="CL28" s="60">
        <f>'Liberalism - FINAL'!R28</f>
        <v>46.15166</v>
      </c>
      <c r="CM28" s="60">
        <f>'Liberalism - FINAL'!S28</f>
        <v>43.464449999999999</v>
      </c>
      <c r="CN28" s="60">
        <f>'PCPI Real - FINAL'!B28</f>
        <v>35547.837798889057</v>
      </c>
      <c r="CO28" s="60">
        <f>'PCPI Real - FINAL'!C28</f>
        <v>36475.363114360196</v>
      </c>
      <c r="CP28" s="60">
        <f>'PCPI Real - FINAL'!D28</f>
        <v>36892.396115057527</v>
      </c>
      <c r="CQ28" s="60">
        <f>'PCPI Real - FINAL'!E28</f>
        <v>37855.354514833271</v>
      </c>
      <c r="CR28" s="60">
        <f>'PCPI Real - FINAL'!F28</f>
        <v>37806.474309719932</v>
      </c>
      <c r="CS28" s="60">
        <f>'PCPI Real - FINAL'!G28</f>
        <v>37768.289331912521</v>
      </c>
      <c r="CT28" s="60">
        <f>'PCPI Real - FINAL'!H28</f>
        <v>38155.513317934776</v>
      </c>
      <c r="CU28" s="60">
        <f>'PCPI Real - FINAL'!I28</f>
        <v>38949.708316202748</v>
      </c>
      <c r="CV28" s="60">
        <f>'PCPI Real - FINAL'!J28</f>
        <v>38688.289693581428</v>
      </c>
      <c r="CW28" s="60">
        <f>'PCPI Real - FINAL'!K28</f>
        <v>39461.567671889847</v>
      </c>
      <c r="CX28" s="60">
        <f>'PCPI Real - FINAL'!L28</f>
        <v>39953.520312041568</v>
      </c>
      <c r="CY28" s="60">
        <f>'PCPI Real - FINAL'!M28</f>
        <v>40354.288724070873</v>
      </c>
      <c r="CZ28" s="60">
        <f>'PCPI Real - FINAL'!N28</f>
        <v>39545.953308171265</v>
      </c>
      <c r="DA28" s="60">
        <f>'PCPI Real - FINAL'!O28</f>
        <v>39237.114893343823</v>
      </c>
      <c r="DB28" s="60">
        <f>'PCPI Real - FINAL'!P28</f>
        <v>39477.127090530237</v>
      </c>
      <c r="DC28" s="60">
        <f>'PCPI Real - FINAL'!Q28</f>
        <v>40434.71251959596</v>
      </c>
      <c r="DD28" s="60">
        <f>'PCPI Real - FINAL'!R28</f>
        <v>39854</v>
      </c>
      <c r="DE28" s="60">
        <f>'PCPI Real - FINAL'!S28</f>
        <v>40469.652915192564</v>
      </c>
      <c r="DF28" s="60">
        <f>'Policy Inn - FINAL'!B28</f>
        <v>5.1692000000000002E-2</v>
      </c>
      <c r="DG28" s="60">
        <f>'Policy Inn - FINAL'!C28</f>
        <v>5.1692000000000002E-2</v>
      </c>
      <c r="DH28" s="60">
        <f>'Policy Inn - FINAL'!D28</f>
        <v>2.9818999999999998E-2</v>
      </c>
      <c r="DI28" s="60">
        <f>'Policy Inn - FINAL'!E28</f>
        <v>2.9818999999999998E-2</v>
      </c>
      <c r="DJ28" s="60">
        <f>'Policy Inn - FINAL'!F28</f>
        <v>4.0521000000000001E-2</v>
      </c>
      <c r="DK28" s="60">
        <f>'Policy Inn - FINAL'!G28</f>
        <v>4.0521000000000001E-2</v>
      </c>
      <c r="DL28" s="60">
        <f>'Policy Inn - FINAL'!H28</f>
        <v>2.9574E-2</v>
      </c>
      <c r="DM28" s="60">
        <f>'Policy Inn - FINAL'!I28</f>
        <v>2.9574E-2</v>
      </c>
      <c r="DN28" s="60">
        <f>'Policy Inn - FINAL'!J28</f>
        <v>0.12349400000000001</v>
      </c>
      <c r="DO28" s="60">
        <f>'Policy Inn - FINAL'!K28</f>
        <v>0.12349400000000001</v>
      </c>
      <c r="DP28" s="60">
        <f>'Policy Inn - FINAL'!L28</f>
        <v>0.152919</v>
      </c>
      <c r="DQ28" s="60">
        <f>'Policy Inn - FINAL'!M28</f>
        <v>0.152919</v>
      </c>
      <c r="DR28" s="60">
        <f>'Policy Inn - FINAL'!N28</f>
        <v>1.1429E-2</v>
      </c>
      <c r="DS28" s="60">
        <f>'Policy Inn - FINAL'!O28</f>
        <v>1.1429E-2</v>
      </c>
      <c r="DT28" s="60" t="str">
        <f>'Policy Inn - FINAL'!P28</f>
        <v>NA</v>
      </c>
      <c r="DU28" s="60" t="str">
        <f>'Policy Inn - FINAL'!Q28</f>
        <v>NA</v>
      </c>
      <c r="DV28" s="60" t="str">
        <f>'Policy Inn - FINAL'!R28</f>
        <v>NA</v>
      </c>
      <c r="DW28" s="60" t="str">
        <f>'Policy Inn - FINAL'!S28</f>
        <v>NA</v>
      </c>
      <c r="DX28" s="60">
        <f>'Poverty Rate - FINAL'!B28</f>
        <v>15.6</v>
      </c>
      <c r="DY28" s="60">
        <f>'Poverty Rate - FINAL'!C28</f>
        <v>16.600000000000001</v>
      </c>
      <c r="DZ28" s="60">
        <f>'Poverty Rate - FINAL'!D28</f>
        <v>15.8</v>
      </c>
      <c r="EA28" s="60">
        <f>'Poverty Rate - FINAL'!E28</f>
        <v>14.1</v>
      </c>
      <c r="EB28" s="60">
        <f>'Poverty Rate - FINAL'!F28</f>
        <v>13.3</v>
      </c>
      <c r="EC28" s="60">
        <f>'Poverty Rate - FINAL'!G28</f>
        <v>13.5</v>
      </c>
      <c r="ED28" s="60">
        <f>'Poverty Rate - FINAL'!H28</f>
        <v>15.1</v>
      </c>
      <c r="EE28" s="60">
        <f>'Poverty Rate - FINAL'!I28</f>
        <v>14.2</v>
      </c>
      <c r="EF28" s="60">
        <f>'Poverty Rate - FINAL'!J28</f>
        <v>13.8</v>
      </c>
      <c r="EG28" s="60">
        <f>'Poverty Rate - FINAL'!K28</f>
        <v>13.5</v>
      </c>
      <c r="EH28" s="60">
        <f>'Poverty Rate - FINAL'!L28</f>
        <v>13</v>
      </c>
      <c r="EI28" s="60">
        <f>'Poverty Rate - FINAL'!M28</f>
        <v>12.9</v>
      </c>
      <c r="EJ28" s="60">
        <f>'Poverty Rate - FINAL'!N28</f>
        <v>13.5</v>
      </c>
      <c r="EK28" s="60">
        <f>'Poverty Rate - FINAL'!O28</f>
        <v>14.5</v>
      </c>
      <c r="EL28" s="60">
        <f>'Poverty Rate - FINAL'!P28</f>
        <v>16.5</v>
      </c>
      <c r="EM28" s="60">
        <f>'Poverty Rate - FINAL'!Q28</f>
        <v>13.4</v>
      </c>
      <c r="EN28" s="60">
        <f>'Poverty Rate - FINAL'!R28</f>
        <v>14.5</v>
      </c>
      <c r="EO28" s="60">
        <f>'Poverty Rate - FINAL'!S28</f>
        <v>12</v>
      </c>
      <c r="EP28" s="62">
        <f>'Regional PCPI - FINAL'!B28</f>
        <v>29628.494869888476</v>
      </c>
      <c r="EQ28" s="62">
        <f>'Regional PCPI - FINAL'!C28</f>
        <v>30987.044087591243</v>
      </c>
      <c r="ER28" s="62">
        <f>'Regional PCPI - FINAL'!D28</f>
        <v>30745.08277087034</v>
      </c>
      <c r="ES28" s="62">
        <f>'Regional PCPI - FINAL'!E28</f>
        <v>31454.44256292906</v>
      </c>
      <c r="ET28" s="62">
        <f>'Regional PCPI - FINAL'!F28</f>
        <v>31646.227284768214</v>
      </c>
      <c r="EU28" s="62">
        <f>'Regional PCPI - FINAL'!G28</f>
        <v>31827.940833784516</v>
      </c>
      <c r="EV28" s="62">
        <f>'Regional PCPI - FINAL'!H28</f>
        <v>32989.101760339348</v>
      </c>
      <c r="EW28" s="62">
        <f>'Regional PCPI - FINAL'!I28</f>
        <v>34369.209699481864</v>
      </c>
      <c r="EX28" s="62">
        <f>'Regional PCPI - FINAL'!J28</f>
        <v>35290.605128205127</v>
      </c>
      <c r="EY28" s="62">
        <f>'Regional PCPI - FINAL'!K28</f>
        <v>36467.309752066118</v>
      </c>
      <c r="EZ28" s="62">
        <f>'Regional PCPI - FINAL'!L28</f>
        <v>37560.941770720448</v>
      </c>
      <c r="FA28" s="62">
        <f>'Regional PCPI - FINAL'!M28</f>
        <v>38058.918222958768</v>
      </c>
      <c r="FB28" s="62">
        <f>'Regional PCPI - FINAL'!N28</f>
        <v>36984.434983685373</v>
      </c>
      <c r="FC28" s="62">
        <f>'Regional PCPI - FINAL'!O28</f>
        <v>37801.690718480313</v>
      </c>
      <c r="FD28" s="62">
        <f>'Regional PCPI - FINAL'!P28</f>
        <v>39165.951794623827</v>
      </c>
      <c r="FE28" s="62">
        <f>'Regional PCPI - FINAL'!Q28</f>
        <v>40410.850001721352</v>
      </c>
      <c r="FF28" s="62">
        <f>'Regional PCPI - FINAL'!R28</f>
        <v>39509</v>
      </c>
      <c r="FG28" s="62">
        <f>'Regional PCPI - FINAL'!S28</f>
        <v>40000.20348437858</v>
      </c>
      <c r="FH28" s="60">
        <f>'Unemployment Rate - FINAL'!B28</f>
        <v>5.3</v>
      </c>
      <c r="FI28" s="60">
        <f>'Unemployment Rate - FINAL'!C28</f>
        <v>5.5</v>
      </c>
      <c r="FJ28" s="60">
        <f>'Unemployment Rate - FINAL'!D28</f>
        <v>5.3</v>
      </c>
      <c r="FK28" s="60">
        <f>'Unemployment Rate - FINAL'!E28</f>
        <v>5</v>
      </c>
      <c r="FL28" s="60">
        <f>'Unemployment Rate - FINAL'!F28</f>
        <v>4.5</v>
      </c>
      <c r="FM28" s="60">
        <f>'Unemployment Rate - FINAL'!G28</f>
        <v>4.4000000000000004</v>
      </c>
      <c r="FN28" s="60">
        <f>'Unemployment Rate - FINAL'!H28</f>
        <v>4.7</v>
      </c>
      <c r="FO28" s="60">
        <f>'Unemployment Rate - FINAL'!I28</f>
        <v>4.8</v>
      </c>
      <c r="FP28" s="60">
        <f>'Unemployment Rate - FINAL'!J28</f>
        <v>4.4000000000000004</v>
      </c>
      <c r="FQ28" s="60">
        <f>'Unemployment Rate - FINAL'!K28</f>
        <v>3.5</v>
      </c>
      <c r="FR28" s="60">
        <f>'Unemployment Rate - FINAL'!L28</f>
        <v>3.6</v>
      </c>
      <c r="FS28" s="60">
        <f>'Unemployment Rate - FINAL'!M28</f>
        <v>5.0999999999999996</v>
      </c>
      <c r="FT28" s="60">
        <f>'Unemployment Rate - FINAL'!N28</f>
        <v>6.8</v>
      </c>
      <c r="FU28" s="60">
        <f>'Unemployment Rate - FINAL'!O28</f>
        <v>7.3</v>
      </c>
      <c r="FV28" s="60">
        <f>'Unemployment Rate - FINAL'!P28</f>
        <v>6.9</v>
      </c>
      <c r="FW28" s="60">
        <f>'Unemployment Rate - FINAL'!Q28</f>
        <v>6</v>
      </c>
      <c r="FX28" s="60">
        <f>'Unemployment Rate - FINAL'!R28</f>
        <v>5.4</v>
      </c>
      <c r="FY28" s="60">
        <f>'Unemployment Rate - FINAL'!S28</f>
        <v>4.7</v>
      </c>
      <c r="FZ28" s="60">
        <f>'Work Part. Rate - FINAL'!B28</f>
        <v>0</v>
      </c>
      <c r="GA28" s="60">
        <f>'Work Part. Rate - FINAL'!C28</f>
        <v>0</v>
      </c>
      <c r="GB28" s="60">
        <f>'Work Part. Rate - FINAL'!D28</f>
        <v>0</v>
      </c>
      <c r="GC28" s="60">
        <f>'Work Part. Rate - FINAL'!E28</f>
        <v>0</v>
      </c>
      <c r="GD28" s="60">
        <f>'Work Part. Rate - FINAL'!F28</f>
        <v>0</v>
      </c>
      <c r="GE28" s="60">
        <f>'Work Part. Rate - FINAL'!G28</f>
        <v>0</v>
      </c>
      <c r="GF28" s="60">
        <f>'Work Part. Rate - FINAL'!H28</f>
        <v>0</v>
      </c>
      <c r="GG28" s="60">
        <f>'Work Part. Rate - FINAL'!I28</f>
        <v>0</v>
      </c>
      <c r="GH28" s="60">
        <f>'Work Part. Rate - FINAL'!J28</f>
        <v>0</v>
      </c>
      <c r="GI28" s="60">
        <f>'Work Part. Rate - FINAL'!K28</f>
        <v>0</v>
      </c>
      <c r="GJ28" s="60">
        <f>'Work Part. Rate - FINAL'!L28</f>
        <v>0</v>
      </c>
      <c r="GK28" s="60">
        <f>'Work Part. Rate - FINAL'!M28</f>
        <v>0</v>
      </c>
      <c r="GL28" s="60">
        <f>'Work Part. Rate - FINAL'!N28</f>
        <v>0</v>
      </c>
      <c r="GM28" s="60">
        <f>'Work Part. Rate - FINAL'!O28</f>
        <v>0</v>
      </c>
      <c r="GN28" s="60">
        <f>'Work Part. Rate - FINAL'!P28</f>
        <v>0</v>
      </c>
      <c r="GO28" s="60">
        <f>'Work Part. Rate - FINAL'!Q28</f>
        <v>0</v>
      </c>
      <c r="GP28" s="60">
        <f>'Work Part. Rate - FINAL'!R28</f>
        <v>0</v>
      </c>
      <c r="GQ28" s="60">
        <f>'Work Part. Rate - FINAL'!S28</f>
        <v>0</v>
      </c>
    </row>
    <row r="29" spans="1:199" x14ac:dyDescent="0.2">
      <c r="A29" s="62" t="s">
        <v>355</v>
      </c>
      <c r="B29" s="60">
        <f>'African Americans - FINAL'!B29</f>
        <v>22</v>
      </c>
      <c r="C29" s="60">
        <f>'African Americans - FINAL'!C29</f>
        <v>27.5</v>
      </c>
      <c r="D29" s="60">
        <f>'African Americans - FINAL'!D29</f>
        <v>34.6</v>
      </c>
      <c r="E29" s="60">
        <f>'African Americans - FINAL'!E29</f>
        <v>31.4</v>
      </c>
      <c r="F29" s="60">
        <f>'African Americans - FINAL'!F29</f>
        <v>30.1</v>
      </c>
      <c r="G29" s="60">
        <f>'African Americans - FINAL'!G29</f>
        <v>28</v>
      </c>
      <c r="H29" s="60">
        <f>'African Americans - FINAL'!H29</f>
        <v>27</v>
      </c>
      <c r="I29" s="60">
        <f>'African Americans - FINAL'!I29</f>
        <v>27.6</v>
      </c>
      <c r="J29" s="60">
        <f>'African Americans - FINAL'!J29</f>
        <v>28.6</v>
      </c>
      <c r="K29" s="60">
        <f>'African Americans - FINAL'!K29</f>
        <v>35.799999999999997</v>
      </c>
      <c r="L29" s="60">
        <f>'African Americans - FINAL'!L29</f>
        <v>39.6</v>
      </c>
      <c r="M29" s="60">
        <f>'African Americans - FINAL'!M29</f>
        <v>39.799999999999997</v>
      </c>
      <c r="N29" s="60">
        <f>'African Americans - FINAL'!N29</f>
        <v>37.6</v>
      </c>
      <c r="O29" s="60">
        <f>'African Americans - FINAL'!O29</f>
        <v>36.4</v>
      </c>
      <c r="P29" s="60">
        <f>'African Americans - FINAL'!P29</f>
        <v>33.9</v>
      </c>
      <c r="Q29" s="60">
        <f>'African Americans - FINAL'!Q29</f>
        <v>34.299999999999997</v>
      </c>
      <c r="R29" s="60">
        <f>'African Americans - FINAL'!R29</f>
        <v>34.200000000000003</v>
      </c>
      <c r="S29" s="60">
        <f>'African Americans - FINAL'!S29</f>
        <v>32.799999999999997</v>
      </c>
      <c r="T29">
        <f>'Caseload Change - FINAL'!B29</f>
        <v>-3.918578764010594</v>
      </c>
      <c r="U29">
        <f>'Caseload Change - FINAL'!C29</f>
        <v>-4.7603890756115481</v>
      </c>
      <c r="V29">
        <f>'Caseload Change - FINAL'!D29</f>
        <v>-13.340329015174698</v>
      </c>
      <c r="W29">
        <f>'Caseload Change - FINAL'!E29</f>
        <v>-11.282840977125263</v>
      </c>
      <c r="X29">
        <f>'Caseload Change - FINAL'!F29</f>
        <v>2.3145319410879579</v>
      </c>
      <c r="Y29">
        <f>'Caseload Change - FINAL'!G29</f>
        <v>8.6969181083787124</v>
      </c>
      <c r="Z29">
        <f>'Caseload Change - FINAL'!H29</f>
        <v>3.6919401614318477</v>
      </c>
      <c r="AA29">
        <f>'Caseload Change - FINAL'!I29</f>
        <v>1.3235518955709304</v>
      </c>
      <c r="AB29">
        <f>'Caseload Change - FINAL'!J29</f>
        <v>5.8754510522167038</v>
      </c>
      <c r="AC29">
        <f>'Caseload Change - FINAL'!K29</f>
        <v>-10.775181036113858</v>
      </c>
      <c r="AD29">
        <f>'Caseload Change - FINAL'!L29</f>
        <v>-43.612714534358538</v>
      </c>
      <c r="AE29">
        <f>'Caseload Change - FINAL'!M29</f>
        <v>11.966847212928993</v>
      </c>
      <c r="AF29">
        <f>'Caseload Change - FINAL'!N29</f>
        <v>7.8250476551901693</v>
      </c>
      <c r="AG29">
        <f>'Caseload Change - FINAL'!O29</f>
        <v>2.607306120797761</v>
      </c>
      <c r="AH29">
        <f>'Caseload Change - FINAL'!P29</f>
        <v>-9.0910166183689167</v>
      </c>
      <c r="AI29">
        <f>'Caseload Change - FINAL'!Q29</f>
        <v>-11.518928600857842</v>
      </c>
      <c r="AJ29">
        <f>'Caseload Change - FINAL'!R29</f>
        <v>-6.8420768857497274</v>
      </c>
      <c r="AK29">
        <f>'Caseload Change - FINAL'!S29</f>
        <v>-10.602026749729026</v>
      </c>
      <c r="AL29" s="60">
        <f>'Fiscal Stability - FINAL'!B29</f>
        <v>21.2</v>
      </c>
      <c r="AM29" s="60">
        <f>'Fiscal Stability - FINAL'!C29</f>
        <v>29.2</v>
      </c>
      <c r="AN29" s="60">
        <f>'Fiscal Stability - FINAL'!D29</f>
        <v>19.600000000000001</v>
      </c>
      <c r="AO29" s="60">
        <f>'Fiscal Stability - FINAL'!E29</f>
        <v>19.5</v>
      </c>
      <c r="AP29" s="60">
        <f>'Fiscal Stability - FINAL'!F29</f>
        <v>16.399999999999999</v>
      </c>
      <c r="AQ29" s="60">
        <f>'Fiscal Stability - FINAL'!G29</f>
        <v>6.4</v>
      </c>
      <c r="AR29" s="60">
        <f>'Fiscal Stability - FINAL'!H29</f>
        <v>2.4</v>
      </c>
      <c r="AS29" s="60">
        <f>'Fiscal Stability - FINAL'!I29</f>
        <v>10.199999999999999</v>
      </c>
      <c r="AT29" s="60">
        <f>'Fiscal Stability - FINAL'!J29</f>
        <v>21.3</v>
      </c>
      <c r="AU29" s="60">
        <f>'Fiscal Stability - FINAL'!K29</f>
        <v>28.799999999999997</v>
      </c>
      <c r="AV29" s="60">
        <f>'Fiscal Stability - FINAL'!L29</f>
        <v>35.099999999999994</v>
      </c>
      <c r="AW29" s="60">
        <f>'Fiscal Stability - FINAL'!M29</f>
        <v>34.799999999999997</v>
      </c>
      <c r="AX29" s="60">
        <f>'Fiscal Stability - FINAL'!N29</f>
        <v>30</v>
      </c>
      <c r="AY29" s="60">
        <f>'Fiscal Stability - FINAL'!O29</f>
        <v>23.1</v>
      </c>
      <c r="AZ29" s="60">
        <f>'Fiscal Stability - FINAL'!P29</f>
        <v>24.6</v>
      </c>
      <c r="BA29" s="60">
        <f>'Fiscal Stability - FINAL'!Q29</f>
        <v>26.9</v>
      </c>
      <c r="BB29" s="60">
        <f>'Fiscal Stability - FINAL'!R29</f>
        <v>33.4</v>
      </c>
      <c r="BC29" s="60">
        <f>'Fiscal Stability - FINAL'!S29</f>
        <v>36.700000000000003</v>
      </c>
      <c r="BD29" s="60">
        <f>'Hispanics - FINAL'!B29</f>
        <v>9.3000000000000007</v>
      </c>
      <c r="BE29" s="60">
        <f>'Hispanics - FINAL'!C29</f>
        <v>7.2</v>
      </c>
      <c r="BF29" s="60">
        <f>'Hispanics - FINAL'!D29</f>
        <v>6</v>
      </c>
      <c r="BG29" s="60">
        <f>'Hispanics - FINAL'!E29</f>
        <v>9.8000000000000007</v>
      </c>
      <c r="BH29" s="60">
        <f>'Hispanics - FINAL'!F29</f>
        <v>9.1</v>
      </c>
      <c r="BI29" s="60">
        <f>'Hispanics - FINAL'!G29</f>
        <v>9.3000000000000007</v>
      </c>
      <c r="BJ29" s="60">
        <f>'Hispanics - FINAL'!H29</f>
        <v>8.9</v>
      </c>
      <c r="BK29" s="60">
        <f>'Hispanics - FINAL'!I29</f>
        <v>6.8</v>
      </c>
      <c r="BL29" s="60">
        <f>'Hispanics - FINAL'!J29</f>
        <v>9.4</v>
      </c>
      <c r="BM29" s="60">
        <f>'Hispanics - FINAL'!K29</f>
        <v>8.4</v>
      </c>
      <c r="BN29" s="60">
        <f>'Hispanics - FINAL'!L29</f>
        <v>8.4</v>
      </c>
      <c r="BO29" s="60">
        <f>'Hispanics - FINAL'!M29</f>
        <v>8.8000000000000007</v>
      </c>
      <c r="BP29" s="60">
        <f>'Hispanics - FINAL'!N29</f>
        <v>10.1</v>
      </c>
      <c r="BQ29" s="60">
        <f>'Hispanics - FINAL'!O29</f>
        <v>9.4</v>
      </c>
      <c r="BR29" s="60">
        <f>'Hispanics - FINAL'!P29</f>
        <v>10.1</v>
      </c>
      <c r="BS29" s="60">
        <f>'Hispanics - FINAL'!Q29</f>
        <v>9.5</v>
      </c>
      <c r="BT29" s="60">
        <f>'Hispanics - FINAL'!R29</f>
        <v>10.7</v>
      </c>
      <c r="BU29" s="60">
        <f>'Hispanics - FINAL'!S29</f>
        <v>12.7</v>
      </c>
      <c r="BV29" s="60">
        <f>'Liberalism - FINAL'!B29</f>
        <v>55.683819999999997</v>
      </c>
      <c r="BW29" s="60">
        <f>'Liberalism - FINAL'!C29</f>
        <v>55.683819999999997</v>
      </c>
      <c r="BX29" s="60">
        <f>'Liberalism - FINAL'!D29</f>
        <v>29.291640000000001</v>
      </c>
      <c r="BY29" s="60">
        <f>'Liberalism - FINAL'!E29</f>
        <v>29.291640000000001</v>
      </c>
      <c r="BZ29" s="60">
        <f>'Liberalism - FINAL'!F29</f>
        <v>28.354769999999998</v>
      </c>
      <c r="CA29" s="60">
        <f>'Liberalism - FINAL'!G29</f>
        <v>28.354769999999998</v>
      </c>
      <c r="CB29" s="60">
        <f>'Liberalism - FINAL'!H29</f>
        <v>28.354769999999998</v>
      </c>
      <c r="CC29" s="60">
        <f>'Liberalism - FINAL'!I29</f>
        <v>28.354769999999998</v>
      </c>
      <c r="CD29" s="60">
        <f>'Liberalism - FINAL'!J29</f>
        <v>25.269970000000001</v>
      </c>
      <c r="CE29" s="60">
        <f>'Liberalism - FINAL'!K29</f>
        <v>25.269970000000001</v>
      </c>
      <c r="CF29" s="60">
        <f>'Liberalism - FINAL'!L29</f>
        <v>21.842410000000001</v>
      </c>
      <c r="CG29" s="60">
        <f>'Liberalism - FINAL'!M29</f>
        <v>21.842410000000001</v>
      </c>
      <c r="CH29" s="60">
        <f>'Liberalism - FINAL'!N29</f>
        <v>20.105789999999999</v>
      </c>
      <c r="CI29" s="60">
        <f>'Liberalism - FINAL'!O29</f>
        <v>20.105789999999999</v>
      </c>
      <c r="CJ29" s="60">
        <f>'Liberalism - FINAL'!P29</f>
        <v>20.105789999999999</v>
      </c>
      <c r="CK29" s="60">
        <f>'Liberalism - FINAL'!Q29</f>
        <v>20.105789999999999</v>
      </c>
      <c r="CL29" s="60">
        <f>'Liberalism - FINAL'!R29</f>
        <v>15.680429999999999</v>
      </c>
      <c r="CM29" s="60">
        <f>'Liberalism - FINAL'!S29</f>
        <v>15.680429999999999</v>
      </c>
      <c r="CN29" s="60">
        <f>'PCPI Real - FINAL'!B29</f>
        <v>29426.806616830188</v>
      </c>
      <c r="CO29" s="60">
        <f>'PCPI Real - FINAL'!C29</f>
        <v>30870.584312662941</v>
      </c>
      <c r="CP29" s="60">
        <f>'PCPI Real - FINAL'!D29</f>
        <v>30792.607173586795</v>
      </c>
      <c r="CQ29" s="60">
        <f>'PCPI Real - FINAL'!E29</f>
        <v>31541.619273580789</v>
      </c>
      <c r="CR29" s="60">
        <f>'PCPI Real - FINAL'!F29</f>
        <v>31994.648289950575</v>
      </c>
      <c r="CS29" s="60">
        <f>'PCPI Real - FINAL'!G29</f>
        <v>32284.751267605629</v>
      </c>
      <c r="CT29" s="60">
        <f>'PCPI Real - FINAL'!H29</f>
        <v>33401.58298052536</v>
      </c>
      <c r="CU29" s="60">
        <f>'PCPI Real - FINAL'!I29</f>
        <v>34685.537754642908</v>
      </c>
      <c r="CV29" s="60">
        <f>'PCPI Real - FINAL'!J29</f>
        <v>35509.002242659612</v>
      </c>
      <c r="CW29" s="60">
        <f>'PCPI Real - FINAL'!K29</f>
        <v>36762.916063587865</v>
      </c>
      <c r="CX29" s="60">
        <f>'PCPI Real - FINAL'!L29</f>
        <v>37977.302938753193</v>
      </c>
      <c r="CY29" s="60">
        <f>'PCPI Real - FINAL'!M29</f>
        <v>38361.951961459527</v>
      </c>
      <c r="CZ29" s="60">
        <f>'PCPI Real - FINAL'!N29</f>
        <v>37258.422117496812</v>
      </c>
      <c r="DA29" s="60">
        <f>'PCPI Real - FINAL'!O29</f>
        <v>37876.228353702092</v>
      </c>
      <c r="DB29" s="60">
        <f>'PCPI Real - FINAL'!P29</f>
        <v>39129.13761857761</v>
      </c>
      <c r="DC29" s="60">
        <f>'PCPI Real - FINAL'!Q29</f>
        <v>40403.258450987705</v>
      </c>
      <c r="DD29" s="60">
        <f>'PCPI Real - FINAL'!R29</f>
        <v>39509</v>
      </c>
      <c r="DE29" s="60">
        <f>'PCPI Real - FINAL'!S29</f>
        <v>40098.633530215484</v>
      </c>
      <c r="DF29" s="60">
        <f>'Policy Inn - FINAL'!B29</f>
        <v>7.6161000000000006E-2</v>
      </c>
      <c r="DG29" s="60">
        <f>'Policy Inn - FINAL'!C29</f>
        <v>7.6161000000000006E-2</v>
      </c>
      <c r="DH29" s="60">
        <f>'Policy Inn - FINAL'!D29</f>
        <v>7.5672000000000003E-2</v>
      </c>
      <c r="DI29" s="60">
        <f>'Policy Inn - FINAL'!E29</f>
        <v>7.5672000000000003E-2</v>
      </c>
      <c r="DJ29" s="60">
        <f>'Policy Inn - FINAL'!F29</f>
        <v>6.3781000000000004E-2</v>
      </c>
      <c r="DK29" s="60">
        <f>'Policy Inn - FINAL'!G29</f>
        <v>6.3781000000000004E-2</v>
      </c>
      <c r="DL29" s="60">
        <f>'Policy Inn - FINAL'!H29</f>
        <v>3.2932999999999997E-2</v>
      </c>
      <c r="DM29" s="60">
        <f>'Policy Inn - FINAL'!I29</f>
        <v>3.2932999999999997E-2</v>
      </c>
      <c r="DN29" s="60">
        <f>'Policy Inn - FINAL'!J29</f>
        <v>4.3978999999999997E-2</v>
      </c>
      <c r="DO29" s="60">
        <f>'Policy Inn - FINAL'!K29</f>
        <v>4.3978999999999997E-2</v>
      </c>
      <c r="DP29" s="60">
        <f>'Policy Inn - FINAL'!L29</f>
        <v>0.12424200000000001</v>
      </c>
      <c r="DQ29" s="60">
        <f>'Policy Inn - FINAL'!M29</f>
        <v>0.12424200000000001</v>
      </c>
      <c r="DR29" s="60">
        <f>'Policy Inn - FINAL'!N29</f>
        <v>0.85567000000000004</v>
      </c>
      <c r="DS29" s="60">
        <f>'Policy Inn - FINAL'!O29</f>
        <v>0.85567000000000004</v>
      </c>
      <c r="DT29" s="60" t="str">
        <f>'Policy Inn - FINAL'!P29</f>
        <v>NA</v>
      </c>
      <c r="DU29" s="60" t="str">
        <f>'Policy Inn - FINAL'!Q29</f>
        <v>NA</v>
      </c>
      <c r="DV29" s="60" t="str">
        <f>'Policy Inn - FINAL'!R29</f>
        <v>NA</v>
      </c>
      <c r="DW29" s="60" t="str">
        <f>'Policy Inn - FINAL'!S29</f>
        <v>NA</v>
      </c>
      <c r="DX29" s="60">
        <f>'Poverty Rate - FINAL'!B29</f>
        <v>9.8000000000000007</v>
      </c>
      <c r="DY29" s="60">
        <f>'Poverty Rate - FINAL'!C29</f>
        <v>12.3</v>
      </c>
      <c r="DZ29" s="60">
        <f>'Poverty Rate - FINAL'!D29</f>
        <v>11</v>
      </c>
      <c r="EA29" s="60">
        <f>'Poverty Rate - FINAL'!E29</f>
        <v>8.6</v>
      </c>
      <c r="EB29" s="60">
        <f>'Poverty Rate - FINAL'!F29</f>
        <v>9.4</v>
      </c>
      <c r="EC29" s="60">
        <f>'Poverty Rate - FINAL'!G29</f>
        <v>10.6</v>
      </c>
      <c r="ED29" s="60">
        <f>'Poverty Rate - FINAL'!H29</f>
        <v>9.8000000000000007</v>
      </c>
      <c r="EE29" s="60">
        <f>'Poverty Rate - FINAL'!I29</f>
        <v>9.5</v>
      </c>
      <c r="EF29" s="60">
        <f>'Poverty Rate - FINAL'!J29</f>
        <v>9.5</v>
      </c>
      <c r="EG29" s="60">
        <f>'Poverty Rate - FINAL'!K29</f>
        <v>10.199999999999999</v>
      </c>
      <c r="EH29" s="60">
        <f>'Poverty Rate - FINAL'!L29</f>
        <v>9.9</v>
      </c>
      <c r="EI29" s="60">
        <f>'Poverty Rate - FINAL'!M29</f>
        <v>10.6</v>
      </c>
      <c r="EJ29" s="60">
        <f>'Poverty Rate - FINAL'!N29</f>
        <v>9.9</v>
      </c>
      <c r="EK29" s="60">
        <f>'Poverty Rate - FINAL'!O29</f>
        <v>10.199999999999999</v>
      </c>
      <c r="EL29" s="60">
        <f>'Poverty Rate - FINAL'!P29</f>
        <v>10.199999999999999</v>
      </c>
      <c r="EM29" s="60">
        <f>'Poverty Rate - FINAL'!Q29</f>
        <v>12.2</v>
      </c>
      <c r="EN29" s="60">
        <f>'Poverty Rate - FINAL'!R29</f>
        <v>11</v>
      </c>
      <c r="EO29" s="60">
        <f>'Poverty Rate - FINAL'!S29</f>
        <v>11.8</v>
      </c>
      <c r="EP29" s="62">
        <f>'Regional PCPI - FINAL'!B29</f>
        <v>35257.967836630509</v>
      </c>
      <c r="EQ29" s="62">
        <f>'Regional PCPI - FINAL'!C29</f>
        <v>36813.555053358439</v>
      </c>
      <c r="ER29" s="62">
        <f>'Regional PCPI - FINAL'!D29</f>
        <v>37482.140934234791</v>
      </c>
      <c r="ES29" s="62">
        <f>'Regional PCPI - FINAL'!E29</f>
        <v>38137.203208556144</v>
      </c>
      <c r="ET29" s="62">
        <f>'Regional PCPI - FINAL'!F29</f>
        <v>38612.323148148142</v>
      </c>
      <c r="EU29" s="62">
        <f>'Regional PCPI - FINAL'!G29</f>
        <v>38786.385248713545</v>
      </c>
      <c r="EV29" s="62">
        <f>'Regional PCPI - FINAL'!H29</f>
        <v>40188.721312394831</v>
      </c>
      <c r="EW29" s="62">
        <f>'Regional PCPI - FINAL'!I29</f>
        <v>40691.421029572834</v>
      </c>
      <c r="EX29" s="62">
        <f>'Regional PCPI - FINAL'!J29</f>
        <v>40247.675690021228</v>
      </c>
      <c r="EY29" s="62">
        <f>'Regional PCPI - FINAL'!K29</f>
        <v>40879.279999999999</v>
      </c>
      <c r="EZ29" s="62">
        <f>'Regional PCPI - FINAL'!L29</f>
        <v>42704.168319680197</v>
      </c>
      <c r="FA29" s="62">
        <f>'Regional PCPI - FINAL'!M29</f>
        <v>43537.886280199818</v>
      </c>
      <c r="FB29" s="62">
        <f>'Regional PCPI - FINAL'!N29</f>
        <v>42706.407891641837</v>
      </c>
      <c r="FC29" s="62">
        <f>'Regional PCPI - FINAL'!O29</f>
        <v>43268.719706218813</v>
      </c>
      <c r="FD29" s="62">
        <f>'Regional PCPI - FINAL'!P29</f>
        <v>46417.71429103626</v>
      </c>
      <c r="FE29" s="62">
        <f>'Regional PCPI - FINAL'!Q29</f>
        <v>46711.47065267001</v>
      </c>
      <c r="FF29" s="62">
        <f>'Regional PCPI - FINAL'!R29</f>
        <v>45876</v>
      </c>
      <c r="FG29" s="62">
        <f>'Regional PCPI - FINAL'!S29</f>
        <v>47719.859066208272</v>
      </c>
      <c r="FH29" s="60">
        <f>'Unemployment Rate - FINAL'!B29</f>
        <v>2.5</v>
      </c>
      <c r="FI29" s="60">
        <f>'Unemployment Rate - FINAL'!C29</f>
        <v>2.6</v>
      </c>
      <c r="FJ29" s="60">
        <f>'Unemployment Rate - FINAL'!D29</f>
        <v>2.8</v>
      </c>
      <c r="FK29" s="60">
        <f>'Unemployment Rate - FINAL'!E29</f>
        <v>2.8</v>
      </c>
      <c r="FL29" s="60">
        <f>'Unemployment Rate - FINAL'!F29</f>
        <v>3.1</v>
      </c>
      <c r="FM29" s="60">
        <f>'Unemployment Rate - FINAL'!G29</f>
        <v>3.6</v>
      </c>
      <c r="FN29" s="60">
        <f>'Unemployment Rate - FINAL'!H29</f>
        <v>3.9</v>
      </c>
      <c r="FO29" s="60">
        <f>'Unemployment Rate - FINAL'!I29</f>
        <v>3.9</v>
      </c>
      <c r="FP29" s="60">
        <f>'Unemployment Rate - FINAL'!J29</f>
        <v>3.8</v>
      </c>
      <c r="FQ29" s="60">
        <f>'Unemployment Rate - FINAL'!K29</f>
        <v>3.1</v>
      </c>
      <c r="FR29" s="60">
        <f>'Unemployment Rate - FINAL'!L29</f>
        <v>3</v>
      </c>
      <c r="FS29" s="60">
        <f>'Unemployment Rate - FINAL'!M29</f>
        <v>3.3</v>
      </c>
      <c r="FT29" s="60">
        <f>'Unemployment Rate - FINAL'!N29</f>
        <v>4.5999999999999996</v>
      </c>
      <c r="FU29" s="60">
        <f>'Unemployment Rate - FINAL'!O29</f>
        <v>4.5999999999999996</v>
      </c>
      <c r="FV29" s="60">
        <f>'Unemployment Rate - FINAL'!P29</f>
        <v>4.4000000000000004</v>
      </c>
      <c r="FW29" s="60">
        <f>'Unemployment Rate - FINAL'!Q29</f>
        <v>4</v>
      </c>
      <c r="FX29" s="60">
        <f>'Unemployment Rate - FINAL'!R29</f>
        <v>3.8</v>
      </c>
      <c r="FY29" s="60">
        <f>'Unemployment Rate - FINAL'!S29</f>
        <v>3.3</v>
      </c>
      <c r="FZ29" s="60">
        <f>'Work Part. Rate - FINAL'!B29</f>
        <v>0</v>
      </c>
      <c r="GA29" s="60">
        <f>'Work Part. Rate - FINAL'!C29</f>
        <v>0</v>
      </c>
      <c r="GB29" s="60">
        <f>'Work Part. Rate - FINAL'!D29</f>
        <v>0</v>
      </c>
      <c r="GC29" s="60">
        <f>'Work Part. Rate - FINAL'!E29</f>
        <v>0</v>
      </c>
      <c r="GD29" s="60">
        <f>'Work Part. Rate - FINAL'!F29</f>
        <v>0</v>
      </c>
      <c r="GE29" s="60">
        <f>'Work Part. Rate - FINAL'!G29</f>
        <v>0</v>
      </c>
      <c r="GF29" s="60">
        <f>'Work Part. Rate - FINAL'!H29</f>
        <v>0</v>
      </c>
      <c r="GG29" s="60">
        <f>'Work Part. Rate - FINAL'!I29</f>
        <v>0</v>
      </c>
      <c r="GH29" s="60">
        <f>'Work Part. Rate - FINAL'!J29</f>
        <v>0</v>
      </c>
      <c r="GI29" s="60">
        <f>'Work Part. Rate - FINAL'!K29</f>
        <v>0</v>
      </c>
      <c r="GJ29" s="60">
        <f>'Work Part. Rate - FINAL'!L29</f>
        <v>0</v>
      </c>
      <c r="GK29" s="60">
        <f>'Work Part. Rate - FINAL'!M29</f>
        <v>0</v>
      </c>
      <c r="GL29" s="60">
        <f>'Work Part. Rate - FINAL'!N29</f>
        <v>0</v>
      </c>
      <c r="GM29" s="60">
        <f>'Work Part. Rate - FINAL'!O29</f>
        <v>0</v>
      </c>
      <c r="GN29" s="60">
        <f>'Work Part. Rate - FINAL'!P29</f>
        <v>0</v>
      </c>
      <c r="GO29" s="60">
        <f>'Work Part. Rate - FINAL'!Q29</f>
        <v>0</v>
      </c>
      <c r="GP29" s="60">
        <f>'Work Part. Rate - FINAL'!R29</f>
        <v>0</v>
      </c>
      <c r="GQ29" s="60">
        <f>'Work Part. Rate - FINAL'!S29</f>
        <v>0</v>
      </c>
    </row>
    <row r="30" spans="1:199" x14ac:dyDescent="0.2">
      <c r="A30" s="62" t="s">
        <v>356</v>
      </c>
      <c r="B30" s="60">
        <f>'African Americans - FINAL'!B30</f>
        <v>36.200000000000003</v>
      </c>
      <c r="C30" s="60">
        <f>'African Americans - FINAL'!C30</f>
        <v>30.5</v>
      </c>
      <c r="D30" s="60">
        <f>'African Americans - FINAL'!D30</f>
        <v>34.1</v>
      </c>
      <c r="E30" s="60">
        <f>'African Americans - FINAL'!E30</f>
        <v>29.8</v>
      </c>
      <c r="F30" s="60">
        <f>'African Americans - FINAL'!F30</f>
        <v>30.9</v>
      </c>
      <c r="G30" s="60">
        <f>'African Americans - FINAL'!G30</f>
        <v>32.200000000000003</v>
      </c>
      <c r="H30" s="60">
        <f>'African Americans - FINAL'!H30</f>
        <v>36.200000000000003</v>
      </c>
      <c r="I30" s="60">
        <f>'African Americans - FINAL'!I30</f>
        <v>35</v>
      </c>
      <c r="J30" s="60">
        <f>'African Americans - FINAL'!J30</f>
        <v>37.6</v>
      </c>
      <c r="K30" s="60">
        <f>'African Americans - FINAL'!K30</f>
        <v>40.1</v>
      </c>
      <c r="L30" s="60">
        <f>'African Americans - FINAL'!L30</f>
        <v>31</v>
      </c>
      <c r="M30" s="60">
        <f>'African Americans - FINAL'!M30</f>
        <v>34.4</v>
      </c>
      <c r="N30" s="60">
        <f>'African Americans - FINAL'!N30</f>
        <v>30.9</v>
      </c>
      <c r="O30" s="60">
        <f>'African Americans - FINAL'!O30</f>
        <v>26.8</v>
      </c>
      <c r="P30" s="60">
        <f>'African Americans - FINAL'!P30</f>
        <v>29.2</v>
      </c>
      <c r="Q30" s="60">
        <f>'African Americans - FINAL'!Q30</f>
        <v>30.3</v>
      </c>
      <c r="R30" s="60">
        <f>'African Americans - FINAL'!R30</f>
        <v>30.1</v>
      </c>
      <c r="S30" s="60">
        <f>'African Americans - FINAL'!S30</f>
        <v>31.1</v>
      </c>
      <c r="T30">
        <f>'Caseload Change - FINAL'!B30</f>
        <v>-18.781269984576607</v>
      </c>
      <c r="U30">
        <f>'Caseload Change - FINAL'!C30</f>
        <v>-11.514969054497671</v>
      </c>
      <c r="V30">
        <f>'Caseload Change - FINAL'!D30</f>
        <v>-27.926704790818796</v>
      </c>
      <c r="W30">
        <f>'Caseload Change - FINAL'!E30</f>
        <v>-10.465037107646218</v>
      </c>
      <c r="X30">
        <f>'Caseload Change - FINAL'!F30</f>
        <v>33.520405576679345</v>
      </c>
      <c r="Y30">
        <f>'Caseload Change - FINAL'!G30</f>
        <v>48.927550319133985</v>
      </c>
      <c r="Z30">
        <f>'Caseload Change - FINAL'!H30</f>
        <v>-18.022379783238872</v>
      </c>
      <c r="AA30">
        <f>'Caseload Change - FINAL'!I30</f>
        <v>-17.742738073023578</v>
      </c>
      <c r="AB30">
        <f>'Caseload Change - FINAL'!J30</f>
        <v>-15.57714847442247</v>
      </c>
      <c r="AC30">
        <f>'Caseload Change - FINAL'!K30</f>
        <v>-11.948587039276271</v>
      </c>
      <c r="AD30">
        <f>'Caseload Change - FINAL'!L30</f>
        <v>5.9951172371700316</v>
      </c>
      <c r="AE30">
        <f>'Caseload Change - FINAL'!M30</f>
        <v>5.7020974390226336</v>
      </c>
      <c r="AF30">
        <f>'Caseload Change - FINAL'!N30</f>
        <v>24.23778826947521</v>
      </c>
      <c r="AG30">
        <f>'Caseload Change - FINAL'!O30</f>
        <v>18.90518176935079</v>
      </c>
      <c r="AH30">
        <f>'Caseload Change - FINAL'!P30</f>
        <v>1.735047278962782</v>
      </c>
      <c r="AI30">
        <f>'Caseload Change - FINAL'!Q30</f>
        <v>-2.5313014453791753</v>
      </c>
      <c r="AJ30">
        <f>'Caseload Change - FINAL'!R30</f>
        <v>3.5868908344309296</v>
      </c>
      <c r="AK30">
        <f>'Caseload Change - FINAL'!S30</f>
        <v>16.346196996849663</v>
      </c>
      <c r="AL30" s="60">
        <f>'Fiscal Stability - FINAL'!B30</f>
        <v>17.899999999999999</v>
      </c>
      <c r="AM30" s="60">
        <f>'Fiscal Stability - FINAL'!C30</f>
        <v>14.5</v>
      </c>
      <c r="AN30" s="60">
        <f>'Fiscal Stability - FINAL'!D30</f>
        <v>13.7</v>
      </c>
      <c r="AO30" s="60">
        <f>'Fiscal Stability - FINAL'!E30</f>
        <v>18.899999999999999</v>
      </c>
      <c r="AP30" s="60">
        <f>'Fiscal Stability - FINAL'!F30</f>
        <v>14.3</v>
      </c>
      <c r="AQ30" s="60">
        <f>'Fiscal Stability - FINAL'!G30</f>
        <v>12</v>
      </c>
      <c r="AR30" s="60">
        <f>'Fiscal Stability - FINAL'!H30</f>
        <v>5.4</v>
      </c>
      <c r="AS30" s="60">
        <f>'Fiscal Stability - FINAL'!I30</f>
        <v>12.3</v>
      </c>
      <c r="AT30" s="60">
        <f>'Fiscal Stability - FINAL'!J30</f>
        <v>10.199999999999999</v>
      </c>
      <c r="AU30" s="60">
        <f>'Fiscal Stability - FINAL'!K30</f>
        <v>18.3</v>
      </c>
      <c r="AV30" s="60">
        <f>'Fiscal Stability - FINAL'!L30</f>
        <v>11.3</v>
      </c>
      <c r="AW30" s="60">
        <f>'Fiscal Stability - FINAL'!M30</f>
        <v>11.3</v>
      </c>
      <c r="AX30" s="60">
        <f>'Fiscal Stability - FINAL'!N30</f>
        <v>5.6</v>
      </c>
      <c r="AY30" s="60">
        <f>'Fiscal Stability - FINAL'!O30</f>
        <v>9.8000000000000007</v>
      </c>
      <c r="AZ30" s="60">
        <f>'Fiscal Stability - FINAL'!P30</f>
        <v>9.5</v>
      </c>
      <c r="BA30" s="60">
        <f>'Fiscal Stability - FINAL'!Q30</f>
        <v>12.2</v>
      </c>
      <c r="BB30" s="60">
        <f>'Fiscal Stability - FINAL'!R30</f>
        <v>11.7</v>
      </c>
      <c r="BC30" s="60">
        <f>'Fiscal Stability - FINAL'!S30</f>
        <v>6.4</v>
      </c>
      <c r="BD30" s="60">
        <f>'Hispanics - FINAL'!B30</f>
        <v>13.9</v>
      </c>
      <c r="BE30" s="60">
        <f>'Hispanics - FINAL'!C30</f>
        <v>13</v>
      </c>
      <c r="BF30" s="60">
        <f>'Hispanics - FINAL'!D30</f>
        <v>11.2</v>
      </c>
      <c r="BG30" s="60">
        <f>'Hispanics - FINAL'!E30</f>
        <v>13.8</v>
      </c>
      <c r="BH30" s="60">
        <f>'Hispanics - FINAL'!F30</f>
        <v>12.8</v>
      </c>
      <c r="BI30" s="60">
        <f>'Hispanics - FINAL'!G30</f>
        <v>15.7</v>
      </c>
      <c r="BJ30" s="60">
        <f>'Hispanics - FINAL'!H30</f>
        <v>16.2</v>
      </c>
      <c r="BK30" s="60">
        <f>'Hispanics - FINAL'!I30</f>
        <v>16.5</v>
      </c>
      <c r="BL30" s="60">
        <f>'Hispanics - FINAL'!J30</f>
        <v>17.3</v>
      </c>
      <c r="BM30" s="60">
        <f>'Hispanics - FINAL'!K30</f>
        <v>19.5</v>
      </c>
      <c r="BN30" s="60">
        <f>'Hispanics - FINAL'!L30</f>
        <v>22.6</v>
      </c>
      <c r="BO30" s="60">
        <f>'Hispanics - FINAL'!M30</f>
        <v>22.1</v>
      </c>
      <c r="BP30" s="60">
        <f>'Hispanics - FINAL'!N30</f>
        <v>21.5</v>
      </c>
      <c r="BQ30" s="60">
        <f>'Hispanics - FINAL'!O30</f>
        <v>23.7</v>
      </c>
      <c r="BR30" s="60">
        <f>'Hispanics - FINAL'!P30</f>
        <v>20.9</v>
      </c>
      <c r="BS30" s="60">
        <f>'Hispanics - FINAL'!Q30</f>
        <v>21.3</v>
      </c>
      <c r="BT30" s="60">
        <f>'Hispanics - FINAL'!R30</f>
        <v>21.7</v>
      </c>
      <c r="BU30" s="60">
        <f>'Hispanics - FINAL'!S30</f>
        <v>23.2</v>
      </c>
      <c r="BV30" s="60">
        <f>'Liberalism - FINAL'!B30</f>
        <v>62.952170000000002</v>
      </c>
      <c r="BW30" s="60">
        <f>'Liberalism - FINAL'!C30</f>
        <v>62.952170000000002</v>
      </c>
      <c r="BX30" s="60">
        <f>'Liberalism - FINAL'!D30</f>
        <v>25.869530000000001</v>
      </c>
      <c r="BY30" s="60">
        <f>'Liberalism - FINAL'!E30</f>
        <v>25.869530000000001</v>
      </c>
      <c r="BZ30" s="60">
        <f>'Liberalism - FINAL'!F30</f>
        <v>27.10127</v>
      </c>
      <c r="CA30" s="60">
        <f>'Liberalism - FINAL'!G30</f>
        <v>30.445789999999999</v>
      </c>
      <c r="CB30" s="60">
        <f>'Liberalism - FINAL'!H30</f>
        <v>27.034739999999999</v>
      </c>
      <c r="CC30" s="60">
        <f>'Liberalism - FINAL'!I30</f>
        <v>27.034739999999999</v>
      </c>
      <c r="CD30" s="60">
        <f>'Liberalism - FINAL'!J30</f>
        <v>32.437489999999997</v>
      </c>
      <c r="CE30" s="60">
        <f>'Liberalism - FINAL'!K30</f>
        <v>32.437489999999997</v>
      </c>
      <c r="CF30" s="60">
        <f>'Liberalism - FINAL'!L30</f>
        <v>38.51247</v>
      </c>
      <c r="CG30" s="60">
        <f>'Liberalism - FINAL'!M30</f>
        <v>38.51247</v>
      </c>
      <c r="CH30" s="60">
        <f>'Liberalism - FINAL'!N30</f>
        <v>44.67212</v>
      </c>
      <c r="CI30" s="60">
        <f>'Liberalism - FINAL'!O30</f>
        <v>44.67212</v>
      </c>
      <c r="CJ30" s="60">
        <f>'Liberalism - FINAL'!P30</f>
        <v>42.228209999999997</v>
      </c>
      <c r="CK30" s="60">
        <f>'Liberalism - FINAL'!Q30</f>
        <v>42.228209999999997</v>
      </c>
      <c r="CL30" s="60">
        <f>'Liberalism - FINAL'!R30</f>
        <v>42.922750000000001</v>
      </c>
      <c r="CM30" s="60">
        <f>'Liberalism - FINAL'!S30</f>
        <v>42.922750000000001</v>
      </c>
      <c r="CN30" s="60">
        <f>'PCPI Real - FINAL'!B30</f>
        <v>36087.672696880029</v>
      </c>
      <c r="CO30" s="60">
        <f>'PCPI Real - FINAL'!C30</f>
        <v>37721.504653136333</v>
      </c>
      <c r="CP30" s="60">
        <f>'PCPI Real - FINAL'!D30</f>
        <v>38384.481122061035</v>
      </c>
      <c r="CQ30" s="60">
        <f>'PCPI Real - FINAL'!E30</f>
        <v>39083.739258578127</v>
      </c>
      <c r="CR30" s="60">
        <f>'PCPI Real - FINAL'!F30</f>
        <v>39515.680105436571</v>
      </c>
      <c r="CS30" s="60">
        <f>'PCPI Real - FINAL'!G30</f>
        <v>39545.193966827275</v>
      </c>
      <c r="CT30" s="60">
        <f>'PCPI Real - FINAL'!H30</f>
        <v>40833.159832880432</v>
      </c>
      <c r="CU30" s="60">
        <f>'PCPI Real - FINAL'!I30</f>
        <v>41240.867628920554</v>
      </c>
      <c r="CV30" s="60">
        <f>'PCPI Real - FINAL'!J30</f>
        <v>40716.352983100034</v>
      </c>
      <c r="CW30" s="60">
        <f>'PCPI Real - FINAL'!K30</f>
        <v>41042.619235126294</v>
      </c>
      <c r="CX30" s="60">
        <f>'PCPI Real - FINAL'!L30</f>
        <v>42784.712910499045</v>
      </c>
      <c r="CY30" s="60">
        <f>'PCPI Real - FINAL'!M30</f>
        <v>43556.529072015997</v>
      </c>
      <c r="CZ30" s="60">
        <f>'PCPI Real - FINAL'!N30</f>
        <v>42586.947548835305</v>
      </c>
      <c r="DA30" s="60">
        <f>'PCPI Real - FINAL'!O30</f>
        <v>43281.319319626076</v>
      </c>
      <c r="DB30" s="60">
        <f>'PCPI Real - FINAL'!P30</f>
        <v>46466.951335197671</v>
      </c>
      <c r="DC30" s="60">
        <f>'PCPI Real - FINAL'!Q30</f>
        <v>46740.745951863377</v>
      </c>
      <c r="DD30" s="60">
        <f>'PCPI Real - FINAL'!R30</f>
        <v>45876</v>
      </c>
      <c r="DE30" s="60">
        <f>'PCPI Real - FINAL'!S30</f>
        <v>47650.895493913449</v>
      </c>
      <c r="DF30" s="60">
        <f>'Policy Inn - FINAL'!B30</f>
        <v>8.7146000000000001E-2</v>
      </c>
      <c r="DG30" s="60">
        <f>'Policy Inn - FINAL'!C30</f>
        <v>8.7146000000000001E-2</v>
      </c>
      <c r="DH30" s="60">
        <f>'Policy Inn - FINAL'!D30</f>
        <v>8.6938000000000001E-2</v>
      </c>
      <c r="DI30" s="60">
        <f>'Policy Inn - FINAL'!E30</f>
        <v>8.6938000000000001E-2</v>
      </c>
      <c r="DJ30" s="60">
        <f>'Policy Inn - FINAL'!F30</f>
        <v>0.16931199999999999</v>
      </c>
      <c r="DK30" s="60">
        <f>'Policy Inn - FINAL'!G30</f>
        <v>0.16931199999999999</v>
      </c>
      <c r="DL30" s="60">
        <f>'Policy Inn - FINAL'!H30</f>
        <v>0.173097</v>
      </c>
      <c r="DM30" s="60">
        <f>'Policy Inn - FINAL'!I30</f>
        <v>0.173097</v>
      </c>
      <c r="DN30" s="60">
        <f>'Policy Inn - FINAL'!J30</f>
        <v>7.2650000000000006E-2</v>
      </c>
      <c r="DO30" s="60">
        <f>'Policy Inn - FINAL'!K30</f>
        <v>7.2650000000000006E-2</v>
      </c>
      <c r="DP30" s="60">
        <f>'Policy Inn - FINAL'!L30</f>
        <v>9.3400000000000004E-4</v>
      </c>
      <c r="DQ30" s="60">
        <f>'Policy Inn - FINAL'!M30</f>
        <v>9.3400000000000004E-4</v>
      </c>
      <c r="DR30" s="60">
        <f>'Policy Inn - FINAL'!N30</f>
        <v>0</v>
      </c>
      <c r="DS30" s="60">
        <f>'Policy Inn - FINAL'!O30</f>
        <v>0</v>
      </c>
      <c r="DT30" s="60" t="str">
        <f>'Policy Inn - FINAL'!P30</f>
        <v>NA</v>
      </c>
      <c r="DU30" s="60" t="str">
        <f>'Policy Inn - FINAL'!Q30</f>
        <v>NA</v>
      </c>
      <c r="DV30" s="60" t="str">
        <f>'Policy Inn - FINAL'!R30</f>
        <v>NA</v>
      </c>
      <c r="DW30" s="60" t="str">
        <f>'Policy Inn - FINAL'!S30</f>
        <v>NA</v>
      </c>
      <c r="DX30" s="60">
        <f>'Poverty Rate - FINAL'!B30</f>
        <v>11</v>
      </c>
      <c r="DY30" s="60">
        <f>'Poverty Rate - FINAL'!C30</f>
        <v>10.6</v>
      </c>
      <c r="DZ30" s="60">
        <f>'Poverty Rate - FINAL'!D30</f>
        <v>11.3</v>
      </c>
      <c r="EA30" s="60">
        <f>'Poverty Rate - FINAL'!E30</f>
        <v>8.8000000000000007</v>
      </c>
      <c r="EB30" s="60">
        <f>'Poverty Rate - FINAL'!F30</f>
        <v>7.1</v>
      </c>
      <c r="EC30" s="60">
        <f>'Poverty Rate - FINAL'!G30</f>
        <v>8.9</v>
      </c>
      <c r="ED30" s="60">
        <f>'Poverty Rate - FINAL'!H30</f>
        <v>10.9</v>
      </c>
      <c r="EE30" s="60">
        <f>'Poverty Rate - FINAL'!I30</f>
        <v>10.9</v>
      </c>
      <c r="EF30" s="60">
        <f>'Poverty Rate - FINAL'!J30</f>
        <v>10.6</v>
      </c>
      <c r="EG30" s="60">
        <f>'Poverty Rate - FINAL'!K30</f>
        <v>9.5</v>
      </c>
      <c r="EH30" s="60">
        <f>'Poverty Rate - FINAL'!L30</f>
        <v>9.6999999999999993</v>
      </c>
      <c r="EI30" s="60">
        <f>'Poverty Rate - FINAL'!M30</f>
        <v>10.8</v>
      </c>
      <c r="EJ30" s="60">
        <f>'Poverty Rate - FINAL'!N30</f>
        <v>13</v>
      </c>
      <c r="EK30" s="60">
        <f>'Poverty Rate - FINAL'!O30</f>
        <v>16.600000000000001</v>
      </c>
      <c r="EL30" s="60">
        <f>'Poverty Rate - FINAL'!P30</f>
        <v>15.5</v>
      </c>
      <c r="EM30" s="60">
        <f>'Poverty Rate - FINAL'!Q30</f>
        <v>15.8</v>
      </c>
      <c r="EN30" s="60">
        <f>'Poverty Rate - FINAL'!R30</f>
        <v>17.399999999999999</v>
      </c>
      <c r="EO30" s="60">
        <f>'Poverty Rate - FINAL'!S30</f>
        <v>17</v>
      </c>
      <c r="EP30" s="62">
        <f>'Regional PCPI - FINAL'!B30</f>
        <v>40180.669144981417</v>
      </c>
      <c r="EQ30" s="62">
        <f>'Regional PCPI - FINAL'!C30</f>
        <v>41700.970218978102</v>
      </c>
      <c r="ER30" s="62">
        <f>'Regional PCPI - FINAL'!D30</f>
        <v>42248.658472468916</v>
      </c>
      <c r="ES30" s="62">
        <f>'Regional PCPI - FINAL'!E30</f>
        <v>43040.578215102971</v>
      </c>
      <c r="ET30" s="62">
        <f>'Regional PCPI - FINAL'!F30</f>
        <v>42365.026754966893</v>
      </c>
      <c r="EU30" s="62">
        <f>'Regional PCPI - FINAL'!G30</f>
        <v>41420.500184082295</v>
      </c>
      <c r="EV30" s="62">
        <f>'Regional PCPI - FINAL'!H30</f>
        <v>41769.356945917294</v>
      </c>
      <c r="EW30" s="62">
        <f>'Regional PCPI - FINAL'!I30</f>
        <v>43595.670963730568</v>
      </c>
      <c r="EX30" s="62">
        <f>'Regional PCPI - FINAL'!J30</f>
        <v>45809.61230769231</v>
      </c>
      <c r="EY30" s="62">
        <f>'Regional PCPI - FINAL'!K30</f>
        <v>45777.600000000006</v>
      </c>
      <c r="EZ30" s="62">
        <f>'Regional PCPI - FINAL'!L30</f>
        <v>44599.104217122942</v>
      </c>
      <c r="FA30" s="62">
        <f>'Regional PCPI - FINAL'!M30</f>
        <v>41673.914207406466</v>
      </c>
      <c r="FB30" s="62">
        <f>'Regional PCPI - FINAL'!N30</f>
        <v>39098.878174954989</v>
      </c>
      <c r="FC30" s="62">
        <f>'Regional PCPI - FINAL'!O30</f>
        <v>39253.715727182724</v>
      </c>
      <c r="FD30" s="62">
        <f>'Regional PCPI - FINAL'!P30</f>
        <v>39378.46655383872</v>
      </c>
      <c r="FE30" s="62">
        <f>'Regional PCPI - FINAL'!Q30</f>
        <v>39792.813646848212</v>
      </c>
      <c r="FF30" s="62">
        <f>'Regional PCPI - FINAL'!R30</f>
        <v>38939</v>
      </c>
      <c r="FG30" s="62">
        <f>'Regional PCPI - FINAL'!S30</f>
        <v>39973.697029744188</v>
      </c>
      <c r="FH30" s="60">
        <f>'Unemployment Rate - FINAL'!B30</f>
        <v>4.4000000000000004</v>
      </c>
      <c r="FI30" s="60">
        <f>'Unemployment Rate - FINAL'!C30</f>
        <v>4.2</v>
      </c>
      <c r="FJ30" s="60">
        <f>'Unemployment Rate - FINAL'!D30</f>
        <v>4</v>
      </c>
      <c r="FK30" s="60">
        <f>'Unemployment Rate - FINAL'!E30</f>
        <v>4.2</v>
      </c>
      <c r="FL30" s="60">
        <f>'Unemployment Rate - FINAL'!F30</f>
        <v>5.2</v>
      </c>
      <c r="FM30" s="60">
        <f>'Unemployment Rate - FINAL'!G30</f>
        <v>5.6</v>
      </c>
      <c r="FN30" s="60">
        <f>'Unemployment Rate - FINAL'!H30</f>
        <v>5.0999999999999996</v>
      </c>
      <c r="FO30" s="60">
        <f>'Unemployment Rate - FINAL'!I30</f>
        <v>4.3</v>
      </c>
      <c r="FP30" s="60">
        <f>'Unemployment Rate - FINAL'!J30</f>
        <v>4.0999999999999996</v>
      </c>
      <c r="FQ30" s="60">
        <f>'Unemployment Rate - FINAL'!K30</f>
        <v>4</v>
      </c>
      <c r="FR30" s="60">
        <f>'Unemployment Rate - FINAL'!L30</f>
        <v>4.5</v>
      </c>
      <c r="FS30" s="60">
        <f>'Unemployment Rate - FINAL'!M30</f>
        <v>6.7</v>
      </c>
      <c r="FT30" s="60">
        <f>'Unemployment Rate - FINAL'!N30</f>
        <v>11.3</v>
      </c>
      <c r="FU30" s="60">
        <f>'Unemployment Rate - FINAL'!O30</f>
        <v>13.5</v>
      </c>
      <c r="FV30" s="60">
        <f>'Unemployment Rate - FINAL'!P30</f>
        <v>13</v>
      </c>
      <c r="FW30" s="60">
        <f>'Unemployment Rate - FINAL'!Q30</f>
        <v>11.2</v>
      </c>
      <c r="FX30" s="60">
        <f>'Unemployment Rate - FINAL'!R30</f>
        <v>9.6</v>
      </c>
      <c r="FY30" s="60">
        <f>'Unemployment Rate - FINAL'!S30</f>
        <v>7.9</v>
      </c>
      <c r="FZ30" s="60">
        <f>'Work Part. Rate - FINAL'!B30</f>
        <v>0</v>
      </c>
      <c r="GA30" s="60">
        <f>'Work Part. Rate - FINAL'!C30</f>
        <v>0</v>
      </c>
      <c r="GB30" s="60">
        <f>'Work Part. Rate - FINAL'!D30</f>
        <v>0</v>
      </c>
      <c r="GC30" s="60">
        <f>'Work Part. Rate - FINAL'!E30</f>
        <v>0</v>
      </c>
      <c r="GD30" s="60">
        <f>'Work Part. Rate - FINAL'!F30</f>
        <v>0</v>
      </c>
      <c r="GE30" s="60">
        <f>'Work Part. Rate - FINAL'!G30</f>
        <v>0</v>
      </c>
      <c r="GF30" s="60">
        <f>'Work Part. Rate - FINAL'!H30</f>
        <v>1</v>
      </c>
      <c r="GG30" s="60">
        <f>'Work Part. Rate - FINAL'!I30</f>
        <v>0</v>
      </c>
      <c r="GH30" s="60">
        <f>'Work Part. Rate - FINAL'!J30</f>
        <v>0</v>
      </c>
      <c r="GI30" s="60">
        <f>'Work Part. Rate - FINAL'!K30</f>
        <v>0</v>
      </c>
      <c r="GJ30" s="60">
        <f>'Work Part. Rate - FINAL'!L30</f>
        <v>1</v>
      </c>
      <c r="GK30" s="60">
        <f>'Work Part. Rate - FINAL'!M30</f>
        <v>0</v>
      </c>
      <c r="GL30" s="60">
        <f>'Work Part. Rate - FINAL'!N30</f>
        <v>0</v>
      </c>
      <c r="GM30" s="60">
        <f>'Work Part. Rate - FINAL'!O30</f>
        <v>0</v>
      </c>
      <c r="GN30" s="60">
        <f>'Work Part. Rate - FINAL'!P30</f>
        <v>0</v>
      </c>
      <c r="GO30" s="60">
        <f>'Work Part. Rate - FINAL'!Q30</f>
        <v>1</v>
      </c>
      <c r="GP30" s="60">
        <f>'Work Part. Rate - FINAL'!R30</f>
        <v>1</v>
      </c>
      <c r="GQ30" s="60">
        <f>'Work Part. Rate - FINAL'!S30</f>
        <v>1</v>
      </c>
    </row>
    <row r="31" spans="1:199" x14ac:dyDescent="0.2">
      <c r="A31" s="62" t="s">
        <v>357</v>
      </c>
      <c r="B31" s="60">
        <f>'African Americans - FINAL'!B31</f>
        <v>2</v>
      </c>
      <c r="C31" s="60">
        <f>'African Americans - FINAL'!C31</f>
        <v>1.7</v>
      </c>
      <c r="D31" s="60">
        <f>'African Americans - FINAL'!D31</f>
        <v>2.2000000000000002</v>
      </c>
      <c r="E31" s="60">
        <f>'African Americans - FINAL'!E31</f>
        <v>2.7</v>
      </c>
      <c r="F31" s="60">
        <f>'African Americans - FINAL'!F31</f>
        <v>2.1</v>
      </c>
      <c r="G31" s="60">
        <f>'African Americans - FINAL'!G31</f>
        <v>2.5</v>
      </c>
      <c r="H31" s="60">
        <f>'African Americans - FINAL'!H31</f>
        <v>2.7</v>
      </c>
      <c r="I31" s="60">
        <f>'African Americans - FINAL'!I31</f>
        <v>2.7</v>
      </c>
      <c r="J31" s="60">
        <f>'African Americans - FINAL'!J31</f>
        <v>3.4</v>
      </c>
      <c r="K31" s="60">
        <f>'African Americans - FINAL'!K31</f>
        <v>2.5</v>
      </c>
      <c r="L31" s="60">
        <f>'African Americans - FINAL'!L31</f>
        <v>3.1</v>
      </c>
      <c r="M31" s="60">
        <f>'African Americans - FINAL'!M31</f>
        <v>3.1</v>
      </c>
      <c r="N31" s="60">
        <f>'African Americans - FINAL'!N31</f>
        <v>3.6</v>
      </c>
      <c r="O31" s="60">
        <f>'African Americans - FINAL'!O31</f>
        <v>3.7</v>
      </c>
      <c r="P31" s="60">
        <f>'African Americans - FINAL'!P31</f>
        <v>3.3</v>
      </c>
      <c r="Q31" s="60">
        <f>'African Americans - FINAL'!Q31</f>
        <v>3.1</v>
      </c>
      <c r="R31" s="60">
        <f>'African Americans - FINAL'!R31</f>
        <v>2.8</v>
      </c>
      <c r="S31" s="60">
        <f>'African Americans - FINAL'!S31</f>
        <v>3.3</v>
      </c>
      <c r="T31">
        <f>'Caseload Change - FINAL'!B31</f>
        <v>-17.411110157613198</v>
      </c>
      <c r="U31">
        <f>'Caseload Change - FINAL'!C31</f>
        <v>-16.64660703616795</v>
      </c>
      <c r="V31">
        <f>'Caseload Change - FINAL'!D31</f>
        <v>-4.8024183495387689</v>
      </c>
      <c r="W31">
        <f>'Caseload Change - FINAL'!E31</f>
        <v>-10.050086751563166</v>
      </c>
      <c r="X31">
        <f>'Caseload Change - FINAL'!F31</f>
        <v>-0.50102509978042675</v>
      </c>
      <c r="Y31">
        <f>'Caseload Change - FINAL'!G31</f>
        <v>7.2356068180155626</v>
      </c>
      <c r="Z31">
        <f>'Caseload Change - FINAL'!H31</f>
        <v>0.52073562434268916</v>
      </c>
      <c r="AA31">
        <f>'Caseload Change - FINAL'!I31</f>
        <v>-0.41284689035804983</v>
      </c>
      <c r="AB31">
        <f>'Caseload Change - FINAL'!J31</f>
        <v>0.48895173518237728</v>
      </c>
      <c r="AC31">
        <f>'Caseload Change - FINAL'!K31</f>
        <v>-6.6458700664587003</v>
      </c>
      <c r="AD31">
        <f>'Caseload Change - FINAL'!L31</f>
        <v>-24.413409850355951</v>
      </c>
      <c r="AE31">
        <f>'Caseload Change - FINAL'!M31</f>
        <v>-9.7066384757694433</v>
      </c>
      <c r="AF31">
        <f>'Caseload Change - FINAL'!N31</f>
        <v>35.542783143964598</v>
      </c>
      <c r="AG31">
        <f>'Caseload Change - FINAL'!O31</f>
        <v>4.8679776199980314</v>
      </c>
      <c r="AH31">
        <f>'Caseload Change - FINAL'!P31</f>
        <v>5.120621014140057</v>
      </c>
      <c r="AI31">
        <f>'Caseload Change - FINAL'!Q31</f>
        <v>12.680755075388811</v>
      </c>
      <c r="AJ31">
        <f>'Caseload Change - FINAL'!R31</f>
        <v>-4.0343058233502926</v>
      </c>
      <c r="AK31">
        <f>'Caseload Change - FINAL'!S31</f>
        <v>-6.4804242331086268</v>
      </c>
      <c r="AL31" s="60">
        <f>'Fiscal Stability - FINAL'!B31</f>
        <v>2.5</v>
      </c>
      <c r="AM31" s="60">
        <f>'Fiscal Stability - FINAL'!C31</f>
        <v>6.7</v>
      </c>
      <c r="AN31" s="60">
        <f>'Fiscal Stability - FINAL'!D31</f>
        <v>2.1</v>
      </c>
      <c r="AO31" s="60">
        <f>'Fiscal Stability - FINAL'!E31</f>
        <v>2.2999999999999998</v>
      </c>
      <c r="AP31" s="60">
        <f>'Fiscal Stability - FINAL'!F31</f>
        <v>5.2</v>
      </c>
      <c r="AQ31" s="60">
        <f>'Fiscal Stability - FINAL'!G31</f>
        <v>-3.2</v>
      </c>
      <c r="AR31" s="60">
        <f>'Fiscal Stability - FINAL'!H31</f>
        <v>1.4</v>
      </c>
      <c r="AS31" s="60">
        <f>'Fiscal Stability - FINAL'!I31</f>
        <v>2.5</v>
      </c>
      <c r="AT31" s="60">
        <f>'Fiscal Stability - FINAL'!J31</f>
        <v>7.5</v>
      </c>
      <c r="AU31" s="60">
        <f>'Fiscal Stability - FINAL'!K31</f>
        <v>7.1</v>
      </c>
      <c r="AV31" s="60">
        <f>'Fiscal Stability - FINAL'!L31</f>
        <v>11</v>
      </c>
      <c r="AW31" s="60">
        <f>'Fiscal Stability - FINAL'!M31</f>
        <v>6.9</v>
      </c>
      <c r="AX31" s="60">
        <f>'Fiscal Stability - FINAL'!N31</f>
        <v>15</v>
      </c>
      <c r="AY31" s="60">
        <f>'Fiscal Stability - FINAL'!O31</f>
        <v>5.3</v>
      </c>
      <c r="AZ31" s="60">
        <f>'Fiscal Stability - FINAL'!P31</f>
        <v>2.1</v>
      </c>
      <c r="BA31" s="60">
        <f>'Fiscal Stability - FINAL'!Q31</f>
        <v>1.9</v>
      </c>
      <c r="BB31" s="60">
        <f>'Fiscal Stability - FINAL'!R31</f>
        <v>6.5</v>
      </c>
      <c r="BC31" s="60">
        <f>'Fiscal Stability - FINAL'!S31</f>
        <v>2.5</v>
      </c>
      <c r="BD31" s="60">
        <f>'Hispanics - FINAL'!B31</f>
        <v>0.8</v>
      </c>
      <c r="BE31" s="60">
        <f>'Hispanics - FINAL'!C31</f>
        <v>1.5</v>
      </c>
      <c r="BF31" s="60">
        <f>'Hispanics - FINAL'!D31</f>
        <v>3</v>
      </c>
      <c r="BG31" s="60">
        <f>'Hispanics - FINAL'!E31</f>
        <v>3.2</v>
      </c>
      <c r="BH31" s="60">
        <f>'Hispanics - FINAL'!F31</f>
        <v>3.9</v>
      </c>
      <c r="BI31" s="60">
        <f>'Hispanics - FINAL'!G31</f>
        <v>4.8</v>
      </c>
      <c r="BJ31" s="60">
        <f>'Hispanics - FINAL'!H31</f>
        <v>4.7</v>
      </c>
      <c r="BK31" s="60">
        <f>'Hispanics - FINAL'!I31</f>
        <v>5</v>
      </c>
      <c r="BL31" s="60">
        <f>'Hispanics - FINAL'!J31</f>
        <v>4.5999999999999996</v>
      </c>
      <c r="BM31" s="60">
        <f>'Hispanics - FINAL'!K31</f>
        <v>5.0999999999999996</v>
      </c>
      <c r="BN31" s="60">
        <f>'Hispanics - FINAL'!L31</f>
        <v>5.7</v>
      </c>
      <c r="BO31" s="60">
        <f>'Hispanics - FINAL'!M31</f>
        <v>4</v>
      </c>
      <c r="BP31" s="60">
        <f>'Hispanics - FINAL'!N31</f>
        <v>4.4000000000000004</v>
      </c>
      <c r="BQ31" s="60">
        <f>'Hispanics - FINAL'!O31</f>
        <v>6.2</v>
      </c>
      <c r="BR31" s="60">
        <f>'Hispanics - FINAL'!P31</f>
        <v>6.3</v>
      </c>
      <c r="BS31" s="60">
        <f>'Hispanics - FINAL'!Q31</f>
        <v>5.0999999999999996</v>
      </c>
      <c r="BT31" s="60">
        <f>'Hispanics - FINAL'!R31</f>
        <v>5.3</v>
      </c>
      <c r="BU31" s="60">
        <f>'Hispanics - FINAL'!S31</f>
        <v>6.3</v>
      </c>
      <c r="BV31" s="60">
        <f>'Liberalism - FINAL'!B31</f>
        <v>41.130369999999999</v>
      </c>
      <c r="BW31" s="60">
        <f>'Liberalism - FINAL'!C31</f>
        <v>41.130369999999999</v>
      </c>
      <c r="BX31" s="60">
        <f>'Liberalism - FINAL'!D31</f>
        <v>52.480969999999999</v>
      </c>
      <c r="BY31" s="60">
        <f>'Liberalism - FINAL'!E31</f>
        <v>48.589860000000002</v>
      </c>
      <c r="BZ31" s="60">
        <f>'Liberalism - FINAL'!F31</f>
        <v>44.537529999999997</v>
      </c>
      <c r="CA31" s="60">
        <f>'Liberalism - FINAL'!G31</f>
        <v>44.537529999999997</v>
      </c>
      <c r="CB31" s="60">
        <f>'Liberalism - FINAL'!H31</f>
        <v>16.02065</v>
      </c>
      <c r="CC31" s="60">
        <f>'Liberalism - FINAL'!I31</f>
        <v>16.02065</v>
      </c>
      <c r="CD31" s="60">
        <f>'Liberalism - FINAL'!J31</f>
        <v>44.812890000000003</v>
      </c>
      <c r="CE31" s="60">
        <f>'Liberalism - FINAL'!K31</f>
        <v>44.812890000000003</v>
      </c>
      <c r="CF31" s="60">
        <f>'Liberalism - FINAL'!L31</f>
        <v>78.822990000000004</v>
      </c>
      <c r="CG31" s="60">
        <f>'Liberalism - FINAL'!M31</f>
        <v>78.973420000000004</v>
      </c>
      <c r="CH31" s="60">
        <f>'Liberalism - FINAL'!N31</f>
        <v>75.965909999999994</v>
      </c>
      <c r="CI31" s="60">
        <f>'Liberalism - FINAL'!O31</f>
        <v>75.965909999999994</v>
      </c>
      <c r="CJ31" s="60">
        <f>'Liberalism - FINAL'!P31</f>
        <v>47.444139999999997</v>
      </c>
      <c r="CK31" s="60">
        <f>'Liberalism - FINAL'!Q31</f>
        <v>47.444139999999997</v>
      </c>
      <c r="CL31" s="60">
        <f>'Liberalism - FINAL'!R31</f>
        <v>66.200069999999997</v>
      </c>
      <c r="CM31" s="60">
        <f>'Liberalism - FINAL'!S31</f>
        <v>66.018010000000004</v>
      </c>
      <c r="CN31" s="60">
        <f>'PCPI Real - FINAL'!B31</f>
        <v>39907.149717074179</v>
      </c>
      <c r="CO31" s="60">
        <f>'PCPI Real - FINAL'!C31</f>
        <v>41544.243891927799</v>
      </c>
      <c r="CP31" s="60">
        <f>'PCPI Real - FINAL'!D31</f>
        <v>42313.964598799401</v>
      </c>
      <c r="CQ31" s="60">
        <f>'PCPI Real - FINAL'!E31</f>
        <v>43159.866167061889</v>
      </c>
      <c r="CR31" s="60">
        <f>'PCPI Real - FINAL'!F31</f>
        <v>42831.460401976932</v>
      </c>
      <c r="CS31" s="60">
        <f>'PCPI Real - FINAL'!G31</f>
        <v>42014.987799759074</v>
      </c>
      <c r="CT31" s="60">
        <f>'PCPI Real - FINAL'!H31</f>
        <v>42291.622615489126</v>
      </c>
      <c r="CU31" s="60">
        <f>'PCPI Real - FINAL'!I31</f>
        <v>43996.917717146767</v>
      </c>
      <c r="CV31" s="60">
        <f>'PCPI Real - FINAL'!J31</f>
        <v>46093.10665713554</v>
      </c>
      <c r="CW31" s="60">
        <f>'PCPI Real - FINAL'!K31</f>
        <v>46148.676111134067</v>
      </c>
      <c r="CX31" s="60">
        <f>'PCPI Real - FINAL'!L31</f>
        <v>45093.483065193534</v>
      </c>
      <c r="CY31" s="60">
        <f>'PCPI Real - FINAL'!M31</f>
        <v>42005.731363801948</v>
      </c>
      <c r="CZ31" s="60">
        <f>'PCPI Real - FINAL'!N31</f>
        <v>39388.529472078335</v>
      </c>
      <c r="DA31" s="60">
        <f>'PCPI Real - FINAL'!O31</f>
        <v>39331.116475359893</v>
      </c>
      <c r="DB31" s="60">
        <f>'PCPI Real - FINAL'!P31</f>
        <v>39341.452623786805</v>
      </c>
      <c r="DC31" s="60">
        <f>'PCPI Real - FINAL'!Q31</f>
        <v>39785.338199941711</v>
      </c>
      <c r="DD31" s="60">
        <f>'PCPI Real - FINAL'!R31</f>
        <v>38939</v>
      </c>
      <c r="DE31" s="60">
        <f>'PCPI Real - FINAL'!S31</f>
        <v>40072.061850124286</v>
      </c>
      <c r="DF31" s="60">
        <f>'Policy Inn - FINAL'!B31</f>
        <v>1.4883E-2</v>
      </c>
      <c r="DG31" s="60">
        <f>'Policy Inn - FINAL'!C31</f>
        <v>1.4883E-2</v>
      </c>
      <c r="DH31" s="60">
        <f>'Policy Inn - FINAL'!D31</f>
        <v>0.122618</v>
      </c>
      <c r="DI31" s="60">
        <f>'Policy Inn - FINAL'!E31</f>
        <v>0.122618</v>
      </c>
      <c r="DJ31" s="60">
        <f>'Policy Inn - FINAL'!F31</f>
        <v>2.7002999999999999E-2</v>
      </c>
      <c r="DK31" s="60">
        <f>'Policy Inn - FINAL'!G31</f>
        <v>2.7002999999999999E-2</v>
      </c>
      <c r="DL31" s="60">
        <f>'Policy Inn - FINAL'!H31</f>
        <v>3.4854999999999997E-2</v>
      </c>
      <c r="DM31" s="60">
        <f>'Policy Inn - FINAL'!I31</f>
        <v>3.4854999999999997E-2</v>
      </c>
      <c r="DN31" s="60">
        <f>'Policy Inn - FINAL'!J31</f>
        <v>9.4663999999999998E-2</v>
      </c>
      <c r="DO31" s="60">
        <f>'Policy Inn - FINAL'!K31</f>
        <v>9.4663999999999998E-2</v>
      </c>
      <c r="DP31" s="60">
        <f>'Policy Inn - FINAL'!L31</f>
        <v>0.15227499999999999</v>
      </c>
      <c r="DQ31" s="60">
        <f>'Policy Inn - FINAL'!M31</f>
        <v>0.15227499999999999</v>
      </c>
      <c r="DR31" s="60">
        <f>'Policy Inn - FINAL'!N31</f>
        <v>7.8130000000000005E-3</v>
      </c>
      <c r="DS31" s="60">
        <f>'Policy Inn - FINAL'!O31</f>
        <v>7.8130000000000005E-3</v>
      </c>
      <c r="DT31" s="60" t="str">
        <f>'Policy Inn - FINAL'!P31</f>
        <v>NA</v>
      </c>
      <c r="DU31" s="60" t="str">
        <f>'Policy Inn - FINAL'!Q31</f>
        <v>NA</v>
      </c>
      <c r="DV31" s="60" t="str">
        <f>'Policy Inn - FINAL'!R31</f>
        <v>NA</v>
      </c>
      <c r="DW31" s="60" t="str">
        <f>'Policy Inn - FINAL'!S31</f>
        <v>NA</v>
      </c>
      <c r="DX31" s="60">
        <f>'Poverty Rate - FINAL'!B31</f>
        <v>9.1</v>
      </c>
      <c r="DY31" s="60">
        <f>'Poverty Rate - FINAL'!C31</f>
        <v>9.8000000000000007</v>
      </c>
      <c r="DZ31" s="60">
        <f>'Poverty Rate - FINAL'!D31</f>
        <v>7.6</v>
      </c>
      <c r="EA31" s="60">
        <f>'Poverty Rate - FINAL'!E31</f>
        <v>4.5</v>
      </c>
      <c r="EB31" s="60">
        <f>'Poverty Rate - FINAL'!F31</f>
        <v>6.5</v>
      </c>
      <c r="EC31" s="60">
        <f>'Poverty Rate - FINAL'!G31</f>
        <v>5.8</v>
      </c>
      <c r="ED31" s="60">
        <f>'Poverty Rate - FINAL'!H31</f>
        <v>5.8</v>
      </c>
      <c r="EE31" s="60">
        <f>'Poverty Rate - FINAL'!I31</f>
        <v>5.5</v>
      </c>
      <c r="EF31" s="60">
        <f>'Poverty Rate - FINAL'!J31</f>
        <v>5.6</v>
      </c>
      <c r="EG31" s="60">
        <f>'Poverty Rate - FINAL'!K31</f>
        <v>5.4</v>
      </c>
      <c r="EH31" s="60">
        <f>'Poverty Rate - FINAL'!L31</f>
        <v>5.8</v>
      </c>
      <c r="EI31" s="60">
        <f>'Poverty Rate - FINAL'!M31</f>
        <v>7</v>
      </c>
      <c r="EJ31" s="60">
        <f>'Poverty Rate - FINAL'!N31</f>
        <v>7.8</v>
      </c>
      <c r="EK31" s="60">
        <f>'Poverty Rate - FINAL'!O31</f>
        <v>6.5</v>
      </c>
      <c r="EL31" s="60">
        <f>'Poverty Rate - FINAL'!P31</f>
        <v>7.6</v>
      </c>
      <c r="EM31" s="60">
        <f>'Poverty Rate - FINAL'!Q31</f>
        <v>8.1</v>
      </c>
      <c r="EN31" s="60">
        <f>'Poverty Rate - FINAL'!R31</f>
        <v>9</v>
      </c>
      <c r="EO31" s="60">
        <f>'Poverty Rate - FINAL'!S31</f>
        <v>7.2</v>
      </c>
      <c r="EP31" s="62">
        <f>'Regional PCPI - FINAL'!B31</f>
        <v>41645.513281622909</v>
      </c>
      <c r="EQ31" s="62">
        <f>'Regional PCPI - FINAL'!C31</f>
        <v>44448.888211764708</v>
      </c>
      <c r="ER31" s="62">
        <f>'Regional PCPI - FINAL'!D31</f>
        <v>45821.556622478391</v>
      </c>
      <c r="ES31" s="62">
        <f>'Regional PCPI - FINAL'!E31</f>
        <v>49224.567892976585</v>
      </c>
      <c r="ET31" s="62">
        <f>'Regional PCPI - FINAL'!F31</f>
        <v>49726.568112798261</v>
      </c>
      <c r="EU31" s="62">
        <f>'Regional PCPI - FINAL'!G31</f>
        <v>49134.059394261429</v>
      </c>
      <c r="EV31" s="62">
        <f>'Regional PCPI - FINAL'!H31</f>
        <v>48395.741157622739</v>
      </c>
      <c r="EW31" s="62">
        <f>'Regional PCPI - FINAL'!I31</f>
        <v>49276.435034965041</v>
      </c>
      <c r="EX31" s="62">
        <f>'Regional PCPI - FINAL'!J31</f>
        <v>49113.894149397594</v>
      </c>
      <c r="EY31" s="62">
        <f>'Regional PCPI - FINAL'!K31</f>
        <v>50691.395320930234</v>
      </c>
      <c r="EZ31" s="62">
        <f>'Regional PCPI - FINAL'!L31</f>
        <v>51046.058999056739</v>
      </c>
      <c r="FA31" s="62">
        <f>'Regional PCPI - FINAL'!M31</f>
        <v>50354.752470497937</v>
      </c>
      <c r="FB31" s="62">
        <f>'Regional PCPI - FINAL'!N31</f>
        <v>49670.128131227029</v>
      </c>
      <c r="FC31" s="62">
        <f>'Regional PCPI - FINAL'!O31</f>
        <v>50206.285699625434</v>
      </c>
      <c r="FD31" s="62">
        <f>'Regional PCPI - FINAL'!P31</f>
        <v>51210.497085025956</v>
      </c>
      <c r="FE31" s="62">
        <f>'Regional PCPI - FINAL'!Q31</f>
        <v>52538.62746949507</v>
      </c>
      <c r="FF31" s="62">
        <f>'Regional PCPI - FINAL'!R31</f>
        <v>51608</v>
      </c>
      <c r="FG31" s="62">
        <f>'Regional PCPI - FINAL'!S31</f>
        <v>51687.150687427464</v>
      </c>
      <c r="FH31" s="60">
        <f>'Unemployment Rate - FINAL'!B31</f>
        <v>3.3</v>
      </c>
      <c r="FI31" s="60">
        <f>'Unemployment Rate - FINAL'!C31</f>
        <v>2.8</v>
      </c>
      <c r="FJ31" s="60">
        <f>'Unemployment Rate - FINAL'!D31</f>
        <v>2.7</v>
      </c>
      <c r="FK31" s="60">
        <f>'Unemployment Rate - FINAL'!E31</f>
        <v>2.7</v>
      </c>
      <c r="FL31" s="60">
        <f>'Unemployment Rate - FINAL'!F31</f>
        <v>3.4</v>
      </c>
      <c r="FM31" s="60">
        <f>'Unemployment Rate - FINAL'!G31</f>
        <v>4.5</v>
      </c>
      <c r="FN31" s="60">
        <f>'Unemployment Rate - FINAL'!H31</f>
        <v>4.3</v>
      </c>
      <c r="FO31" s="60">
        <f>'Unemployment Rate - FINAL'!I31</f>
        <v>3.8</v>
      </c>
      <c r="FP31" s="60">
        <f>'Unemployment Rate - FINAL'!J31</f>
        <v>3.6</v>
      </c>
      <c r="FQ31" s="60">
        <f>'Unemployment Rate - FINAL'!K31</f>
        <v>3.4</v>
      </c>
      <c r="FR31" s="60">
        <f>'Unemployment Rate - FINAL'!L31</f>
        <v>3.5</v>
      </c>
      <c r="FS31" s="60">
        <f>'Unemployment Rate - FINAL'!M31</f>
        <v>3.9</v>
      </c>
      <c r="FT31" s="60">
        <f>'Unemployment Rate - FINAL'!N31</f>
        <v>6.2</v>
      </c>
      <c r="FU31" s="60">
        <f>'Unemployment Rate - FINAL'!O31</f>
        <v>5.8</v>
      </c>
      <c r="FV31" s="60">
        <f>'Unemployment Rate - FINAL'!P31</f>
        <v>5.4</v>
      </c>
      <c r="FW31" s="60">
        <f>'Unemployment Rate - FINAL'!Q31</f>
        <v>5.5</v>
      </c>
      <c r="FX31" s="60">
        <f>'Unemployment Rate - FINAL'!R31</f>
        <v>5.0999999999999996</v>
      </c>
      <c r="FY31" s="60">
        <f>'Unemployment Rate - FINAL'!S31</f>
        <v>4.3</v>
      </c>
      <c r="FZ31" s="60">
        <f>'Work Part. Rate - FINAL'!B31</f>
        <v>0</v>
      </c>
      <c r="GA31" s="60">
        <f>'Work Part. Rate - FINAL'!C31</f>
        <v>0</v>
      </c>
      <c r="GB31" s="60">
        <f>'Work Part. Rate - FINAL'!D31</f>
        <v>0</v>
      </c>
      <c r="GC31" s="60">
        <f>'Work Part. Rate - FINAL'!E31</f>
        <v>0</v>
      </c>
      <c r="GD31" s="60">
        <f>'Work Part. Rate - FINAL'!F31</f>
        <v>0</v>
      </c>
      <c r="GE31" s="60">
        <f>'Work Part. Rate - FINAL'!G31</f>
        <v>0</v>
      </c>
      <c r="GF31" s="60">
        <f>'Work Part. Rate - FINAL'!H31</f>
        <v>0</v>
      </c>
      <c r="GG31" s="60">
        <f>'Work Part. Rate - FINAL'!I31</f>
        <v>0</v>
      </c>
      <c r="GH31" s="60">
        <f>'Work Part. Rate - FINAL'!J31</f>
        <v>0</v>
      </c>
      <c r="GI31" s="60">
        <f>'Work Part. Rate - FINAL'!K31</f>
        <v>0</v>
      </c>
      <c r="GJ31" s="60">
        <f>'Work Part. Rate - FINAL'!L31</f>
        <v>0</v>
      </c>
      <c r="GK31" s="60">
        <f>'Work Part. Rate - FINAL'!M31</f>
        <v>0</v>
      </c>
      <c r="GL31" s="60">
        <f>'Work Part. Rate - FINAL'!N31</f>
        <v>0</v>
      </c>
      <c r="GM31" s="60">
        <f>'Work Part. Rate - FINAL'!O31</f>
        <v>0</v>
      </c>
      <c r="GN31" s="60">
        <f>'Work Part. Rate - FINAL'!P31</f>
        <v>0</v>
      </c>
      <c r="GO31" s="60">
        <f>'Work Part. Rate - FINAL'!Q31</f>
        <v>0</v>
      </c>
      <c r="GP31" s="60">
        <f>'Work Part. Rate - FINAL'!R31</f>
        <v>0</v>
      </c>
      <c r="GQ31" s="60">
        <f>'Work Part. Rate - FINAL'!S31</f>
        <v>0</v>
      </c>
    </row>
    <row r="32" spans="1:199" x14ac:dyDescent="0.2">
      <c r="A32" s="62" t="s">
        <v>358</v>
      </c>
      <c r="B32" s="60">
        <f>'African Americans - FINAL'!B32</f>
        <v>50.5</v>
      </c>
      <c r="C32" s="60">
        <f>'African Americans - FINAL'!C32</f>
        <v>56.3</v>
      </c>
      <c r="D32" s="60">
        <f>'African Americans - FINAL'!D32</f>
        <v>58.9</v>
      </c>
      <c r="E32" s="60">
        <f>'African Americans - FINAL'!E32</f>
        <v>58.9</v>
      </c>
      <c r="F32" s="60">
        <f>'African Americans - FINAL'!F32</f>
        <v>59.5</v>
      </c>
      <c r="G32" s="60">
        <f>'African Americans - FINAL'!G32</f>
        <v>60.5</v>
      </c>
      <c r="H32" s="60">
        <f>'African Americans - FINAL'!H32</f>
        <v>59.5</v>
      </c>
      <c r="I32" s="60">
        <f>'African Americans - FINAL'!I32</f>
        <v>59.5</v>
      </c>
      <c r="J32" s="60">
        <f>'African Americans - FINAL'!J32</f>
        <v>59.1</v>
      </c>
      <c r="K32" s="60">
        <f>'African Americans - FINAL'!K32</f>
        <v>58.8</v>
      </c>
      <c r="L32" s="60">
        <f>'African Americans - FINAL'!L32</f>
        <v>58.4</v>
      </c>
      <c r="M32" s="60">
        <f>'African Americans - FINAL'!M32</f>
        <v>57.3</v>
      </c>
      <c r="N32" s="60">
        <f>'African Americans - FINAL'!N32</f>
        <v>57.1</v>
      </c>
      <c r="O32" s="60">
        <f>'African Americans - FINAL'!O32</f>
        <v>55.1</v>
      </c>
      <c r="P32" s="60">
        <f>'African Americans - FINAL'!P32</f>
        <v>57.2</v>
      </c>
      <c r="Q32" s="60">
        <f>'African Americans - FINAL'!Q32</f>
        <v>54.9</v>
      </c>
      <c r="R32" s="60">
        <f>'African Americans - FINAL'!R32</f>
        <v>53.9</v>
      </c>
      <c r="S32" s="60">
        <f>'African Americans - FINAL'!S32</f>
        <v>54.8</v>
      </c>
      <c r="T32">
        <f>'Caseload Change - FINAL'!B32</f>
        <v>-13.319778127920795</v>
      </c>
      <c r="U32">
        <f>'Caseload Change - FINAL'!C32</f>
        <v>-21.819932826927015</v>
      </c>
      <c r="V32">
        <f>'Caseload Change - FINAL'!D32</f>
        <v>-18.1353961405514</v>
      </c>
      <c r="W32">
        <f>'Caseload Change - FINAL'!E32</f>
        <v>-14.406453575294048</v>
      </c>
      <c r="X32">
        <f>'Caseload Change - FINAL'!F32</f>
        <v>-11.410772620223348</v>
      </c>
      <c r="Y32">
        <f>'Caseload Change - FINAL'!G32</f>
        <v>-7.332699731605179</v>
      </c>
      <c r="Z32">
        <f>'Caseload Change - FINAL'!H32</f>
        <v>1.8657486933258325</v>
      </c>
      <c r="AA32">
        <f>'Caseload Change - FINAL'!I32</f>
        <v>5.0278058702032347</v>
      </c>
      <c r="AB32">
        <f>'Caseload Change - FINAL'!J32</f>
        <v>-3.1306496130115615</v>
      </c>
      <c r="AC32">
        <f>'Caseload Change - FINAL'!K32</f>
        <v>-9.1242246796326469</v>
      </c>
      <c r="AD32">
        <f>'Caseload Change - FINAL'!L32</f>
        <v>-20.613523635666738</v>
      </c>
      <c r="AE32">
        <f>'Caseload Change - FINAL'!M32</f>
        <v>-3.2019230769230766</v>
      </c>
      <c r="AF32">
        <f>'Caseload Change - FINAL'!N32</f>
        <v>-1.4214338400799809</v>
      </c>
      <c r="AG32">
        <f>'Caseload Change - FINAL'!O32</f>
        <v>3.7487390751109304</v>
      </c>
      <c r="AH32">
        <f>'Caseload Change - FINAL'!P32</f>
        <v>4.3149686355994916</v>
      </c>
      <c r="AI32">
        <f>'Caseload Change - FINAL'!Q32</f>
        <v>-2.526996428210599</v>
      </c>
      <c r="AJ32">
        <f>'Caseload Change - FINAL'!R32</f>
        <v>-10.773159523853069</v>
      </c>
      <c r="AK32">
        <f>'Caseload Change - FINAL'!S32</f>
        <v>-11.909558784170853</v>
      </c>
      <c r="AL32" s="60">
        <f>'Fiscal Stability - FINAL'!B32</f>
        <v>7</v>
      </c>
      <c r="AM32" s="60">
        <f>'Fiscal Stability - FINAL'!C32</f>
        <v>7.5</v>
      </c>
      <c r="AN32" s="60">
        <f>'Fiscal Stability - FINAL'!D32</f>
        <v>7</v>
      </c>
      <c r="AO32" s="60">
        <f>'Fiscal Stability - FINAL'!E32</f>
        <v>10.199999999999999</v>
      </c>
      <c r="AP32" s="60">
        <f>'Fiscal Stability - FINAL'!F32</f>
        <v>9.6999999999999993</v>
      </c>
      <c r="AQ32" s="60">
        <f>'Fiscal Stability - FINAL'!G32</f>
        <v>1.3</v>
      </c>
      <c r="AR32" s="60">
        <f>'Fiscal Stability - FINAL'!H32</f>
        <v>1.6</v>
      </c>
      <c r="AS32" s="60">
        <f>'Fiscal Stability - FINAL'!I32</f>
        <v>3.4</v>
      </c>
      <c r="AT32" s="60">
        <f>'Fiscal Stability - FINAL'!J32</f>
        <v>2.8</v>
      </c>
      <c r="AU32" s="60">
        <f>'Fiscal Stability - FINAL'!K32</f>
        <v>6.3</v>
      </c>
      <c r="AV32" s="60">
        <f>'Fiscal Stability - FINAL'!L32</f>
        <v>8.5</v>
      </c>
      <c r="AW32" s="60">
        <f>'Fiscal Stability - FINAL'!M32</f>
        <v>3.9</v>
      </c>
      <c r="AX32" s="60">
        <f>'Fiscal Stability - FINAL'!N32</f>
        <v>2</v>
      </c>
      <c r="AY32" s="60">
        <f>'Fiscal Stability - FINAL'!O32</f>
        <v>2.8</v>
      </c>
      <c r="AZ32" s="60">
        <f>'Fiscal Stability - FINAL'!P32</f>
        <v>3.1</v>
      </c>
      <c r="BA32" s="60">
        <f>'Fiscal Stability - FINAL'!Q32</f>
        <v>1.5</v>
      </c>
      <c r="BB32" s="60">
        <f>'Fiscal Stability - FINAL'!R32</f>
        <v>1</v>
      </c>
      <c r="BC32" s="60">
        <f>'Fiscal Stability - FINAL'!S32</f>
        <v>0.9</v>
      </c>
      <c r="BD32" s="60">
        <f>'Hispanics - FINAL'!B32</f>
        <v>29.3</v>
      </c>
      <c r="BE32" s="60">
        <f>'Hispanics - FINAL'!C32</f>
        <v>27.8</v>
      </c>
      <c r="BF32" s="60">
        <f>'Hispanics - FINAL'!D32</f>
        <v>27.3</v>
      </c>
      <c r="BG32" s="60">
        <f>'Hispanics - FINAL'!E32</f>
        <v>28.4</v>
      </c>
      <c r="BH32" s="60">
        <f>'Hispanics - FINAL'!F32</f>
        <v>26.3</v>
      </c>
      <c r="BI32" s="60">
        <f>'Hispanics - FINAL'!G32</f>
        <v>26.7</v>
      </c>
      <c r="BJ32" s="60">
        <f>'Hispanics - FINAL'!H32</f>
        <v>24</v>
      </c>
      <c r="BK32" s="60">
        <f>'Hispanics - FINAL'!I32</f>
        <v>24.3</v>
      </c>
      <c r="BL32" s="60">
        <f>'Hispanics - FINAL'!J32</f>
        <v>25</v>
      </c>
      <c r="BM32" s="60">
        <f>'Hispanics - FINAL'!K32</f>
        <v>24.1</v>
      </c>
      <c r="BN32" s="60">
        <f>'Hispanics - FINAL'!L32</f>
        <v>25.4</v>
      </c>
      <c r="BO32" s="60">
        <f>'Hispanics - FINAL'!M32</f>
        <v>26.4</v>
      </c>
      <c r="BP32" s="60">
        <f>'Hispanics - FINAL'!N32</f>
        <v>24.8</v>
      </c>
      <c r="BQ32" s="60">
        <f>'Hispanics - FINAL'!O32</f>
        <v>23.5</v>
      </c>
      <c r="BR32" s="60">
        <f>'Hispanics - FINAL'!P32</f>
        <v>23.9</v>
      </c>
      <c r="BS32" s="60">
        <f>'Hispanics - FINAL'!Q32</f>
        <v>25.3</v>
      </c>
      <c r="BT32" s="60">
        <f>'Hispanics - FINAL'!R32</f>
        <v>25.8</v>
      </c>
      <c r="BU32" s="60">
        <f>'Hispanics - FINAL'!S32</f>
        <v>25.1</v>
      </c>
      <c r="BV32" s="60">
        <f>'Liberalism - FINAL'!B32</f>
        <v>27.623560000000001</v>
      </c>
      <c r="BW32" s="60">
        <f>'Liberalism - FINAL'!C32</f>
        <v>27.623560000000001</v>
      </c>
      <c r="BX32" s="60">
        <f>'Liberalism - FINAL'!D32</f>
        <v>29.16384</v>
      </c>
      <c r="BY32" s="60">
        <f>'Liberalism - FINAL'!E32</f>
        <v>29.16384</v>
      </c>
      <c r="BZ32" s="60">
        <f>'Liberalism - FINAL'!F32</f>
        <v>47.711860000000001</v>
      </c>
      <c r="CA32" s="60">
        <f>'Liberalism - FINAL'!G32</f>
        <v>76.898269999999997</v>
      </c>
      <c r="CB32" s="60">
        <f>'Liberalism - FINAL'!H32</f>
        <v>76.483059999999995</v>
      </c>
      <c r="CC32" s="60">
        <f>'Liberalism - FINAL'!I32</f>
        <v>84.396150000000006</v>
      </c>
      <c r="CD32" s="60">
        <f>'Liberalism - FINAL'!J32</f>
        <v>84.108410000000006</v>
      </c>
      <c r="CE32" s="60">
        <f>'Liberalism - FINAL'!K32</f>
        <v>84.941429999999997</v>
      </c>
      <c r="CF32" s="60">
        <f>'Liberalism - FINAL'!L32</f>
        <v>84.621979999999994</v>
      </c>
      <c r="CG32" s="60">
        <f>'Liberalism - FINAL'!M32</f>
        <v>86.279619999999994</v>
      </c>
      <c r="CH32" s="60">
        <f>'Liberalism - FINAL'!N32</f>
        <v>84.253889999999998</v>
      </c>
      <c r="CI32" s="60">
        <f>'Liberalism - FINAL'!O32</f>
        <v>48.902839999999998</v>
      </c>
      <c r="CJ32" s="60">
        <f>'Liberalism - FINAL'!P32</f>
        <v>53.169130000000003</v>
      </c>
      <c r="CK32" s="60">
        <f>'Liberalism - FINAL'!Q32</f>
        <v>54.023359999999997</v>
      </c>
      <c r="CL32" s="60">
        <f>'Liberalism - FINAL'!R32</f>
        <v>54.12435</v>
      </c>
      <c r="CM32" s="60">
        <f>'Liberalism - FINAL'!S32</f>
        <v>54.12435</v>
      </c>
      <c r="CN32" s="60">
        <f>'PCPI Real - FINAL'!B32</f>
        <v>40671.915822561379</v>
      </c>
      <c r="CO32" s="60">
        <f>'PCPI Real - FINAL'!C32</f>
        <v>43360.58092837788</v>
      </c>
      <c r="CP32" s="60">
        <f>'PCPI Real - FINAL'!D32</f>
        <v>44640.890045522763</v>
      </c>
      <c r="CQ32" s="60">
        <f>'PCPI Real - FINAL'!E32</f>
        <v>47971.941644485298</v>
      </c>
      <c r="CR32" s="60">
        <f>'PCPI Real - FINAL'!F32</f>
        <v>48447.234332784181</v>
      </c>
      <c r="CS32" s="60">
        <f>'PCPI Real - FINAL'!G32</f>
        <v>48089.100582375824</v>
      </c>
      <c r="CT32" s="60">
        <f>'PCPI Real - FINAL'!H32</f>
        <v>47606.402790307962</v>
      </c>
      <c r="CU32" s="60">
        <f>'PCPI Real - FINAL'!I32</f>
        <v>48848.059125237109</v>
      </c>
      <c r="CV32" s="60">
        <f>'PCPI Real - FINAL'!J32</f>
        <v>48819.062313929666</v>
      </c>
      <c r="CW32" s="60">
        <f>'PCPI Real - FINAL'!K32</f>
        <v>50578.625410757835</v>
      </c>
      <c r="CX32" s="60">
        <f>'PCPI Real - FINAL'!L32</f>
        <v>50780.58502288867</v>
      </c>
      <c r="CY32" s="60">
        <f>'PCPI Real - FINAL'!M32</f>
        <v>50176.368277281399</v>
      </c>
      <c r="CZ32" s="60">
        <f>'PCPI Real - FINAL'!N32</f>
        <v>49661.249038362934</v>
      </c>
      <c r="DA32" s="60">
        <f>'PCPI Real - FINAL'!O32</f>
        <v>50363.48396470039</v>
      </c>
      <c r="DB32" s="60">
        <f>'PCPI Real - FINAL'!P32</f>
        <v>51325.340064155287</v>
      </c>
      <c r="DC32" s="60">
        <f>'PCPI Real - FINAL'!Q32</f>
        <v>52593.232007747283</v>
      </c>
      <c r="DD32" s="60">
        <f>'PCPI Real - FINAL'!R32</f>
        <v>51608</v>
      </c>
      <c r="DE32" s="60">
        <f>'PCPI Real - FINAL'!S32</f>
        <v>51566.773830316131</v>
      </c>
      <c r="DF32" s="60">
        <f>'Policy Inn - FINAL'!B32</f>
        <v>7.9295000000000004E-2</v>
      </c>
      <c r="DG32" s="60">
        <f>'Policy Inn - FINAL'!C32</f>
        <v>7.9295000000000004E-2</v>
      </c>
      <c r="DH32" s="60">
        <f>'Policy Inn - FINAL'!D32</f>
        <v>0.11096200000000001</v>
      </c>
      <c r="DI32" s="60">
        <f>'Policy Inn - FINAL'!E32</f>
        <v>0.11096200000000001</v>
      </c>
      <c r="DJ32" s="60">
        <f>'Policy Inn - FINAL'!F32</f>
        <v>0.149672</v>
      </c>
      <c r="DK32" s="60">
        <f>'Policy Inn - FINAL'!G32</f>
        <v>0.149672</v>
      </c>
      <c r="DL32" s="60">
        <f>'Policy Inn - FINAL'!H32</f>
        <v>6.313E-3</v>
      </c>
      <c r="DM32" s="60">
        <f>'Policy Inn - FINAL'!I32</f>
        <v>6.313E-3</v>
      </c>
      <c r="DN32" s="60">
        <f>'Policy Inn - FINAL'!J32</f>
        <v>0.406219</v>
      </c>
      <c r="DO32" s="60">
        <f>'Policy Inn - FINAL'!K32</f>
        <v>0.406219</v>
      </c>
      <c r="DP32" s="60">
        <f>'Policy Inn - FINAL'!L32</f>
        <v>1.0019999999999999E-2</v>
      </c>
      <c r="DQ32" s="60">
        <f>'Policy Inn - FINAL'!M32</f>
        <v>1.0019999999999999E-2</v>
      </c>
      <c r="DR32" s="60">
        <f>'Policy Inn - FINAL'!N32</f>
        <v>0</v>
      </c>
      <c r="DS32" s="60">
        <f>'Policy Inn - FINAL'!O32</f>
        <v>0</v>
      </c>
      <c r="DT32" s="60" t="str">
        <f>'Policy Inn - FINAL'!P32</f>
        <v>NA</v>
      </c>
      <c r="DU32" s="60" t="str">
        <f>'Policy Inn - FINAL'!Q32</f>
        <v>NA</v>
      </c>
      <c r="DV32" s="60" t="str">
        <f>'Policy Inn - FINAL'!R32</f>
        <v>NA</v>
      </c>
      <c r="DW32" s="60" t="str">
        <f>'Policy Inn - FINAL'!S32</f>
        <v>NA</v>
      </c>
      <c r="DX32" s="60">
        <f>'Poverty Rate - FINAL'!B32</f>
        <v>9.3000000000000007</v>
      </c>
      <c r="DY32" s="60">
        <f>'Poverty Rate - FINAL'!C32</f>
        <v>8.6</v>
      </c>
      <c r="DZ32" s="60">
        <f>'Poverty Rate - FINAL'!D32</f>
        <v>7.8</v>
      </c>
      <c r="EA32" s="60">
        <f>'Poverty Rate - FINAL'!E32</f>
        <v>7.3</v>
      </c>
      <c r="EB32" s="60">
        <f>'Poverty Rate - FINAL'!F32</f>
        <v>8.1</v>
      </c>
      <c r="EC32" s="60">
        <f>'Poverty Rate - FINAL'!G32</f>
        <v>7.9</v>
      </c>
      <c r="ED32" s="60">
        <f>'Poverty Rate - FINAL'!H32</f>
        <v>8.6</v>
      </c>
      <c r="EE32" s="60">
        <f>'Poverty Rate - FINAL'!I32</f>
        <v>8</v>
      </c>
      <c r="EF32" s="60">
        <f>'Poverty Rate - FINAL'!J32</f>
        <v>6.8</v>
      </c>
      <c r="EG32" s="60">
        <f>'Poverty Rate - FINAL'!K32</f>
        <v>8.8000000000000007</v>
      </c>
      <c r="EH32" s="60">
        <f>'Poverty Rate - FINAL'!L32</f>
        <v>8.6999999999999993</v>
      </c>
      <c r="EI32" s="60">
        <f>'Poverty Rate - FINAL'!M32</f>
        <v>9.1999999999999993</v>
      </c>
      <c r="EJ32" s="60">
        <f>'Poverty Rate - FINAL'!N32</f>
        <v>9.3000000000000007</v>
      </c>
      <c r="EK32" s="60">
        <f>'Poverty Rate - FINAL'!O32</f>
        <v>11.1</v>
      </c>
      <c r="EL32" s="60">
        <f>'Poverty Rate - FINAL'!P32</f>
        <v>11.4</v>
      </c>
      <c r="EM32" s="60">
        <f>'Poverty Rate - FINAL'!Q32</f>
        <v>9.3000000000000007</v>
      </c>
      <c r="EN32" s="60">
        <f>'Poverty Rate - FINAL'!R32</f>
        <v>11.1</v>
      </c>
      <c r="EO32" s="60">
        <f>'Poverty Rate - FINAL'!S32</f>
        <v>11.3</v>
      </c>
      <c r="EP32" s="62">
        <f>'Regional PCPI - FINAL'!B32</f>
        <v>48782.324224343676</v>
      </c>
      <c r="EQ32" s="62">
        <f>'Regional PCPI - FINAL'!C32</f>
        <v>50849.164811764713</v>
      </c>
      <c r="ER32" s="62">
        <f>'Regional PCPI - FINAL'!D32</f>
        <v>51781.244092219022</v>
      </c>
      <c r="ES32" s="62">
        <f>'Regional PCPI - FINAL'!E32</f>
        <v>54709.234214046824</v>
      </c>
      <c r="ET32" s="62">
        <f>'Regional PCPI - FINAL'!F32</f>
        <v>54811.319034707158</v>
      </c>
      <c r="EU32" s="62">
        <f>'Regional PCPI - FINAL'!G32</f>
        <v>54661.326801275245</v>
      </c>
      <c r="EV32" s="62">
        <f>'Regional PCPI - FINAL'!H32</f>
        <v>54326.320506459946</v>
      </c>
      <c r="EW32" s="62">
        <f>'Regional PCPI - FINAL'!I32</f>
        <v>54617.939390609397</v>
      </c>
      <c r="EX32" s="62">
        <f>'Regional PCPI - FINAL'!J32</f>
        <v>54433.105792771086</v>
      </c>
      <c r="EY32" s="62">
        <f>'Regional PCPI - FINAL'!K32</f>
        <v>56016.175255813956</v>
      </c>
      <c r="EZ32" s="62">
        <f>'Regional PCPI - FINAL'!L32</f>
        <v>57111.865386010737</v>
      </c>
      <c r="FA32" s="62">
        <f>'Regional PCPI - FINAL'!M32</f>
        <v>56833.046409601142</v>
      </c>
      <c r="FB32" s="62">
        <f>'Regional PCPI - FINAL'!N32</f>
        <v>54909.47858011799</v>
      </c>
      <c r="FC32" s="62">
        <f>'Regional PCPI - FINAL'!O32</f>
        <v>54659.553850890254</v>
      </c>
      <c r="FD32" s="62">
        <f>'Regional PCPI - FINAL'!P32</f>
        <v>55370.826831869272</v>
      </c>
      <c r="FE32" s="62">
        <f>'Regional PCPI - FINAL'!Q32</f>
        <v>56042.621665622028</v>
      </c>
      <c r="FF32" s="62">
        <f>'Regional PCPI - FINAL'!R32</f>
        <v>55515</v>
      </c>
      <c r="FG32" s="62">
        <f>'Regional PCPI - FINAL'!S32</f>
        <v>56852.117308278837</v>
      </c>
      <c r="FH32" s="60">
        <f>'Unemployment Rate - FINAL'!B32</f>
        <v>5.3</v>
      </c>
      <c r="FI32" s="60">
        <f>'Unemployment Rate - FINAL'!C32</f>
        <v>4.5999999999999996</v>
      </c>
      <c r="FJ32" s="60">
        <f>'Unemployment Rate - FINAL'!D32</f>
        <v>4.5</v>
      </c>
      <c r="FK32" s="60">
        <f>'Unemployment Rate - FINAL'!E32</f>
        <v>3.7</v>
      </c>
      <c r="FL32" s="60">
        <f>'Unemployment Rate - FINAL'!F32</f>
        <v>4.3</v>
      </c>
      <c r="FM32" s="60">
        <f>'Unemployment Rate - FINAL'!G32</f>
        <v>5.8</v>
      </c>
      <c r="FN32" s="60">
        <f>'Unemployment Rate - FINAL'!H32</f>
        <v>5.8</v>
      </c>
      <c r="FO32" s="60">
        <f>'Unemployment Rate - FINAL'!I32</f>
        <v>4.8</v>
      </c>
      <c r="FP32" s="60">
        <f>'Unemployment Rate - FINAL'!J32</f>
        <v>4.5</v>
      </c>
      <c r="FQ32" s="60">
        <f>'Unemployment Rate - FINAL'!K32</f>
        <v>4.7</v>
      </c>
      <c r="FR32" s="60">
        <f>'Unemployment Rate - FINAL'!L32</f>
        <v>4.3</v>
      </c>
      <c r="FS32" s="60">
        <f>'Unemployment Rate - FINAL'!M32</f>
        <v>5.3</v>
      </c>
      <c r="FT32" s="60">
        <f>'Unemployment Rate - FINAL'!N32</f>
        <v>9.1</v>
      </c>
      <c r="FU32" s="60">
        <f>'Unemployment Rate - FINAL'!O32</f>
        <v>9.5</v>
      </c>
      <c r="FV32" s="60">
        <f>'Unemployment Rate - FINAL'!P32</f>
        <v>9.3000000000000007</v>
      </c>
      <c r="FW32" s="60">
        <f>'Unemployment Rate - FINAL'!Q32</f>
        <v>9.3000000000000007</v>
      </c>
      <c r="FX32" s="60">
        <f>'Unemployment Rate - FINAL'!R32</f>
        <v>8.1999999999999993</v>
      </c>
      <c r="FY32" s="60">
        <f>'Unemployment Rate - FINAL'!S32</f>
        <v>6.7</v>
      </c>
      <c r="FZ32" s="60">
        <f>'Work Part. Rate - FINAL'!B32</f>
        <v>0</v>
      </c>
      <c r="GA32" s="60">
        <f>'Work Part. Rate - FINAL'!C32</f>
        <v>0</v>
      </c>
      <c r="GB32" s="60">
        <f>'Work Part. Rate - FINAL'!D32</f>
        <v>0</v>
      </c>
      <c r="GC32" s="60">
        <f>'Work Part. Rate - FINAL'!E32</f>
        <v>0</v>
      </c>
      <c r="GD32" s="60">
        <f>'Work Part. Rate - FINAL'!F32</f>
        <v>0</v>
      </c>
      <c r="GE32" s="60">
        <f>'Work Part. Rate - FINAL'!G32</f>
        <v>0</v>
      </c>
      <c r="GF32" s="60">
        <f>'Work Part. Rate - FINAL'!H32</f>
        <v>0</v>
      </c>
      <c r="GG32" s="60">
        <f>'Work Part. Rate - FINAL'!I32</f>
        <v>0</v>
      </c>
      <c r="GH32" s="60">
        <f>'Work Part. Rate - FINAL'!J32</f>
        <v>0</v>
      </c>
      <c r="GI32" s="60">
        <f>'Work Part. Rate - FINAL'!K32</f>
        <v>0</v>
      </c>
      <c r="GJ32" s="60">
        <f>'Work Part. Rate - FINAL'!L32</f>
        <v>0</v>
      </c>
      <c r="GK32" s="60">
        <f>'Work Part. Rate - FINAL'!M32</f>
        <v>0</v>
      </c>
      <c r="GL32" s="60">
        <f>'Work Part. Rate - FINAL'!N32</f>
        <v>0</v>
      </c>
      <c r="GM32" s="60">
        <f>'Work Part. Rate - FINAL'!O32</f>
        <v>0</v>
      </c>
      <c r="GN32" s="60">
        <f>'Work Part. Rate - FINAL'!P32</f>
        <v>0</v>
      </c>
      <c r="GO32" s="60">
        <f>'Work Part. Rate - FINAL'!Q32</f>
        <v>0</v>
      </c>
      <c r="GP32" s="60">
        <f>'Work Part. Rate - FINAL'!R32</f>
        <v>0</v>
      </c>
      <c r="GQ32" s="60">
        <f>'Work Part. Rate - FINAL'!S32</f>
        <v>0</v>
      </c>
    </row>
    <row r="33" spans="1:199" x14ac:dyDescent="0.2">
      <c r="A33" s="62" t="s">
        <v>359</v>
      </c>
      <c r="B33" s="60" t="str">
        <f>'African Americans - FINAL'!B33</f>
        <v>NA</v>
      </c>
      <c r="C33" s="60">
        <f>'African Americans - FINAL'!C33</f>
        <v>3.5</v>
      </c>
      <c r="D33" s="60">
        <f>'African Americans - FINAL'!D33</f>
        <v>3.6</v>
      </c>
      <c r="E33" s="60">
        <f>'African Americans - FINAL'!E33</f>
        <v>3.6</v>
      </c>
      <c r="F33" s="60">
        <f>'African Americans - FINAL'!F33</f>
        <v>3.4</v>
      </c>
      <c r="G33" s="60">
        <f>'African Americans - FINAL'!G33</f>
        <v>4.8</v>
      </c>
      <c r="H33" s="60">
        <f>'African Americans - FINAL'!H33</f>
        <v>3.8</v>
      </c>
      <c r="I33" s="60">
        <f>'African Americans - FINAL'!I33</f>
        <v>3.4</v>
      </c>
      <c r="J33" s="60">
        <f>'African Americans - FINAL'!J33</f>
        <v>3.7</v>
      </c>
      <c r="K33" s="60">
        <f>'African Americans - FINAL'!K33</f>
        <v>4.0999999999999996</v>
      </c>
      <c r="L33" s="60">
        <f>'African Americans - FINAL'!L33</f>
        <v>4.0999999999999996</v>
      </c>
      <c r="M33" s="60">
        <f>'African Americans - FINAL'!M33</f>
        <v>3.4</v>
      </c>
      <c r="N33" s="60">
        <f>'African Americans - FINAL'!N33</f>
        <v>3.7</v>
      </c>
      <c r="O33" s="60">
        <f>'African Americans - FINAL'!O33</f>
        <v>3.2</v>
      </c>
      <c r="P33" s="60">
        <f>'African Americans - FINAL'!P33</f>
        <v>4</v>
      </c>
      <c r="Q33" s="60">
        <f>'African Americans - FINAL'!Q33</f>
        <v>3.6</v>
      </c>
      <c r="R33" s="60">
        <f>'African Americans - FINAL'!R33</f>
        <v>3.4</v>
      </c>
      <c r="S33" s="60">
        <f>'African Americans - FINAL'!S33</f>
        <v>3.9</v>
      </c>
      <c r="T33">
        <f>'Caseload Change - FINAL'!B33</f>
        <v>-27.791234281323213</v>
      </c>
      <c r="U33">
        <f>'Caseload Change - FINAL'!C33</f>
        <v>5.1197384476382908</v>
      </c>
      <c r="V33">
        <f>'Caseload Change - FINAL'!D33</f>
        <v>5.2443168476503201</v>
      </c>
      <c r="W33">
        <f>'Caseload Change - FINAL'!E33</f>
        <v>-12.877397410207628</v>
      </c>
      <c r="X33">
        <f>'Caseload Change - FINAL'!F33</f>
        <v>-25.904048164361846</v>
      </c>
      <c r="Y33">
        <f>'Caseload Change - FINAL'!G33</f>
        <v>-9.853437454148267</v>
      </c>
      <c r="Z33">
        <f>'Caseload Change - FINAL'!H33</f>
        <v>-3.3766163305904642</v>
      </c>
      <c r="AA33">
        <f>'Caseload Change - FINAL'!I33</f>
        <v>3.4968621263422239</v>
      </c>
      <c r="AB33">
        <f>'Caseload Change - FINAL'!J33</f>
        <v>-2.2681486250411371</v>
      </c>
      <c r="AC33">
        <f>'Caseload Change - FINAL'!K33</f>
        <v>-7.9649161763073169</v>
      </c>
      <c r="AD33">
        <f>'Caseload Change - FINAL'!L33</f>
        <v>-18.167744322202914</v>
      </c>
      <c r="AE33">
        <f>'Caseload Change - FINAL'!M33</f>
        <v>5.8221584515520348</v>
      </c>
      <c r="AF33">
        <f>'Caseload Change - FINAL'!N33</f>
        <v>27.504289419123261</v>
      </c>
      <c r="AG33">
        <f>'Caseload Change - FINAL'!O33</f>
        <v>17.004961988437202</v>
      </c>
      <c r="AH33">
        <f>'Caseload Change - FINAL'!P33</f>
        <v>-5.1428500284797467</v>
      </c>
      <c r="AI33">
        <f>'Caseload Change - FINAL'!Q33</f>
        <v>-13.804559683420944</v>
      </c>
      <c r="AJ33">
        <f>'Caseload Change - FINAL'!R33</f>
        <v>-17.694218415417559</v>
      </c>
      <c r="AK33">
        <f>'Caseload Change - FINAL'!S33</f>
        <v>0.36261545648382587</v>
      </c>
      <c r="AL33" s="60">
        <f>'Fiscal Stability - FINAL'!B33</f>
        <v>2.7</v>
      </c>
      <c r="AM33" s="60">
        <f>'Fiscal Stability - FINAL'!C33</f>
        <v>7.4</v>
      </c>
      <c r="AN33" s="60">
        <f>'Fiscal Stability - FINAL'!D33</f>
        <v>4.9000000000000004</v>
      </c>
      <c r="AO33" s="60">
        <f>'Fiscal Stability - FINAL'!E33</f>
        <v>5.6</v>
      </c>
      <c r="AP33" s="60">
        <f>'Fiscal Stability - FINAL'!F33</f>
        <v>11.7</v>
      </c>
      <c r="AQ33" s="60">
        <f>'Fiscal Stability - FINAL'!G33</f>
        <v>7.9</v>
      </c>
      <c r="AR33" s="60">
        <f>'Fiscal Stability - FINAL'!H33</f>
        <v>6</v>
      </c>
      <c r="AS33" s="60">
        <f>'Fiscal Stability - FINAL'!I33</f>
        <v>10.1</v>
      </c>
      <c r="AT33" s="60">
        <f>'Fiscal Stability - FINAL'!J33</f>
        <v>14.6</v>
      </c>
      <c r="AU33" s="60">
        <f>'Fiscal Stability - FINAL'!K33</f>
        <v>14.7</v>
      </c>
      <c r="AV33" s="60">
        <f>'Fiscal Stability - FINAL'!L33</f>
        <v>10.9</v>
      </c>
      <c r="AW33" s="60">
        <f>'Fiscal Stability - FINAL'!M33</f>
        <v>12.2</v>
      </c>
      <c r="AX33" s="60">
        <f>'Fiscal Stability - FINAL'!N33</f>
        <v>6.4</v>
      </c>
      <c r="AY33" s="60">
        <f>'Fiscal Stability - FINAL'!O33</f>
        <v>10.7</v>
      </c>
      <c r="AZ33" s="60">
        <f>'Fiscal Stability - FINAL'!P33</f>
        <v>9.4</v>
      </c>
      <c r="BA33" s="60">
        <f>'Fiscal Stability - FINAL'!Q33</f>
        <v>12.8</v>
      </c>
      <c r="BB33" s="60">
        <f>'Fiscal Stability - FINAL'!R33</f>
        <v>11.2</v>
      </c>
      <c r="BC33" s="60">
        <f>'Fiscal Stability - FINAL'!S33</f>
        <v>10.6</v>
      </c>
      <c r="BD33" s="60" t="str">
        <f>'Hispanics - FINAL'!B33</f>
        <v>NA</v>
      </c>
      <c r="BE33" s="60">
        <f>'Hispanics - FINAL'!C33</f>
        <v>51.5</v>
      </c>
      <c r="BF33" s="60">
        <f>'Hispanics - FINAL'!D33</f>
        <v>54.9</v>
      </c>
      <c r="BG33" s="60">
        <f>'Hispanics - FINAL'!E33</f>
        <v>59.1</v>
      </c>
      <c r="BH33" s="60">
        <f>'Hispanics - FINAL'!F33</f>
        <v>63.7</v>
      </c>
      <c r="BI33" s="60">
        <f>'Hispanics - FINAL'!G33</f>
        <v>61.2</v>
      </c>
      <c r="BJ33" s="60">
        <f>'Hispanics - FINAL'!H33</f>
        <v>65.2</v>
      </c>
      <c r="BK33" s="60">
        <f>'Hispanics - FINAL'!I33</f>
        <v>65.900000000000006</v>
      </c>
      <c r="BL33" s="60">
        <f>'Hispanics - FINAL'!J33</f>
        <v>65.5</v>
      </c>
      <c r="BM33" s="60">
        <f>'Hispanics - FINAL'!K33</f>
        <v>62.8</v>
      </c>
      <c r="BN33" s="60">
        <f>'Hispanics - FINAL'!L33</f>
        <v>66.3</v>
      </c>
      <c r="BO33" s="60">
        <f>'Hispanics - FINAL'!M33</f>
        <v>68</v>
      </c>
      <c r="BP33" s="60">
        <f>'Hispanics - FINAL'!N33</f>
        <v>67.3</v>
      </c>
      <c r="BQ33" s="60">
        <f>'Hispanics - FINAL'!O33</f>
        <v>64.400000000000006</v>
      </c>
      <c r="BR33" s="60">
        <f>'Hispanics - FINAL'!P33</f>
        <v>63.3</v>
      </c>
      <c r="BS33" s="60">
        <f>'Hispanics - FINAL'!Q33</f>
        <v>64.599999999999994</v>
      </c>
      <c r="BT33" s="60">
        <f>'Hispanics - FINAL'!R33</f>
        <v>63.7</v>
      </c>
      <c r="BU33" s="60">
        <f>'Hispanics - FINAL'!S33</f>
        <v>63.1</v>
      </c>
      <c r="BV33" s="60">
        <f>'Liberalism - FINAL'!B33</f>
        <v>56.127670000000002</v>
      </c>
      <c r="BW33" s="60">
        <f>'Liberalism - FINAL'!C33</f>
        <v>56.127670000000002</v>
      </c>
      <c r="BX33" s="60">
        <f>'Liberalism - FINAL'!D33</f>
        <v>56.044910000000002</v>
      </c>
      <c r="BY33" s="60">
        <f>'Liberalism - FINAL'!E33</f>
        <v>56.044910000000002</v>
      </c>
      <c r="BZ33" s="60">
        <f>'Liberalism - FINAL'!F33</f>
        <v>56.29486</v>
      </c>
      <c r="CA33" s="60">
        <f>'Liberalism - FINAL'!G33</f>
        <v>56.29486</v>
      </c>
      <c r="CB33" s="60">
        <f>'Liberalism - FINAL'!H33</f>
        <v>82.358059999999995</v>
      </c>
      <c r="CC33" s="60">
        <f>'Liberalism - FINAL'!I33</f>
        <v>82.358059999999995</v>
      </c>
      <c r="CD33" s="60">
        <f>'Liberalism - FINAL'!J33</f>
        <v>82.358059999999995</v>
      </c>
      <c r="CE33" s="60">
        <f>'Liberalism - FINAL'!K33</f>
        <v>82.358059999999995</v>
      </c>
      <c r="CF33" s="60">
        <f>'Liberalism - FINAL'!L33</f>
        <v>82.358059999999995</v>
      </c>
      <c r="CG33" s="60">
        <f>'Liberalism - FINAL'!M33</f>
        <v>82.358059999999995</v>
      </c>
      <c r="CH33" s="60">
        <f>'Liberalism - FINAL'!N33</f>
        <v>80.088009999999997</v>
      </c>
      <c r="CI33" s="60">
        <f>'Liberalism - FINAL'!O33</f>
        <v>80.088009999999997</v>
      </c>
      <c r="CJ33" s="60">
        <f>'Liberalism - FINAL'!P33</f>
        <v>40.884030000000003</v>
      </c>
      <c r="CK33" s="60">
        <f>'Liberalism - FINAL'!Q33</f>
        <v>40.389299999999999</v>
      </c>
      <c r="CL33" s="60">
        <f>'Liberalism - FINAL'!R33</f>
        <v>41.673760000000001</v>
      </c>
      <c r="CM33" s="60">
        <f>'Liberalism - FINAL'!S33</f>
        <v>40.636060000000001</v>
      </c>
      <c r="CN33" s="60">
        <f>'PCPI Real - FINAL'!B33</f>
        <v>47641.880916783462</v>
      </c>
      <c r="CO33" s="60">
        <f>'PCPI Real - FINAL'!C33</f>
        <v>49604.150174837669</v>
      </c>
      <c r="CP33" s="60">
        <f>'PCPI Real - FINAL'!D33</f>
        <v>50447.016520760379</v>
      </c>
      <c r="CQ33" s="60">
        <f>'PCPI Real - FINAL'!E33</f>
        <v>53317.03869573633</v>
      </c>
      <c r="CR33" s="60">
        <f>'PCPI Real - FINAL'!F33</f>
        <v>53401.167990115318</v>
      </c>
      <c r="CS33" s="60">
        <f>'PCPI Real - FINAL'!G33</f>
        <v>53498.816806893985</v>
      </c>
      <c r="CT33" s="60">
        <f>'PCPI Real - FINAL'!H33</f>
        <v>53440.253920742747</v>
      </c>
      <c r="CU33" s="60">
        <f>'PCPI Real - FINAL'!I33</f>
        <v>54143.128064316908</v>
      </c>
      <c r="CV33" s="60">
        <f>'PCPI Real - FINAL'!J33</f>
        <v>54106.342607545237</v>
      </c>
      <c r="CW33" s="60">
        <f>'PCPI Real - FINAL'!K33</f>
        <v>55891.559647744638</v>
      </c>
      <c r="CX33" s="60">
        <f>'PCPI Real - FINAL'!L33</f>
        <v>56814.845120632759</v>
      </c>
      <c r="CY33" s="60">
        <f>'PCPI Real - FINAL'!M33</f>
        <v>56631.712540712513</v>
      </c>
      <c r="CZ33" s="60">
        <f>'PCPI Real - FINAL'!N33</f>
        <v>54899.662894558584</v>
      </c>
      <c r="DA33" s="60">
        <f>'PCPI Real - FINAL'!O33</f>
        <v>54830.695510054953</v>
      </c>
      <c r="DB33" s="60">
        <f>'PCPI Real - FINAL'!P33</f>
        <v>55494.999629873331</v>
      </c>
      <c r="DC33" s="60">
        <f>'PCPI Real - FINAL'!Q33</f>
        <v>56100.867981254676</v>
      </c>
      <c r="DD33" s="60">
        <f>'PCPI Real - FINAL'!R33</f>
        <v>55515</v>
      </c>
      <c r="DE33" s="60">
        <f>'PCPI Real - FINAL'!S33</f>
        <v>56719.711495408985</v>
      </c>
      <c r="DF33" s="60">
        <f>'Policy Inn - FINAL'!B33</f>
        <v>3.0907E-2</v>
      </c>
      <c r="DG33" s="60">
        <f>'Policy Inn - FINAL'!C33</f>
        <v>3.0907E-2</v>
      </c>
      <c r="DH33" s="60">
        <f>'Policy Inn - FINAL'!D33</f>
        <v>6.8901000000000004E-2</v>
      </c>
      <c r="DI33" s="60">
        <f>'Policy Inn - FINAL'!E33</f>
        <v>6.8901000000000004E-2</v>
      </c>
      <c r="DJ33" s="60">
        <f>'Policy Inn - FINAL'!F33</f>
        <v>0.124096</v>
      </c>
      <c r="DK33" s="60">
        <f>'Policy Inn - FINAL'!G33</f>
        <v>0.124096</v>
      </c>
      <c r="DL33" s="60">
        <f>'Policy Inn - FINAL'!H33</f>
        <v>0.134856</v>
      </c>
      <c r="DM33" s="60">
        <f>'Policy Inn - FINAL'!I33</f>
        <v>0.134856</v>
      </c>
      <c r="DN33" s="60">
        <f>'Policy Inn - FINAL'!J33</f>
        <v>4.9680000000000002E-3</v>
      </c>
      <c r="DO33" s="60">
        <f>'Policy Inn - FINAL'!K33</f>
        <v>4.9680000000000002E-3</v>
      </c>
      <c r="DP33" s="60">
        <f>'Policy Inn - FINAL'!L33</f>
        <v>0.39203900000000003</v>
      </c>
      <c r="DQ33" s="60">
        <f>'Policy Inn - FINAL'!M33</f>
        <v>0.39203900000000003</v>
      </c>
      <c r="DR33" s="60">
        <f>'Policy Inn - FINAL'!N33</f>
        <v>0.49418600000000001</v>
      </c>
      <c r="DS33" s="60">
        <f>'Policy Inn - FINAL'!O33</f>
        <v>0.49418600000000001</v>
      </c>
      <c r="DT33" s="60" t="str">
        <f>'Policy Inn - FINAL'!P33</f>
        <v>NA</v>
      </c>
      <c r="DU33" s="60" t="str">
        <f>'Policy Inn - FINAL'!Q33</f>
        <v>NA</v>
      </c>
      <c r="DV33" s="60" t="str">
        <f>'Policy Inn - FINAL'!R33</f>
        <v>NA</v>
      </c>
      <c r="DW33" s="60" t="str">
        <f>'Policy Inn - FINAL'!S33</f>
        <v>NA</v>
      </c>
      <c r="DX33" s="60">
        <f>'Poverty Rate - FINAL'!B33</f>
        <v>21.2</v>
      </c>
      <c r="DY33" s="60">
        <f>'Poverty Rate - FINAL'!C33</f>
        <v>20.399999999999999</v>
      </c>
      <c r="DZ33" s="60">
        <f>'Poverty Rate - FINAL'!D33</f>
        <v>20.9</v>
      </c>
      <c r="EA33" s="60">
        <f>'Poverty Rate - FINAL'!E33</f>
        <v>17.5</v>
      </c>
      <c r="EB33" s="60">
        <f>'Poverty Rate - FINAL'!F33</f>
        <v>18</v>
      </c>
      <c r="EC33" s="60">
        <f>'Poverty Rate - FINAL'!G33</f>
        <v>17.899999999999999</v>
      </c>
      <c r="ED33" s="60">
        <f>'Poverty Rate - FINAL'!H33</f>
        <v>18.100000000000001</v>
      </c>
      <c r="EE33" s="60">
        <f>'Poverty Rate - FINAL'!I33</f>
        <v>16.5</v>
      </c>
      <c r="EF33" s="60">
        <f>'Poverty Rate - FINAL'!J33</f>
        <v>17.899999999999999</v>
      </c>
      <c r="EG33" s="60">
        <f>'Poverty Rate - FINAL'!K33</f>
        <v>16.899999999999999</v>
      </c>
      <c r="EH33" s="60">
        <f>'Poverty Rate - FINAL'!L33</f>
        <v>14</v>
      </c>
      <c r="EI33" s="60">
        <f>'Poverty Rate - FINAL'!M33</f>
        <v>19.3</v>
      </c>
      <c r="EJ33" s="60">
        <f>'Poverty Rate - FINAL'!N33</f>
        <v>19.3</v>
      </c>
      <c r="EK33" s="60">
        <f>'Poverty Rate - FINAL'!O33</f>
        <v>18.3</v>
      </c>
      <c r="EL33" s="60">
        <f>'Poverty Rate - FINAL'!P33</f>
        <v>22.2</v>
      </c>
      <c r="EM33" s="60">
        <f>'Poverty Rate - FINAL'!Q33</f>
        <v>20.399999999999999</v>
      </c>
      <c r="EN33" s="60">
        <f>'Poverty Rate - FINAL'!R33</f>
        <v>21.7</v>
      </c>
      <c r="EO33" s="60">
        <f>'Poverty Rate - FINAL'!S33</f>
        <v>20</v>
      </c>
      <c r="EP33" s="62">
        <f>'Regional PCPI - FINAL'!B33</f>
        <v>29742.46185873606</v>
      </c>
      <c r="EQ33" s="62">
        <f>'Regional PCPI - FINAL'!C33</f>
        <v>30360.188321167883</v>
      </c>
      <c r="ER33" s="62">
        <f>'Regional PCPI - FINAL'!D33</f>
        <v>29985.531225577266</v>
      </c>
      <c r="ES33" s="62">
        <f>'Regional PCPI - FINAL'!E33</f>
        <v>30993.047780320365</v>
      </c>
      <c r="ET33" s="62">
        <f>'Regional PCPI - FINAL'!F33</f>
        <v>32032.760000000006</v>
      </c>
      <c r="EU33" s="62">
        <f>'Regional PCPI - FINAL'!G33</f>
        <v>32014.352874932323</v>
      </c>
      <c r="EV33" s="62">
        <f>'Regional PCPI - FINAL'!H33</f>
        <v>32336.396945917291</v>
      </c>
      <c r="EW33" s="62">
        <f>'Regional PCPI - FINAL'!I33</f>
        <v>33213.305533678758</v>
      </c>
      <c r="EX33" s="62">
        <f>'Regional PCPI - FINAL'!J33</f>
        <v>34093.107692307691</v>
      </c>
      <c r="EY33" s="62">
        <f>'Regional PCPI - FINAL'!K33</f>
        <v>34810.694876033063</v>
      </c>
      <c r="EZ33" s="62">
        <f>'Regional PCPI - FINAL'!L33</f>
        <v>35227.480902794145</v>
      </c>
      <c r="FA33" s="62">
        <f>'Regional PCPI - FINAL'!M33</f>
        <v>35910.534806006035</v>
      </c>
      <c r="FB33" s="62">
        <f>'Regional PCPI - FINAL'!N33</f>
        <v>35049.967334180292</v>
      </c>
      <c r="FC33" s="62">
        <f>'Regional PCPI - FINAL'!O33</f>
        <v>35297.427322414253</v>
      </c>
      <c r="FD33" s="62">
        <f>'Regional PCPI - FINAL'!P33</f>
        <v>36010.366784623162</v>
      </c>
      <c r="FE33" s="62">
        <f>'Regional PCPI - FINAL'!Q33</f>
        <v>35952.666574861432</v>
      </c>
      <c r="FF33" s="62">
        <f>'Regional PCPI - FINAL'!R33</f>
        <v>34752</v>
      </c>
      <c r="FG33" s="62">
        <f>'Regional PCPI - FINAL'!S33</f>
        <v>36097.864329871154</v>
      </c>
      <c r="FH33" s="60">
        <f>'Unemployment Rate - FINAL'!B33</f>
        <v>6.3</v>
      </c>
      <c r="FI33" s="60">
        <f>'Unemployment Rate - FINAL'!C33</f>
        <v>6.1</v>
      </c>
      <c r="FJ33" s="60">
        <f>'Unemployment Rate - FINAL'!D33</f>
        <v>5.6</v>
      </c>
      <c r="FK33" s="60">
        <f>'Unemployment Rate - FINAL'!E33</f>
        <v>4.9000000000000004</v>
      </c>
      <c r="FL33" s="60">
        <f>'Unemployment Rate - FINAL'!F33</f>
        <v>4.9000000000000004</v>
      </c>
      <c r="FM33" s="60">
        <f>'Unemployment Rate - FINAL'!G33</f>
        <v>5.5</v>
      </c>
      <c r="FN33" s="60">
        <f>'Unemployment Rate - FINAL'!H33</f>
        <v>5.9</v>
      </c>
      <c r="FO33" s="60">
        <f>'Unemployment Rate - FINAL'!I33</f>
        <v>5.5</v>
      </c>
      <c r="FP33" s="60">
        <f>'Unemployment Rate - FINAL'!J33</f>
        <v>5.0999999999999996</v>
      </c>
      <c r="FQ33" s="60">
        <f>'Unemployment Rate - FINAL'!K33</f>
        <v>4.2</v>
      </c>
      <c r="FR33" s="60">
        <f>'Unemployment Rate - FINAL'!L33</f>
        <v>3.8</v>
      </c>
      <c r="FS33" s="60">
        <f>'Unemployment Rate - FINAL'!M33</f>
        <v>4.5</v>
      </c>
      <c r="FT33" s="60">
        <f>'Unemployment Rate - FINAL'!N33</f>
        <v>7.5</v>
      </c>
      <c r="FU33" s="60">
        <f>'Unemployment Rate - FINAL'!O33</f>
        <v>8.1</v>
      </c>
      <c r="FV33" s="60">
        <f>'Unemployment Rate - FINAL'!P33</f>
        <v>7.5</v>
      </c>
      <c r="FW33" s="60">
        <f>'Unemployment Rate - FINAL'!Q33</f>
        <v>7.1</v>
      </c>
      <c r="FX33" s="60">
        <f>'Unemployment Rate - FINAL'!R33</f>
        <v>7</v>
      </c>
      <c r="FY33" s="60">
        <f>'Unemployment Rate - FINAL'!S33</f>
        <v>6.7</v>
      </c>
      <c r="FZ33" s="60" t="str">
        <f>'Work Part. Rate - FINAL'!B33</f>
        <v>NA</v>
      </c>
      <c r="GA33" s="60">
        <f>'Work Part. Rate - FINAL'!C33</f>
        <v>0</v>
      </c>
      <c r="GB33" s="60">
        <f>'Work Part. Rate - FINAL'!D33</f>
        <v>0</v>
      </c>
      <c r="GC33" s="60">
        <f>'Work Part. Rate - FINAL'!E33</f>
        <v>0</v>
      </c>
      <c r="GD33" s="60">
        <f>'Work Part. Rate - FINAL'!F33</f>
        <v>0</v>
      </c>
      <c r="GE33" s="60">
        <f>'Work Part. Rate - FINAL'!G33</f>
        <v>0</v>
      </c>
      <c r="GF33" s="60">
        <f>'Work Part. Rate - FINAL'!H33</f>
        <v>0</v>
      </c>
      <c r="GG33" s="60">
        <f>'Work Part. Rate - FINAL'!I33</f>
        <v>0</v>
      </c>
      <c r="GH33" s="60">
        <f>'Work Part. Rate - FINAL'!J33</f>
        <v>0</v>
      </c>
      <c r="GI33" s="60">
        <f>'Work Part. Rate - FINAL'!K33</f>
        <v>0</v>
      </c>
      <c r="GJ33" s="60">
        <f>'Work Part. Rate - FINAL'!L33</f>
        <v>1</v>
      </c>
      <c r="GK33" s="60">
        <f>'Work Part. Rate - FINAL'!M33</f>
        <v>0</v>
      </c>
      <c r="GL33" s="60">
        <f>'Work Part. Rate - FINAL'!N33</f>
        <v>0</v>
      </c>
      <c r="GM33" s="60">
        <f>'Work Part. Rate - FINAL'!O33</f>
        <v>0</v>
      </c>
      <c r="GN33" s="60">
        <f>'Work Part. Rate - FINAL'!P33</f>
        <v>0</v>
      </c>
      <c r="GO33" s="60">
        <f>'Work Part. Rate - FINAL'!Q33</f>
        <v>0</v>
      </c>
      <c r="GP33" s="60">
        <f>'Work Part. Rate - FINAL'!R33</f>
        <v>0</v>
      </c>
      <c r="GQ33" s="60">
        <f>'Work Part. Rate - FINAL'!S33</f>
        <v>0</v>
      </c>
    </row>
    <row r="34" spans="1:199" x14ac:dyDescent="0.2">
      <c r="A34" s="62" t="s">
        <v>360</v>
      </c>
      <c r="B34" s="60">
        <f>'African Americans - FINAL'!B34</f>
        <v>34.1</v>
      </c>
      <c r="C34" s="60">
        <f>'African Americans - FINAL'!C34</f>
        <v>38.5</v>
      </c>
      <c r="D34" s="60">
        <f>'African Americans - FINAL'!D34</f>
        <v>41.3</v>
      </c>
      <c r="E34" s="60">
        <f>'African Americans - FINAL'!E34</f>
        <v>40.200000000000003</v>
      </c>
      <c r="F34" s="60">
        <f>'African Americans - FINAL'!F34</f>
        <v>41.3</v>
      </c>
      <c r="G34" s="60">
        <f>'African Americans - FINAL'!G34</f>
        <v>42.6</v>
      </c>
      <c r="H34" s="60">
        <f>'African Americans - FINAL'!H34</f>
        <v>43.6</v>
      </c>
      <c r="I34" s="60">
        <f>'African Americans - FINAL'!I34</f>
        <v>42.2</v>
      </c>
      <c r="J34" s="60">
        <f>'African Americans - FINAL'!J34</f>
        <v>44.5</v>
      </c>
      <c r="K34" s="60">
        <f>'African Americans - FINAL'!K34</f>
        <v>42.4</v>
      </c>
      <c r="L34" s="60">
        <f>'African Americans - FINAL'!L34</f>
        <v>41.2</v>
      </c>
      <c r="M34" s="60">
        <f>'African Americans - FINAL'!M34</f>
        <v>44.3</v>
      </c>
      <c r="N34" s="60">
        <f>'African Americans - FINAL'!N34</f>
        <v>43.9</v>
      </c>
      <c r="O34" s="60">
        <f>'African Americans - FINAL'!O34</f>
        <v>44</v>
      </c>
      <c r="P34" s="60">
        <f>'African Americans - FINAL'!P34</f>
        <v>43.7</v>
      </c>
      <c r="Q34" s="60">
        <f>'African Americans - FINAL'!Q34</f>
        <v>39.9</v>
      </c>
      <c r="R34" s="60">
        <f>'African Americans - FINAL'!R34</f>
        <v>39.799999999999997</v>
      </c>
      <c r="S34" s="60">
        <f>'African Americans - FINAL'!S34</f>
        <v>38.9</v>
      </c>
      <c r="T34">
        <f>'Caseload Change - FINAL'!B34</f>
        <v>-12.062634259930531</v>
      </c>
      <c r="U34">
        <f>'Caseload Change - FINAL'!C34</f>
        <v>-10.718537676030108</v>
      </c>
      <c r="V34">
        <f>'Caseload Change - FINAL'!D34</f>
        <v>-12.699481931326847</v>
      </c>
      <c r="W34">
        <f>'Caseload Change - FINAL'!E34</f>
        <v>-12.404876563393973</v>
      </c>
      <c r="X34">
        <f>'Caseload Change - FINAL'!F34</f>
        <v>-15.324783557570095</v>
      </c>
      <c r="Y34">
        <f>'Caseload Change - FINAL'!G34</f>
        <v>-12.088996453255399</v>
      </c>
      <c r="Z34">
        <f>'Caseload Change - FINAL'!H34</f>
        <v>-3.3326073593146113</v>
      </c>
      <c r="AA34">
        <f>'Caseload Change - FINAL'!I34</f>
        <v>1.5060311234767212</v>
      </c>
      <c r="AB34">
        <f>'Caseload Change - FINAL'!J34</f>
        <v>-4.8403225152419562</v>
      </c>
      <c r="AC34">
        <f>'Caseload Change - FINAL'!K34</f>
        <v>-9.1739871448039132</v>
      </c>
      <c r="AD34">
        <f>'Caseload Change - FINAL'!L34</f>
        <v>-11.119012872463106</v>
      </c>
      <c r="AE34">
        <f>'Caseload Change - FINAL'!M34</f>
        <v>-3.578291665883059</v>
      </c>
      <c r="AF34">
        <f>'Caseload Change - FINAL'!N34</f>
        <v>1.3027296660293743</v>
      </c>
      <c r="AG34">
        <f>'Caseload Change - FINAL'!O34</f>
        <v>2.0840539700271972</v>
      </c>
      <c r="AH34">
        <f>'Caseload Change - FINAL'!P34</f>
        <v>2.0266338610311272</v>
      </c>
      <c r="AI34">
        <f>'Caseload Change - FINAL'!Q34</f>
        <v>-0.33368869376158639</v>
      </c>
      <c r="AJ34">
        <f>'Caseload Change - FINAL'!R34</f>
        <v>3.1278058568380347E-2</v>
      </c>
      <c r="AK34">
        <f>'Caseload Change - FINAL'!S34</f>
        <v>-3.4167336701205051</v>
      </c>
      <c r="AL34" s="60">
        <f>'Fiscal Stability - FINAL'!B34</f>
        <v>1.3</v>
      </c>
      <c r="AM34" s="60">
        <f>'Fiscal Stability - FINAL'!C34</f>
        <v>1.9</v>
      </c>
      <c r="AN34" s="60">
        <f>'Fiscal Stability - FINAL'!D34</f>
        <v>2.4</v>
      </c>
      <c r="AO34" s="60">
        <f>'Fiscal Stability - FINAL'!E34</f>
        <v>3.1</v>
      </c>
      <c r="AP34" s="60">
        <f>'Fiscal Stability - FINAL'!F34</f>
        <v>2.8</v>
      </c>
      <c r="AQ34" s="60">
        <f>'Fiscal Stability - FINAL'!G34</f>
        <v>2.5</v>
      </c>
      <c r="AR34" s="60">
        <f>'Fiscal Stability - FINAL'!H34</f>
        <v>2.2000000000000002</v>
      </c>
      <c r="AS34" s="60">
        <f>'Fiscal Stability - FINAL'!I34</f>
        <v>2.6</v>
      </c>
      <c r="AT34" s="60">
        <f>'Fiscal Stability - FINAL'!J34</f>
        <v>5.8</v>
      </c>
      <c r="AU34" s="60">
        <f>'Fiscal Stability - FINAL'!K34</f>
        <v>7.0000000000000009</v>
      </c>
      <c r="AV34" s="60">
        <f>'Fiscal Stability - FINAL'!L34</f>
        <v>5.8999999999999995</v>
      </c>
      <c r="AW34" s="60">
        <f>'Fiscal Stability - FINAL'!M34</f>
        <v>5.2</v>
      </c>
      <c r="AX34" s="60">
        <f>'Fiscal Stability - FINAL'!N34</f>
        <v>3.6</v>
      </c>
      <c r="AY34" s="60">
        <f>'Fiscal Stability - FINAL'!O34</f>
        <v>4.4000000000000004</v>
      </c>
      <c r="AZ34" s="60">
        <f>'Fiscal Stability - FINAL'!P34</f>
        <v>2.5</v>
      </c>
      <c r="BA34" s="60">
        <f>'Fiscal Stability - FINAL'!Q34</f>
        <v>3.2</v>
      </c>
      <c r="BB34" s="60">
        <f>'Fiscal Stability - FINAL'!R34</f>
        <v>2.7</v>
      </c>
      <c r="BC34" s="60">
        <f>'Fiscal Stability - FINAL'!S34</f>
        <v>3.6</v>
      </c>
      <c r="BD34" s="60">
        <f>'Hispanics - FINAL'!B34</f>
        <v>35.200000000000003</v>
      </c>
      <c r="BE34" s="60">
        <f>'Hispanics - FINAL'!C34</f>
        <v>35.4</v>
      </c>
      <c r="BF34" s="60">
        <f>'Hispanics - FINAL'!D34</f>
        <v>36.799999999999997</v>
      </c>
      <c r="BG34" s="60">
        <f>'Hispanics - FINAL'!E34</f>
        <v>37.6</v>
      </c>
      <c r="BH34" s="60">
        <f>'Hispanics - FINAL'!F34</f>
        <v>38.4</v>
      </c>
      <c r="BI34" s="60">
        <f>'Hispanics - FINAL'!G34</f>
        <v>35.1</v>
      </c>
      <c r="BJ34" s="60">
        <f>'Hispanics - FINAL'!H34</f>
        <v>33</v>
      </c>
      <c r="BK34" s="60">
        <f>'Hispanics - FINAL'!I34</f>
        <v>32.5</v>
      </c>
      <c r="BL34" s="60">
        <f>'Hispanics - FINAL'!J34</f>
        <v>31.4</v>
      </c>
      <c r="BM34" s="60">
        <f>'Hispanics - FINAL'!K34</f>
        <v>32.299999999999997</v>
      </c>
      <c r="BN34" s="60">
        <f>'Hispanics - FINAL'!L34</f>
        <v>35</v>
      </c>
      <c r="BO34" s="60">
        <f>'Hispanics - FINAL'!M34</f>
        <v>33.9</v>
      </c>
      <c r="BP34" s="60">
        <f>'Hispanics - FINAL'!N34</f>
        <v>37.1</v>
      </c>
      <c r="BQ34" s="60">
        <f>'Hispanics - FINAL'!O34</f>
        <v>32.799999999999997</v>
      </c>
      <c r="BR34" s="60">
        <f>'Hispanics - FINAL'!P34</f>
        <v>32.1</v>
      </c>
      <c r="BS34" s="60">
        <f>'Hispanics - FINAL'!Q34</f>
        <v>34.9</v>
      </c>
      <c r="BT34" s="60">
        <f>'Hispanics - FINAL'!R34</f>
        <v>33.5</v>
      </c>
      <c r="BU34" s="60">
        <f>'Hispanics - FINAL'!S34</f>
        <v>33.5</v>
      </c>
      <c r="BV34" s="60">
        <f>'Liberalism - FINAL'!B34</f>
        <v>47.599460000000001</v>
      </c>
      <c r="BW34" s="60">
        <f>'Liberalism - FINAL'!C34</f>
        <v>47.599460000000001</v>
      </c>
      <c r="BX34" s="60">
        <f>'Liberalism - FINAL'!D34</f>
        <v>47.552010000000003</v>
      </c>
      <c r="BY34" s="60">
        <f>'Liberalism - FINAL'!E34</f>
        <v>46.052100000000003</v>
      </c>
      <c r="BZ34" s="60">
        <f>'Liberalism - FINAL'!F34</f>
        <v>45.961680000000001</v>
      </c>
      <c r="CA34" s="60">
        <f>'Liberalism - FINAL'!G34</f>
        <v>45.961680000000001</v>
      </c>
      <c r="CB34" s="60">
        <f>'Liberalism - FINAL'!H34</f>
        <v>44.129950000000001</v>
      </c>
      <c r="CC34" s="60">
        <f>'Liberalism - FINAL'!I34</f>
        <v>44.129950000000001</v>
      </c>
      <c r="CD34" s="60">
        <f>'Liberalism - FINAL'!J34</f>
        <v>45.72748</v>
      </c>
      <c r="CE34" s="60">
        <f>'Liberalism - FINAL'!K34</f>
        <v>44.722549999999998</v>
      </c>
      <c r="CF34" s="60">
        <f>'Liberalism - FINAL'!L34</f>
        <v>75.593869999999995</v>
      </c>
      <c r="CG34" s="60">
        <f>'Liberalism - FINAL'!M34</f>
        <v>76.600949999999997</v>
      </c>
      <c r="CH34" s="60">
        <f>'Liberalism - FINAL'!N34</f>
        <v>80.200729999999993</v>
      </c>
      <c r="CI34" s="60">
        <f>'Liberalism - FINAL'!O34</f>
        <v>80.200729999999993</v>
      </c>
      <c r="CJ34" s="60">
        <f>'Liberalism - FINAL'!P34</f>
        <v>76.68759</v>
      </c>
      <c r="CK34" s="60">
        <f>'Liberalism - FINAL'!Q34</f>
        <v>76.68759</v>
      </c>
      <c r="CL34" s="60">
        <f>'Liberalism - FINAL'!R34</f>
        <v>81.105159999999998</v>
      </c>
      <c r="CM34" s="60">
        <f>'Liberalism - FINAL'!S34</f>
        <v>81.154859999999999</v>
      </c>
      <c r="CN34" s="60">
        <f>'PCPI Real - FINAL'!B34</f>
        <v>29539.997805118619</v>
      </c>
      <c r="CO34" s="60">
        <f>'PCPI Real - FINAL'!C34</f>
        <v>30246.084481877195</v>
      </c>
      <c r="CP34" s="60">
        <f>'PCPI Real - FINAL'!D34</f>
        <v>30031.881546773388</v>
      </c>
      <c r="CQ34" s="60">
        <f>'PCPI Real - FINAL'!E34</f>
        <v>31078.945724725349</v>
      </c>
      <c r="CR34" s="60">
        <f>'PCPI Real - FINAL'!F34</f>
        <v>32385.436682042833</v>
      </c>
      <c r="CS34" s="60">
        <f>'PCPI Real - FINAL'!G34</f>
        <v>32473.838787064487</v>
      </c>
      <c r="CT34" s="60">
        <f>'PCPI Real - FINAL'!H34</f>
        <v>32740.717032155793</v>
      </c>
      <c r="CU34" s="60">
        <f>'PCPI Real - FINAL'!I34</f>
        <v>33518.994853765056</v>
      </c>
      <c r="CV34" s="60">
        <f>'PCPI Real - FINAL'!J34</f>
        <v>34304.094053004439</v>
      </c>
      <c r="CW34" s="60">
        <f>'PCPI Real - FINAL'!K34</f>
        <v>35092.872562947028</v>
      </c>
      <c r="CX34" s="60">
        <f>'PCPI Real - FINAL'!L34</f>
        <v>35617.975773371967</v>
      </c>
      <c r="CY34" s="60">
        <f>'PCPI Real - FINAL'!M34</f>
        <v>36196.462628496301</v>
      </c>
      <c r="CZ34" s="60">
        <f>'PCPI Real - FINAL'!N34</f>
        <v>35309.623594829209</v>
      </c>
      <c r="DA34" s="60">
        <f>'PCPI Real - FINAL'!O34</f>
        <v>35367.027033750426</v>
      </c>
      <c r="DB34" s="60">
        <f>'PCPI Real - FINAL'!P34</f>
        <v>35976.518711959201</v>
      </c>
      <c r="DC34" s="60">
        <f>'PCPI Real - FINAL'!Q34</f>
        <v>35945.912534985975</v>
      </c>
      <c r="DD34" s="60">
        <f>'PCPI Real - FINAL'!R34</f>
        <v>34752</v>
      </c>
      <c r="DE34" s="60">
        <f>'PCPI Real - FINAL'!S34</f>
        <v>36186.691739011498</v>
      </c>
      <c r="DF34" s="60">
        <f>'Policy Inn - FINAL'!B34</f>
        <v>9.1399999999999999E-4</v>
      </c>
      <c r="DG34" s="60">
        <f>'Policy Inn - FINAL'!C34</f>
        <v>9.1399999999999999E-4</v>
      </c>
      <c r="DH34" s="60">
        <f>'Policy Inn - FINAL'!D34</f>
        <v>3.3974999999999998E-2</v>
      </c>
      <c r="DI34" s="60">
        <f>'Policy Inn - FINAL'!E34</f>
        <v>3.3974999999999998E-2</v>
      </c>
      <c r="DJ34" s="60">
        <f>'Policy Inn - FINAL'!F34</f>
        <v>9.6736000000000003E-2</v>
      </c>
      <c r="DK34" s="60">
        <f>'Policy Inn - FINAL'!G34</f>
        <v>9.6736000000000003E-2</v>
      </c>
      <c r="DL34" s="60">
        <f>'Policy Inn - FINAL'!H34</f>
        <v>0.14122999999999999</v>
      </c>
      <c r="DM34" s="60">
        <f>'Policy Inn - FINAL'!I34</f>
        <v>0.14122999999999999</v>
      </c>
      <c r="DN34" s="60">
        <f>'Policy Inn - FINAL'!J34</f>
        <v>7.2040999999999994E-2</v>
      </c>
      <c r="DO34" s="60">
        <f>'Policy Inn - FINAL'!K34</f>
        <v>7.2040999999999994E-2</v>
      </c>
      <c r="DP34" s="60">
        <f>'Policy Inn - FINAL'!L34</f>
        <v>1.103E-3</v>
      </c>
      <c r="DQ34" s="60">
        <f>'Policy Inn - FINAL'!M34</f>
        <v>1.103E-3</v>
      </c>
      <c r="DR34" s="60">
        <f>'Policy Inn - FINAL'!N34</f>
        <v>0</v>
      </c>
      <c r="DS34" s="60">
        <f>'Policy Inn - FINAL'!O34</f>
        <v>0</v>
      </c>
      <c r="DT34" s="60" t="str">
        <f>'Policy Inn - FINAL'!P34</f>
        <v>NA</v>
      </c>
      <c r="DU34" s="60" t="str">
        <f>'Policy Inn - FINAL'!Q34</f>
        <v>NA</v>
      </c>
      <c r="DV34" s="60" t="str">
        <f>'Policy Inn - FINAL'!R34</f>
        <v>NA</v>
      </c>
      <c r="DW34" s="60" t="str">
        <f>'Policy Inn - FINAL'!S34</f>
        <v>NA</v>
      </c>
      <c r="DX34" s="60">
        <f>'Poverty Rate - FINAL'!B34</f>
        <v>16.5</v>
      </c>
      <c r="DY34" s="60">
        <f>'Poverty Rate - FINAL'!C34</f>
        <v>16.7</v>
      </c>
      <c r="DZ34" s="60">
        <f>'Poverty Rate - FINAL'!D34</f>
        <v>14.2</v>
      </c>
      <c r="EA34" s="60">
        <f>'Poverty Rate - FINAL'!E34</f>
        <v>13.9</v>
      </c>
      <c r="EB34" s="60">
        <f>'Poverty Rate - FINAL'!F34</f>
        <v>14.2</v>
      </c>
      <c r="EC34" s="60">
        <f>'Poverty Rate - FINAL'!G34</f>
        <v>14</v>
      </c>
      <c r="ED34" s="60">
        <f>'Poverty Rate - FINAL'!H34</f>
        <v>14.3</v>
      </c>
      <c r="EE34" s="60">
        <f>'Poverty Rate - FINAL'!I34</f>
        <v>15</v>
      </c>
      <c r="EF34" s="60">
        <f>'Poverty Rate - FINAL'!J34</f>
        <v>14.5</v>
      </c>
      <c r="EG34" s="60">
        <f>'Poverty Rate - FINAL'!K34</f>
        <v>14</v>
      </c>
      <c r="EH34" s="60">
        <f>'Poverty Rate - FINAL'!L34</f>
        <v>14.5</v>
      </c>
      <c r="EI34" s="60">
        <f>'Poverty Rate - FINAL'!M34</f>
        <v>14.2</v>
      </c>
      <c r="EJ34" s="60">
        <f>'Poverty Rate - FINAL'!N34</f>
        <v>15.8</v>
      </c>
      <c r="EK34" s="60">
        <f>'Poverty Rate - FINAL'!O34</f>
        <v>16</v>
      </c>
      <c r="EL34" s="60">
        <f>'Poverty Rate - FINAL'!P34</f>
        <v>16</v>
      </c>
      <c r="EM34" s="60">
        <f>'Poverty Rate - FINAL'!Q34</f>
        <v>17.2</v>
      </c>
      <c r="EN34" s="60">
        <f>'Poverty Rate - FINAL'!R34</f>
        <v>14.5</v>
      </c>
      <c r="EO34" s="60">
        <f>'Poverty Rate - FINAL'!S34</f>
        <v>14</v>
      </c>
      <c r="EP34" s="62">
        <f>'Regional PCPI - FINAL'!B34</f>
        <v>45263.69663484487</v>
      </c>
      <c r="EQ34" s="62">
        <f>'Regional PCPI - FINAL'!C34</f>
        <v>46855.767235294123</v>
      </c>
      <c r="ER34" s="62">
        <f>'Regional PCPI - FINAL'!D34</f>
        <v>48277.487561959657</v>
      </c>
      <c r="ES34" s="62">
        <f>'Regional PCPI - FINAL'!E34</f>
        <v>49868.679554069116</v>
      </c>
      <c r="ET34" s="62">
        <f>'Regional PCPI - FINAL'!F34</f>
        <v>50219.512093275487</v>
      </c>
      <c r="EU34" s="62">
        <f>'Regional PCPI - FINAL'!G34</f>
        <v>49087.745207226355</v>
      </c>
      <c r="EV34" s="62">
        <f>'Regional PCPI - FINAL'!H34</f>
        <v>48591.367906976746</v>
      </c>
      <c r="EW34" s="62">
        <f>'Regional PCPI - FINAL'!I34</f>
        <v>49287.630549450558</v>
      </c>
      <c r="EX34" s="62">
        <f>'Regional PCPI - FINAL'!J34</f>
        <v>49755.992125301207</v>
      </c>
      <c r="EY34" s="62">
        <f>'Regional PCPI - FINAL'!K34</f>
        <v>51484.841972093025</v>
      </c>
      <c r="EZ34" s="62">
        <f>'Regional PCPI - FINAL'!L34</f>
        <v>53607.453317733278</v>
      </c>
      <c r="FA34" s="62">
        <f>'Regional PCPI - FINAL'!M34</f>
        <v>52451.916862184153</v>
      </c>
      <c r="FB34" s="62">
        <f>'Regional PCPI - FINAL'!N34</f>
        <v>50944.946250812107</v>
      </c>
      <c r="FC34" s="62">
        <f>'Regional PCPI - FINAL'!O34</f>
        <v>51275.410812937218</v>
      </c>
      <c r="FD34" s="62">
        <f>'Regional PCPI - FINAL'!P34</f>
        <v>52482.570090084104</v>
      </c>
      <c r="FE34" s="62">
        <f>'Regional PCPI - FINAL'!Q34</f>
        <v>54481.687022279388</v>
      </c>
      <c r="FF34" s="62">
        <f>'Regional PCPI - FINAL'!R34</f>
        <v>54496</v>
      </c>
      <c r="FG34" s="62">
        <f>'Regional PCPI - FINAL'!S34</f>
        <v>55504.648934695382</v>
      </c>
      <c r="FH34" s="60">
        <f>'Unemployment Rate - FINAL'!B34</f>
        <v>6.4</v>
      </c>
      <c r="FI34" s="60">
        <f>'Unemployment Rate - FINAL'!C34</f>
        <v>5.6</v>
      </c>
      <c r="FJ34" s="60">
        <f>'Unemployment Rate - FINAL'!D34</f>
        <v>5.2</v>
      </c>
      <c r="FK34" s="60">
        <f>'Unemployment Rate - FINAL'!E34</f>
        <v>4.5</v>
      </c>
      <c r="FL34" s="60">
        <f>'Unemployment Rate - FINAL'!F34</f>
        <v>4.8</v>
      </c>
      <c r="FM34" s="60">
        <f>'Unemployment Rate - FINAL'!G34</f>
        <v>6.1</v>
      </c>
      <c r="FN34" s="60">
        <f>'Unemployment Rate - FINAL'!H34</f>
        <v>6.4</v>
      </c>
      <c r="FO34" s="60">
        <f>'Unemployment Rate - FINAL'!I34</f>
        <v>5.8</v>
      </c>
      <c r="FP34" s="60">
        <f>'Unemployment Rate - FINAL'!J34</f>
        <v>5</v>
      </c>
      <c r="FQ34" s="60">
        <f>'Unemployment Rate - FINAL'!K34</f>
        <v>4.5</v>
      </c>
      <c r="FR34" s="60">
        <f>'Unemployment Rate - FINAL'!L34</f>
        <v>4.5999999999999996</v>
      </c>
      <c r="FS34" s="60">
        <f>'Unemployment Rate - FINAL'!M34</f>
        <v>5.4</v>
      </c>
      <c r="FT34" s="60">
        <f>'Unemployment Rate - FINAL'!N34</f>
        <v>8.3000000000000007</v>
      </c>
      <c r="FU34" s="60">
        <f>'Unemployment Rate - FINAL'!O34</f>
        <v>8.6</v>
      </c>
      <c r="FV34" s="60">
        <f>'Unemployment Rate - FINAL'!P34</f>
        <v>8.3000000000000007</v>
      </c>
      <c r="FW34" s="60">
        <f>'Unemployment Rate - FINAL'!Q34</f>
        <v>8.5</v>
      </c>
      <c r="FX34" s="60">
        <f>'Unemployment Rate - FINAL'!R34</f>
        <v>7.7</v>
      </c>
      <c r="FY34" s="60">
        <f>'Unemployment Rate - FINAL'!S34</f>
        <v>6.3</v>
      </c>
      <c r="FZ34" s="60">
        <f>'Work Part. Rate - FINAL'!B34</f>
        <v>0</v>
      </c>
      <c r="GA34" s="60">
        <f>'Work Part. Rate - FINAL'!C34</f>
        <v>0</v>
      </c>
      <c r="GB34" s="60">
        <f>'Work Part. Rate - FINAL'!D34</f>
        <v>0</v>
      </c>
      <c r="GC34" s="60">
        <f>'Work Part. Rate - FINAL'!E34</f>
        <v>0</v>
      </c>
      <c r="GD34" s="60">
        <f>'Work Part. Rate - FINAL'!F34</f>
        <v>0</v>
      </c>
      <c r="GE34" s="60">
        <f>'Work Part. Rate - FINAL'!G34</f>
        <v>0</v>
      </c>
      <c r="GF34" s="60">
        <f>'Work Part. Rate - FINAL'!H34</f>
        <v>0</v>
      </c>
      <c r="GG34" s="60">
        <f>'Work Part. Rate - FINAL'!I34</f>
        <v>0</v>
      </c>
      <c r="GH34" s="60">
        <f>'Work Part. Rate - FINAL'!J34</f>
        <v>0</v>
      </c>
      <c r="GI34" s="60">
        <f>'Work Part. Rate - FINAL'!K34</f>
        <v>0</v>
      </c>
      <c r="GJ34" s="60">
        <f>'Work Part. Rate - FINAL'!L34</f>
        <v>0</v>
      </c>
      <c r="GK34" s="60">
        <f>'Work Part. Rate - FINAL'!M34</f>
        <v>0</v>
      </c>
      <c r="GL34" s="60">
        <f>'Work Part. Rate - FINAL'!N34</f>
        <v>0</v>
      </c>
      <c r="GM34" s="60">
        <f>'Work Part. Rate - FINAL'!O34</f>
        <v>0</v>
      </c>
      <c r="GN34" s="60">
        <f>'Work Part. Rate - FINAL'!P34</f>
        <v>0</v>
      </c>
      <c r="GO34" s="60">
        <f>'Work Part. Rate - FINAL'!Q34</f>
        <v>0</v>
      </c>
      <c r="GP34" s="60">
        <f>'Work Part. Rate - FINAL'!R34</f>
        <v>0</v>
      </c>
      <c r="GQ34" s="60">
        <f>'Work Part. Rate - FINAL'!S34</f>
        <v>0</v>
      </c>
    </row>
    <row r="35" spans="1:199" x14ac:dyDescent="0.2">
      <c r="A35" s="62" t="s">
        <v>361</v>
      </c>
      <c r="B35" s="60">
        <f>'African Americans - FINAL'!B35</f>
        <v>49.2</v>
      </c>
      <c r="C35" s="60">
        <f>'African Americans - FINAL'!C35</f>
        <v>64.400000000000006</v>
      </c>
      <c r="D35" s="60">
        <f>'African Americans - FINAL'!D35</f>
        <v>47.4</v>
      </c>
      <c r="E35" s="60">
        <f>'African Americans - FINAL'!E35</f>
        <v>64.3</v>
      </c>
      <c r="F35" s="60">
        <f>'African Americans - FINAL'!F35</f>
        <v>68.900000000000006</v>
      </c>
      <c r="G35" s="60">
        <f>'African Americans - FINAL'!G35</f>
        <v>68.8</v>
      </c>
      <c r="H35" s="60">
        <f>'African Americans - FINAL'!H35</f>
        <v>70.099999999999994</v>
      </c>
      <c r="I35" s="60">
        <f>'African Americans - FINAL'!I35</f>
        <v>69.599999999999994</v>
      </c>
      <c r="J35" s="60">
        <f>'African Americans - FINAL'!J35</f>
        <v>67</v>
      </c>
      <c r="K35" s="60">
        <f>'African Americans - FINAL'!K35</f>
        <v>64.099999999999994</v>
      </c>
      <c r="L35" s="60">
        <f>'African Americans - FINAL'!L35</f>
        <v>62.1</v>
      </c>
      <c r="M35" s="60">
        <f>'African Americans - FINAL'!M35</f>
        <v>63.9</v>
      </c>
      <c r="N35" s="60">
        <f>'African Americans - FINAL'!N35</f>
        <v>66</v>
      </c>
      <c r="O35" s="60">
        <f>'African Americans - FINAL'!O35</f>
        <v>69.2</v>
      </c>
      <c r="P35" s="60">
        <f>'African Americans - FINAL'!P35</f>
        <v>68.3</v>
      </c>
      <c r="Q35" s="60">
        <f>'African Americans - FINAL'!Q35</f>
        <v>69.8</v>
      </c>
      <c r="R35" s="60">
        <f>'African Americans - FINAL'!R35</f>
        <v>68.900000000000006</v>
      </c>
      <c r="S35" s="60">
        <f>'African Americans - FINAL'!S35</f>
        <v>69.8</v>
      </c>
      <c r="T35">
        <f>'Caseload Change - FINAL'!B35</f>
        <v>-14.461236574265518</v>
      </c>
      <c r="U35">
        <f>'Caseload Change - FINAL'!C35</f>
        <v>-25.130450573917539</v>
      </c>
      <c r="V35">
        <f>'Caseload Change - FINAL'!D35</f>
        <v>-28.391795748193854</v>
      </c>
      <c r="W35">
        <f>'Caseload Change - FINAL'!E35</f>
        <v>-20.912296343784227</v>
      </c>
      <c r="X35">
        <f>'Caseload Change - FINAL'!F35</f>
        <v>-5.0981961538952731</v>
      </c>
      <c r="Y35">
        <f>'Caseload Change - FINAL'!G35</f>
        <v>-4.2182565317255287</v>
      </c>
      <c r="Z35">
        <f>'Caseload Change - FINAL'!H35</f>
        <v>-7.1354369136663971</v>
      </c>
      <c r="AA35">
        <f>'Caseload Change - FINAL'!I35</f>
        <v>-8.3094018283770659</v>
      </c>
      <c r="AB35">
        <f>'Caseload Change - FINAL'!J35</f>
        <v>-14.917260179935182</v>
      </c>
      <c r="AC35">
        <f>'Caseload Change - FINAL'!K35</f>
        <v>-12.364930300996768</v>
      </c>
      <c r="AD35">
        <f>'Caseload Change - FINAL'!L35</f>
        <v>-16.699839325313871</v>
      </c>
      <c r="AE35">
        <f>'Caseload Change - FINAL'!M35</f>
        <v>-2.5727043595161669</v>
      </c>
      <c r="AF35">
        <f>'Caseload Change - FINAL'!N35</f>
        <v>10.731634597204643</v>
      </c>
      <c r="AG35">
        <f>'Caseload Change - FINAL'!O35</f>
        <v>-9.7393471529471984</v>
      </c>
      <c r="AH35">
        <f>'Caseload Change - FINAL'!P35</f>
        <v>-4.9550262384837209</v>
      </c>
      <c r="AI35">
        <f>'Caseload Change - FINAL'!Q35</f>
        <v>-5.358222780197651</v>
      </c>
      <c r="AJ35">
        <f>'Caseload Change - FINAL'!R35</f>
        <v>-7.8206201493955767</v>
      </c>
      <c r="AK35">
        <f>'Caseload Change - FINAL'!S35</f>
        <v>-32.74644565877886</v>
      </c>
      <c r="AL35" s="60">
        <f>'Fiscal Stability - FINAL'!B35</f>
        <v>7.8</v>
      </c>
      <c r="AM35" s="60">
        <f>'Fiscal Stability - FINAL'!C35</f>
        <v>9.1</v>
      </c>
      <c r="AN35" s="60">
        <f>'Fiscal Stability - FINAL'!D35</f>
        <v>6.3</v>
      </c>
      <c r="AO35" s="60">
        <f>'Fiscal Stability - FINAL'!E35</f>
        <v>0.3</v>
      </c>
      <c r="AP35" s="60">
        <f>'Fiscal Stability - FINAL'!F35</f>
        <v>1.2</v>
      </c>
      <c r="AQ35" s="60">
        <f>'Fiscal Stability - FINAL'!G35</f>
        <v>0</v>
      </c>
      <c r="AR35" s="60">
        <f>'Fiscal Stability - FINAL'!H35</f>
        <v>2.9</v>
      </c>
      <c r="AS35" s="60">
        <f>'Fiscal Stability - FINAL'!I35</f>
        <v>3.8</v>
      </c>
      <c r="AT35" s="60">
        <f>'Fiscal Stability - FINAL'!J35</f>
        <v>5</v>
      </c>
      <c r="AU35" s="60">
        <f>'Fiscal Stability - FINAL'!K35</f>
        <v>8.1</v>
      </c>
      <c r="AV35" s="60">
        <f>'Fiscal Stability - FINAL'!L35</f>
        <v>10.8</v>
      </c>
      <c r="AW35" s="60">
        <f>'Fiscal Stability - FINAL'!M35</f>
        <v>6.8000000000000007</v>
      </c>
      <c r="AX35" s="60">
        <f>'Fiscal Stability - FINAL'!N35</f>
        <v>1.2</v>
      </c>
      <c r="AY35" s="60">
        <f>'Fiscal Stability - FINAL'!O35</f>
        <v>2.1</v>
      </c>
      <c r="AZ35" s="60">
        <f>'Fiscal Stability - FINAL'!P35</f>
        <v>4.7</v>
      </c>
      <c r="BA35" s="60">
        <f>'Fiscal Stability - FINAL'!Q35</f>
        <v>4.2</v>
      </c>
      <c r="BB35" s="60">
        <f>'Fiscal Stability - FINAL'!R35</f>
        <v>4.7</v>
      </c>
      <c r="BC35" s="60">
        <f>'Fiscal Stability - FINAL'!S35</f>
        <v>4.4000000000000004</v>
      </c>
      <c r="BD35" s="60">
        <f>'Hispanics - FINAL'!B35</f>
        <v>1.8</v>
      </c>
      <c r="BE35" s="60">
        <f>'Hispanics - FINAL'!C35</f>
        <v>1.4</v>
      </c>
      <c r="BF35" s="60">
        <f>'Hispanics - FINAL'!D35</f>
        <v>0.6</v>
      </c>
      <c r="BG35" s="60">
        <f>'Hispanics - FINAL'!E35</f>
        <v>1.5</v>
      </c>
      <c r="BH35" s="60">
        <f>'Hispanics - FINAL'!F35</f>
        <v>2.1</v>
      </c>
      <c r="BI35" s="60">
        <f>'Hispanics - FINAL'!G35</f>
        <v>1.9</v>
      </c>
      <c r="BJ35" s="60">
        <f>'Hispanics - FINAL'!H35</f>
        <v>2.4</v>
      </c>
      <c r="BK35" s="60">
        <f>'Hispanics - FINAL'!I35</f>
        <v>1.2</v>
      </c>
      <c r="BL35" s="60">
        <f>'Hispanics - FINAL'!J35</f>
        <v>0.9</v>
      </c>
      <c r="BM35" s="60">
        <f>'Hispanics - FINAL'!K35</f>
        <v>1.7</v>
      </c>
      <c r="BN35" s="60">
        <f>'Hispanics - FINAL'!L35</f>
        <v>1.9</v>
      </c>
      <c r="BO35" s="60">
        <f>'Hispanics - FINAL'!M35</f>
        <v>2</v>
      </c>
      <c r="BP35" s="60">
        <f>'Hispanics - FINAL'!N35</f>
        <v>1.9</v>
      </c>
      <c r="BQ35" s="60">
        <f>'Hispanics - FINAL'!O35</f>
        <v>2.2999999999999998</v>
      </c>
      <c r="BR35" s="60">
        <f>'Hispanics - FINAL'!P35</f>
        <v>2</v>
      </c>
      <c r="BS35" s="60">
        <f>'Hispanics - FINAL'!Q35</f>
        <v>3.1</v>
      </c>
      <c r="BT35" s="60">
        <f>'Hispanics - FINAL'!R35</f>
        <v>2.5</v>
      </c>
      <c r="BU35" s="60">
        <f>'Hispanics - FINAL'!S35</f>
        <v>2.1</v>
      </c>
      <c r="BV35" s="60">
        <f>'Liberalism - FINAL'!B35</f>
        <v>70.560389999999998</v>
      </c>
      <c r="BW35" s="60">
        <f>'Liberalism - FINAL'!C35</f>
        <v>70.560389999999998</v>
      </c>
      <c r="BX35" s="60">
        <f>'Liberalism - FINAL'!D35</f>
        <v>79.472750000000005</v>
      </c>
      <c r="BY35" s="60">
        <f>'Liberalism - FINAL'!E35</f>
        <v>79.472750000000005</v>
      </c>
      <c r="BZ35" s="60">
        <f>'Liberalism - FINAL'!F35</f>
        <v>77.151030000000006</v>
      </c>
      <c r="CA35" s="60">
        <f>'Liberalism - FINAL'!G35</f>
        <v>77.453450000000004</v>
      </c>
      <c r="CB35" s="60">
        <f>'Liberalism - FINAL'!H35</f>
        <v>71.980379999999997</v>
      </c>
      <c r="CC35" s="60">
        <f>'Liberalism - FINAL'!I35</f>
        <v>74.172740000000005</v>
      </c>
      <c r="CD35" s="60">
        <f>'Liberalism - FINAL'!J35</f>
        <v>75.487189999999998</v>
      </c>
      <c r="CE35" s="60">
        <f>'Liberalism - FINAL'!K35</f>
        <v>75.487189999999998</v>
      </c>
      <c r="CF35" s="60">
        <f>'Liberalism - FINAL'!L35</f>
        <v>77.029880000000006</v>
      </c>
      <c r="CG35" s="60">
        <f>'Liberalism - FINAL'!M35</f>
        <v>77.029880000000006</v>
      </c>
      <c r="CH35" s="60">
        <f>'Liberalism - FINAL'!N35</f>
        <v>75.492170000000002</v>
      </c>
      <c r="CI35" s="60">
        <f>'Liberalism - FINAL'!O35</f>
        <v>75.492170000000002</v>
      </c>
      <c r="CJ35" s="60">
        <f>'Liberalism - FINAL'!P35</f>
        <v>47.126060000000003</v>
      </c>
      <c r="CK35" s="60">
        <f>'Liberalism - FINAL'!Q35</f>
        <v>47.126060000000003</v>
      </c>
      <c r="CL35" s="60">
        <f>'Liberalism - FINAL'!R35</f>
        <v>6.6520000000000001</v>
      </c>
      <c r="CM35" s="60">
        <f>'Liberalism - FINAL'!S35</f>
        <v>6.6520000000000001</v>
      </c>
      <c r="CN35" s="60">
        <f>'PCPI Real - FINAL'!B35</f>
        <v>44205.512533873225</v>
      </c>
      <c r="CO35" s="60">
        <f>'PCPI Real - FINAL'!C35</f>
        <v>45708.528804764566</v>
      </c>
      <c r="CP35" s="60">
        <f>'PCPI Real - FINAL'!D35</f>
        <v>47033.539948974489</v>
      </c>
      <c r="CQ35" s="60">
        <f>'PCPI Real - FINAL'!E35</f>
        <v>48599.662482698535</v>
      </c>
      <c r="CR35" s="60">
        <f>'PCPI Real - FINAL'!F35</f>
        <v>48927.496161449752</v>
      </c>
      <c r="CS35" s="60">
        <f>'PCPI Real - FINAL'!G35</f>
        <v>48043.771382505554</v>
      </c>
      <c r="CT35" s="60">
        <f>'PCPI Real - FINAL'!H35</f>
        <v>47798.838851902168</v>
      </c>
      <c r="CU35" s="60">
        <f>'PCPI Real - FINAL'!I35</f>
        <v>48859.157313511845</v>
      </c>
      <c r="CV35" s="60">
        <f>'PCPI Real - FINAL'!J35</f>
        <v>49457.305760925228</v>
      </c>
      <c r="CW35" s="60">
        <f>'PCPI Real - FINAL'!K35</f>
        <v>51370.306931822866</v>
      </c>
      <c r="CX35" s="60">
        <f>'PCPI Real - FINAL'!L35</f>
        <v>53328.658361500398</v>
      </c>
      <c r="CY35" s="60">
        <f>'PCPI Real - FINAL'!M35</f>
        <v>52266.103360715679</v>
      </c>
      <c r="CZ35" s="60">
        <f>'PCPI Real - FINAL'!N35</f>
        <v>50935.839269901524</v>
      </c>
      <c r="DA35" s="60">
        <f>'PCPI Real - FINAL'!O35</f>
        <v>51435.956559520084</v>
      </c>
      <c r="DB35" s="60">
        <f>'PCPI Real - FINAL'!P35</f>
        <v>52600.265778362664</v>
      </c>
      <c r="DC35" s="60">
        <f>'PCPI Real - FINAL'!Q35</f>
        <v>54538.311024586648</v>
      </c>
      <c r="DD35" s="60">
        <f>'PCPI Real - FINAL'!R35</f>
        <v>54496</v>
      </c>
      <c r="DE35" s="60">
        <f>'PCPI Real - FINAL'!S35</f>
        <v>55375.381310054356</v>
      </c>
      <c r="DF35" s="60">
        <f>'Policy Inn - FINAL'!B35</f>
        <v>5.2081000000000002E-2</v>
      </c>
      <c r="DG35" s="60">
        <f>'Policy Inn - FINAL'!C35</f>
        <v>5.2081000000000002E-2</v>
      </c>
      <c r="DH35" s="60">
        <f>'Policy Inn - FINAL'!D35</f>
        <v>0.14447499999999999</v>
      </c>
      <c r="DI35" s="60">
        <f>'Policy Inn - FINAL'!E35</f>
        <v>0.14447499999999999</v>
      </c>
      <c r="DJ35" s="60">
        <f>'Policy Inn - FINAL'!F35</f>
        <v>0.15900400000000001</v>
      </c>
      <c r="DK35" s="60">
        <f>'Policy Inn - FINAL'!G35</f>
        <v>0.15900400000000001</v>
      </c>
      <c r="DL35" s="60">
        <f>'Policy Inn - FINAL'!H35</f>
        <v>6.9599999999999995E-2</v>
      </c>
      <c r="DM35" s="60">
        <f>'Policy Inn - FINAL'!I35</f>
        <v>6.9599999999999995E-2</v>
      </c>
      <c r="DN35" s="60">
        <f>'Policy Inn - FINAL'!J35</f>
        <v>0.19567799999999999</v>
      </c>
      <c r="DO35" s="60">
        <f>'Policy Inn - FINAL'!K35</f>
        <v>0.19567799999999999</v>
      </c>
      <c r="DP35" s="60">
        <f>'Policy Inn - FINAL'!L35</f>
        <v>3.0300000000000001E-3</v>
      </c>
      <c r="DQ35" s="60">
        <f>'Policy Inn - FINAL'!M35</f>
        <v>3.0300000000000001E-3</v>
      </c>
      <c r="DR35" s="60">
        <f>'Policy Inn - FINAL'!N35</f>
        <v>0</v>
      </c>
      <c r="DS35" s="60">
        <f>'Policy Inn - FINAL'!O35</f>
        <v>0</v>
      </c>
      <c r="DT35" s="60" t="str">
        <f>'Policy Inn - FINAL'!P35</f>
        <v>NA</v>
      </c>
      <c r="DU35" s="60" t="str">
        <f>'Policy Inn - FINAL'!Q35</f>
        <v>NA</v>
      </c>
      <c r="DV35" s="60" t="str">
        <f>'Policy Inn - FINAL'!R35</f>
        <v>NA</v>
      </c>
      <c r="DW35" s="60" t="str">
        <f>'Policy Inn - FINAL'!S35</f>
        <v>NA</v>
      </c>
      <c r="DX35" s="60">
        <f>'Poverty Rate - FINAL'!B35</f>
        <v>11.4</v>
      </c>
      <c r="DY35" s="60">
        <f>'Poverty Rate - FINAL'!C35</f>
        <v>14</v>
      </c>
      <c r="DZ35" s="60">
        <f>'Poverty Rate - FINAL'!D35</f>
        <v>13.8</v>
      </c>
      <c r="EA35" s="60">
        <f>'Poverty Rate - FINAL'!E35</f>
        <v>12.5</v>
      </c>
      <c r="EB35" s="60">
        <f>'Poverty Rate - FINAL'!F35</f>
        <v>12.5</v>
      </c>
      <c r="EC35" s="60">
        <f>'Poverty Rate - FINAL'!G35</f>
        <v>14.3</v>
      </c>
      <c r="ED35" s="60">
        <f>'Poverty Rate - FINAL'!H35</f>
        <v>15.7</v>
      </c>
      <c r="EE35" s="60">
        <f>'Poverty Rate - FINAL'!I35</f>
        <v>14.6</v>
      </c>
      <c r="EF35" s="60">
        <f>'Poverty Rate - FINAL'!J35</f>
        <v>13.1</v>
      </c>
      <c r="EG35" s="60">
        <f>'Poverty Rate - FINAL'!K35</f>
        <v>13.8</v>
      </c>
      <c r="EH35" s="60">
        <f>'Poverty Rate - FINAL'!L35</f>
        <v>15.5</v>
      </c>
      <c r="EI35" s="60">
        <f>'Poverty Rate - FINAL'!M35</f>
        <v>13.9</v>
      </c>
      <c r="EJ35" s="60">
        <f>'Poverty Rate - FINAL'!N35</f>
        <v>16.899999999999999</v>
      </c>
      <c r="EK35" s="60">
        <f>'Poverty Rate - FINAL'!O35</f>
        <v>17.399999999999999</v>
      </c>
      <c r="EL35" s="60">
        <f>'Poverty Rate - FINAL'!P35</f>
        <v>15.4</v>
      </c>
      <c r="EM35" s="60">
        <f>'Poverty Rate - FINAL'!Q35</f>
        <v>17.2</v>
      </c>
      <c r="EN35" s="60">
        <f>'Poverty Rate - FINAL'!R35</f>
        <v>18.600000000000001</v>
      </c>
      <c r="EO35" s="60">
        <f>'Poverty Rate - FINAL'!S35</f>
        <v>17.100000000000001</v>
      </c>
      <c r="EP35" s="62">
        <f>'Regional PCPI - FINAL'!B35</f>
        <v>34879.48692160612</v>
      </c>
      <c r="EQ35" s="62">
        <f>'Regional PCPI - FINAL'!C35</f>
        <v>36131.251623662676</v>
      </c>
      <c r="ER35" s="62">
        <f>'Regional PCPI - FINAL'!D35</f>
        <v>36595.848327160493</v>
      </c>
      <c r="ES35" s="62">
        <f>'Regional PCPI - FINAL'!E35</f>
        <v>37117.427828947373</v>
      </c>
      <c r="ET35" s="62">
        <f>'Regional PCPI - FINAL'!F35</f>
        <v>36782.865219170075</v>
      </c>
      <c r="EU35" s="62">
        <f>'Regional PCPI - FINAL'!G35</f>
        <v>36339.464610502015</v>
      </c>
      <c r="EV35" s="62">
        <f>'Regional PCPI - FINAL'!H35</f>
        <v>36488.909954878734</v>
      </c>
      <c r="EW35" s="62">
        <f>'Regional PCPI - FINAL'!I35</f>
        <v>38174.678388338834</v>
      </c>
      <c r="EX35" s="62">
        <f>'Regional PCPI - FINAL'!J35</f>
        <v>38815.887403080189</v>
      </c>
      <c r="EY35" s="62">
        <f>'Regional PCPI - FINAL'!K35</f>
        <v>39722.171299435031</v>
      </c>
      <c r="EZ35" s="62">
        <f>'Regional PCPI - FINAL'!L35</f>
        <v>40750.961379709624</v>
      </c>
      <c r="FA35" s="62">
        <f>'Regional PCPI - FINAL'!M35</f>
        <v>41078.588898845606</v>
      </c>
      <c r="FB35" s="62">
        <f>'Regional PCPI - FINAL'!N35</f>
        <v>39094.905530563643</v>
      </c>
      <c r="FC35" s="62">
        <f>'Regional PCPI - FINAL'!O35</f>
        <v>37902.694503591403</v>
      </c>
      <c r="FD35" s="62">
        <f>'Regional PCPI - FINAL'!P35</f>
        <v>37825.896101876337</v>
      </c>
      <c r="FE35" s="62">
        <f>'Regional PCPI - FINAL'!Q35</f>
        <v>39201.541824567066</v>
      </c>
      <c r="FF35" s="62">
        <f>'Regional PCPI - FINAL'!R35</f>
        <v>37813</v>
      </c>
      <c r="FG35" s="62">
        <f>'Regional PCPI - FINAL'!S35</f>
        <v>38900.678883722547</v>
      </c>
      <c r="FH35" s="60">
        <f>'Unemployment Rate - FINAL'!B35</f>
        <v>3.7</v>
      </c>
      <c r="FI35" s="60">
        <f>'Unemployment Rate - FINAL'!C35</f>
        <v>3.5</v>
      </c>
      <c r="FJ35" s="60">
        <f>'Unemployment Rate - FINAL'!D35</f>
        <v>3.2</v>
      </c>
      <c r="FK35" s="60">
        <f>'Unemployment Rate - FINAL'!E35</f>
        <v>3.7</v>
      </c>
      <c r="FL35" s="60">
        <f>'Unemployment Rate - FINAL'!F35</f>
        <v>5.5</v>
      </c>
      <c r="FM35" s="60">
        <f>'Unemployment Rate - FINAL'!G35</f>
        <v>6.6</v>
      </c>
      <c r="FN35" s="60">
        <f>'Unemployment Rate - FINAL'!H35</f>
        <v>6.4</v>
      </c>
      <c r="FO35" s="60">
        <f>'Unemployment Rate - FINAL'!I35</f>
        <v>5.5</v>
      </c>
      <c r="FP35" s="60">
        <f>'Unemployment Rate - FINAL'!J35</f>
        <v>5.2</v>
      </c>
      <c r="FQ35" s="60">
        <f>'Unemployment Rate - FINAL'!K35</f>
        <v>4.7</v>
      </c>
      <c r="FR35" s="60">
        <f>'Unemployment Rate - FINAL'!L35</f>
        <v>4.7</v>
      </c>
      <c r="FS35" s="60">
        <f>'Unemployment Rate - FINAL'!M35</f>
        <v>6.1</v>
      </c>
      <c r="FT35" s="60">
        <f>'Unemployment Rate - FINAL'!N35</f>
        <v>10.6</v>
      </c>
      <c r="FU35" s="60">
        <f>'Unemployment Rate - FINAL'!O35</f>
        <v>10.9</v>
      </c>
      <c r="FV35" s="60">
        <f>'Unemployment Rate - FINAL'!P35</f>
        <v>10.3</v>
      </c>
      <c r="FW35" s="60">
        <f>'Unemployment Rate - FINAL'!Q35</f>
        <v>9.3000000000000007</v>
      </c>
      <c r="FX35" s="60">
        <f>'Unemployment Rate - FINAL'!R35</f>
        <v>8</v>
      </c>
      <c r="FY35" s="60">
        <f>'Unemployment Rate - FINAL'!S35</f>
        <v>6.3</v>
      </c>
      <c r="FZ35" s="60">
        <f>'Work Part. Rate - FINAL'!B35</f>
        <v>0</v>
      </c>
      <c r="GA35" s="60">
        <f>'Work Part. Rate - FINAL'!C35</f>
        <v>0</v>
      </c>
      <c r="GB35" s="60">
        <f>'Work Part. Rate - FINAL'!D35</f>
        <v>0</v>
      </c>
      <c r="GC35" s="60">
        <f>'Work Part. Rate - FINAL'!E35</f>
        <v>0</v>
      </c>
      <c r="GD35" s="60">
        <f>'Work Part. Rate - FINAL'!F35</f>
        <v>0</v>
      </c>
      <c r="GE35" s="60">
        <f>'Work Part. Rate - FINAL'!G35</f>
        <v>0</v>
      </c>
      <c r="GF35" s="60">
        <f>'Work Part. Rate - FINAL'!H35</f>
        <v>0</v>
      </c>
      <c r="GG35" s="60">
        <f>'Work Part. Rate - FINAL'!I35</f>
        <v>0</v>
      </c>
      <c r="GH35" s="60">
        <f>'Work Part. Rate - FINAL'!J35</f>
        <v>0</v>
      </c>
      <c r="GI35" s="60">
        <f>'Work Part. Rate - FINAL'!K35</f>
        <v>0</v>
      </c>
      <c r="GJ35" s="60">
        <f>'Work Part. Rate - FINAL'!L35</f>
        <v>0</v>
      </c>
      <c r="GK35" s="60">
        <f>'Work Part. Rate - FINAL'!M35</f>
        <v>0</v>
      </c>
      <c r="GL35" s="60">
        <f>'Work Part. Rate - FINAL'!N35</f>
        <v>0</v>
      </c>
      <c r="GM35" s="60">
        <f>'Work Part. Rate - FINAL'!O35</f>
        <v>0</v>
      </c>
      <c r="GN35" s="60">
        <f>'Work Part. Rate - FINAL'!P35</f>
        <v>0</v>
      </c>
      <c r="GO35" s="60">
        <f>'Work Part. Rate - FINAL'!Q35</f>
        <v>0</v>
      </c>
      <c r="GP35" s="60">
        <f>'Work Part. Rate - FINAL'!R35</f>
        <v>0</v>
      </c>
      <c r="GQ35" s="60">
        <f>'Work Part. Rate - FINAL'!S35</f>
        <v>0</v>
      </c>
    </row>
    <row r="36" spans="1:199" x14ac:dyDescent="0.2">
      <c r="A36" s="62" t="s">
        <v>362</v>
      </c>
      <c r="B36" s="60" t="str">
        <f>'African Americans - FINAL'!B36</f>
        <v>NA</v>
      </c>
      <c r="C36" s="60">
        <f>'African Americans - FINAL'!C36</f>
        <v>1.5</v>
      </c>
      <c r="D36" s="60">
        <f>'African Americans - FINAL'!D36</f>
        <v>1.8</v>
      </c>
      <c r="E36" s="60">
        <f>'African Americans - FINAL'!E36</f>
        <v>2.2999999999999998</v>
      </c>
      <c r="F36" s="60">
        <f>'African Americans - FINAL'!F36</f>
        <v>1.6</v>
      </c>
      <c r="G36" s="60">
        <f>'African Americans - FINAL'!G36</f>
        <v>1.9</v>
      </c>
      <c r="H36" s="60">
        <f>'African Americans - FINAL'!H36</f>
        <v>1.2</v>
      </c>
      <c r="I36" s="60">
        <f>'African Americans - FINAL'!I36</f>
        <v>0.9</v>
      </c>
      <c r="J36" s="60">
        <f>'African Americans - FINAL'!J36</f>
        <v>1.5</v>
      </c>
      <c r="K36" s="60">
        <f>'African Americans - FINAL'!K36</f>
        <v>2</v>
      </c>
      <c r="L36" s="60">
        <f>'African Americans - FINAL'!L36</f>
        <v>2.6</v>
      </c>
      <c r="M36" s="60">
        <f>'African Americans - FINAL'!M36</f>
        <v>3.8</v>
      </c>
      <c r="N36" s="60">
        <f>'African Americans - FINAL'!N36</f>
        <v>4</v>
      </c>
      <c r="O36" s="60">
        <f>'African Americans - FINAL'!O36</f>
        <v>5.6</v>
      </c>
      <c r="P36" s="60">
        <f>'African Americans - FINAL'!P36</f>
        <v>5.2</v>
      </c>
      <c r="Q36" s="60">
        <f>'African Americans - FINAL'!Q36</f>
        <v>6.8</v>
      </c>
      <c r="R36" s="60">
        <f>'African Americans - FINAL'!R36</f>
        <v>9.8000000000000007</v>
      </c>
      <c r="S36" s="60">
        <f>'African Americans - FINAL'!S36</f>
        <v>12.6</v>
      </c>
      <c r="T36">
        <f>'Caseload Change - FINAL'!B36</f>
        <v>-18.645677926118616</v>
      </c>
      <c r="U36">
        <f>'Caseload Change - FINAL'!C36</f>
        <v>-18.350169669516696</v>
      </c>
      <c r="V36">
        <f>'Caseload Change - FINAL'!D36</f>
        <v>-6.5066323690323014</v>
      </c>
      <c r="W36">
        <f>'Caseload Change - FINAL'!E36</f>
        <v>-7.8844436231482335</v>
      </c>
      <c r="X36">
        <f>'Caseload Change - FINAL'!F36</f>
        <v>6.6535156641813504</v>
      </c>
      <c r="Y36">
        <f>'Caseload Change - FINAL'!G36</f>
        <v>5.3638045079783065</v>
      </c>
      <c r="Z36">
        <f>'Caseload Change - FINAL'!H36</f>
        <v>2.5766141029455523</v>
      </c>
      <c r="AA36">
        <f>'Caseload Change - FINAL'!I36</f>
        <v>-11.390532544378699</v>
      </c>
      <c r="AB36">
        <f>'Caseload Change - FINAL'!J36</f>
        <v>-4.804303468744207</v>
      </c>
      <c r="AC36">
        <f>'Caseload Change - FINAL'!K36</f>
        <v>-11.817431571225519</v>
      </c>
      <c r="AD36">
        <f>'Caseload Change - FINAL'!L36</f>
        <v>-18.857722203447111</v>
      </c>
      <c r="AE36">
        <f>'Caseload Change - FINAL'!M36</f>
        <v>0.18742190753852561</v>
      </c>
      <c r="AF36">
        <f>'Caseload Change - FINAL'!N36</f>
        <v>3.391266808435796</v>
      </c>
      <c r="AG36">
        <f>'Caseload Change - FINAL'!O36</f>
        <v>-5.8889026351602238</v>
      </c>
      <c r="AH36">
        <f>'Caseload Change - FINAL'!P36</f>
        <v>-11.372748784014725</v>
      </c>
      <c r="AI36">
        <f>'Caseload Change - FINAL'!Q36</f>
        <v>-9.6690460739779294</v>
      </c>
      <c r="AJ36">
        <f>'Caseload Change - FINAL'!R36</f>
        <v>-13.07060755336617</v>
      </c>
      <c r="AK36">
        <f>'Caseload Change - FINAL'!S36</f>
        <v>-10.384397431054023</v>
      </c>
      <c r="AL36" s="60">
        <f>'Fiscal Stability - FINAL'!B36</f>
        <v>12</v>
      </c>
      <c r="AM36" s="60">
        <f>'Fiscal Stability - FINAL'!C36</f>
        <v>13.3</v>
      </c>
      <c r="AN36" s="60">
        <f>'Fiscal Stability - FINAL'!D36</f>
        <v>8.1999999999999993</v>
      </c>
      <c r="AO36" s="60">
        <f>'Fiscal Stability - FINAL'!E36</f>
        <v>7.8</v>
      </c>
      <c r="AP36" s="60">
        <f>'Fiscal Stability - FINAL'!F36</f>
        <v>12.4</v>
      </c>
      <c r="AQ36" s="60">
        <f>'Fiscal Stability - FINAL'!G36</f>
        <v>2.2999999999999998</v>
      </c>
      <c r="AR36" s="60">
        <f>'Fiscal Stability - FINAL'!H36</f>
        <v>2.4</v>
      </c>
      <c r="AS36" s="60">
        <f>'Fiscal Stability - FINAL'!I36</f>
        <v>8.6</v>
      </c>
      <c r="AT36" s="60">
        <f>'Fiscal Stability - FINAL'!J36</f>
        <v>18.7</v>
      </c>
      <c r="AU36" s="60">
        <f>'Fiscal Stability - FINAL'!K36</f>
        <v>30.599999999999998</v>
      </c>
      <c r="AV36" s="60">
        <f>'Fiscal Stability - FINAL'!L36</f>
        <v>49</v>
      </c>
      <c r="AW36" s="60">
        <f>'Fiscal Stability - FINAL'!M36</f>
        <v>54.2</v>
      </c>
      <c r="AX36" s="60">
        <f>'Fiscal Stability - FINAL'!N36</f>
        <v>55.5</v>
      </c>
      <c r="AY36" s="60">
        <f>'Fiscal Stability - FINAL'!O36</f>
        <v>40.299999999999997</v>
      </c>
      <c r="AZ36" s="60">
        <f>'Fiscal Stability - FINAL'!P36</f>
        <v>83.8</v>
      </c>
      <c r="BA36" s="60">
        <f>'Fiscal Stability - FINAL'!Q36</f>
        <v>75.599999999999994</v>
      </c>
      <c r="BB36" s="60">
        <f>'Fiscal Stability - FINAL'!R36</f>
        <v>84.1</v>
      </c>
      <c r="BC36" s="60">
        <f>'Fiscal Stability - FINAL'!S36</f>
        <v>51.6</v>
      </c>
      <c r="BD36" s="60" t="str">
        <f>'Hispanics - FINAL'!B36</f>
        <v>NA</v>
      </c>
      <c r="BE36" s="60">
        <f>'Hispanics - FINAL'!C36</f>
        <v>1.4</v>
      </c>
      <c r="BF36" s="60">
        <f>'Hispanics - FINAL'!D36</f>
        <v>2.2000000000000002</v>
      </c>
      <c r="BG36" s="60">
        <f>'Hispanics - FINAL'!E36</f>
        <v>2</v>
      </c>
      <c r="BH36" s="60">
        <f>'Hispanics - FINAL'!F36</f>
        <v>1.9</v>
      </c>
      <c r="BI36" s="60">
        <f>'Hispanics - FINAL'!G36</f>
        <v>1.7</v>
      </c>
      <c r="BJ36" s="60">
        <f>'Hispanics - FINAL'!H36</f>
        <v>2.7</v>
      </c>
      <c r="BK36" s="60">
        <f>'Hispanics - FINAL'!I36</f>
        <v>2.6</v>
      </c>
      <c r="BL36" s="60">
        <f>'Hispanics - FINAL'!J36</f>
        <v>2.6</v>
      </c>
      <c r="BM36" s="60">
        <f>'Hispanics - FINAL'!K36</f>
        <v>2.4</v>
      </c>
      <c r="BN36" s="60">
        <f>'Hispanics - FINAL'!L36</f>
        <v>2.2000000000000002</v>
      </c>
      <c r="BO36" s="60">
        <f>'Hispanics - FINAL'!M36</f>
        <v>2.9</v>
      </c>
      <c r="BP36" s="60">
        <f>'Hispanics - FINAL'!N36</f>
        <v>3.1</v>
      </c>
      <c r="BQ36" s="60">
        <f>'Hispanics - FINAL'!O36</f>
        <v>2.4</v>
      </c>
      <c r="BR36" s="60">
        <f>'Hispanics - FINAL'!P36</f>
        <v>2.5</v>
      </c>
      <c r="BS36" s="60">
        <f>'Hispanics - FINAL'!Q36</f>
        <v>2.6</v>
      </c>
      <c r="BT36" s="60">
        <f>'Hispanics - FINAL'!R36</f>
        <v>2.2999999999999998</v>
      </c>
      <c r="BU36" s="60">
        <f>'Hispanics - FINAL'!S36</f>
        <v>2.7</v>
      </c>
      <c r="BV36" s="60">
        <f>'Liberalism - FINAL'!B36</f>
        <v>26.06683</v>
      </c>
      <c r="BW36" s="60">
        <f>'Liberalism - FINAL'!C36</f>
        <v>26.06683</v>
      </c>
      <c r="BX36" s="60">
        <f>'Liberalism - FINAL'!D36</f>
        <v>26.06683</v>
      </c>
      <c r="BY36" s="60">
        <f>'Liberalism - FINAL'!E36</f>
        <v>26.06683</v>
      </c>
      <c r="BZ36" s="60">
        <f>'Liberalism - FINAL'!F36</f>
        <v>21.652280000000001</v>
      </c>
      <c r="CA36" s="60">
        <f>'Liberalism - FINAL'!G36</f>
        <v>21.652280000000001</v>
      </c>
      <c r="CB36" s="60">
        <f>'Liberalism - FINAL'!H36</f>
        <v>28.82996</v>
      </c>
      <c r="CC36" s="60">
        <f>'Liberalism - FINAL'!I36</f>
        <v>28.82996</v>
      </c>
      <c r="CD36" s="60">
        <f>'Liberalism - FINAL'!J36</f>
        <v>28.82996</v>
      </c>
      <c r="CE36" s="60">
        <f>'Liberalism - FINAL'!K36</f>
        <v>28.82996</v>
      </c>
      <c r="CF36" s="60">
        <f>'Liberalism - FINAL'!L36</f>
        <v>33.06259</v>
      </c>
      <c r="CG36" s="60">
        <f>'Liberalism - FINAL'!M36</f>
        <v>33.06259</v>
      </c>
      <c r="CH36" s="60">
        <f>'Liberalism - FINAL'!N36</f>
        <v>24.336659999999998</v>
      </c>
      <c r="CI36" s="60">
        <f>'Liberalism - FINAL'!O36</f>
        <v>24.336659999999998</v>
      </c>
      <c r="CJ36" s="60">
        <f>'Liberalism - FINAL'!P36</f>
        <v>26.557210000000001</v>
      </c>
      <c r="CK36" s="60">
        <f>'Liberalism - FINAL'!Q36</f>
        <v>26.557210000000001</v>
      </c>
      <c r="CL36" s="60">
        <f>'Liberalism - FINAL'!R36</f>
        <v>26.912659999999999</v>
      </c>
      <c r="CM36" s="60">
        <f>'Liberalism - FINAL'!S36</f>
        <v>26.912659999999999</v>
      </c>
      <c r="CN36" s="60">
        <f>'PCPI Real - FINAL'!B36</f>
        <v>35028.319268026782</v>
      </c>
      <c r="CO36" s="60">
        <f>'PCPI Real - FINAL'!C36</f>
        <v>36188.121773426705</v>
      </c>
      <c r="CP36" s="60">
        <f>'PCPI Real - FINAL'!D36</f>
        <v>36566.570616808407</v>
      </c>
      <c r="CQ36" s="60">
        <f>'PCPI Real - FINAL'!E36</f>
        <v>37031.470914678401</v>
      </c>
      <c r="CR36" s="60">
        <f>'PCPI Real - FINAL'!F36</f>
        <v>36524.898909390446</v>
      </c>
      <c r="CS36" s="60">
        <f>'PCPI Real - FINAL'!G36</f>
        <v>35974.548137045953</v>
      </c>
      <c r="CT36" s="60">
        <f>'PCPI Real - FINAL'!H36</f>
        <v>36126.072484148543</v>
      </c>
      <c r="CU36" s="60">
        <f>'PCPI Real - FINAL'!I36</f>
        <v>37747.404586439632</v>
      </c>
      <c r="CV36" s="60">
        <f>'PCPI Real - FINAL'!J36</f>
        <v>38459.23783970638</v>
      </c>
      <c r="CW36" s="60">
        <f>'PCPI Real - FINAL'!K36</f>
        <v>39424.584009591919</v>
      </c>
      <c r="CX36" s="60">
        <f>'PCPI Real - FINAL'!L36</f>
        <v>40460.213908035345</v>
      </c>
      <c r="CY36" s="60">
        <f>'PCPI Real - FINAL'!M36</f>
        <v>40918.11678127919</v>
      </c>
      <c r="CZ36" s="60">
        <f>'PCPI Real - FINAL'!N36</f>
        <v>38910.829555658427</v>
      </c>
      <c r="DA36" s="60">
        <f>'PCPI Real - FINAL'!O36</f>
        <v>37740.566979656178</v>
      </c>
      <c r="DB36" s="60">
        <f>'PCPI Real - FINAL'!P36</f>
        <v>37775.499999999993</v>
      </c>
      <c r="DC36" s="60">
        <f>'PCPI Real - FINAL'!Q36</f>
        <v>39165.388654146795</v>
      </c>
      <c r="DD36" s="60">
        <f>'PCPI Real - FINAL'!R36</f>
        <v>37813</v>
      </c>
      <c r="DE36" s="60">
        <f>'PCPI Real - FINAL'!S36</f>
        <v>38930.463742502492</v>
      </c>
      <c r="DF36" s="60">
        <f>'Policy Inn - FINAL'!B36</f>
        <v>4.9173000000000001E-2</v>
      </c>
      <c r="DG36" s="60">
        <f>'Policy Inn - FINAL'!C36</f>
        <v>4.9173000000000001E-2</v>
      </c>
      <c r="DH36" s="60">
        <f>'Policy Inn - FINAL'!D36</f>
        <v>7.1528999999999995E-2</v>
      </c>
      <c r="DI36" s="60">
        <f>'Policy Inn - FINAL'!E36</f>
        <v>7.1528999999999995E-2</v>
      </c>
      <c r="DJ36" s="60">
        <f>'Policy Inn - FINAL'!F36</f>
        <v>1.2520000000000001E-3</v>
      </c>
      <c r="DK36" s="60">
        <f>'Policy Inn - FINAL'!G36</f>
        <v>1.2520000000000001E-3</v>
      </c>
      <c r="DL36" s="60">
        <f>'Policy Inn - FINAL'!H36</f>
        <v>9.7599999999999998E-4</v>
      </c>
      <c r="DM36" s="60">
        <f>'Policy Inn - FINAL'!I36</f>
        <v>9.7599999999999998E-4</v>
      </c>
      <c r="DN36" s="60">
        <f>'Policy Inn - FINAL'!J36</f>
        <v>0.100956</v>
      </c>
      <c r="DO36" s="60">
        <f>'Policy Inn - FINAL'!K36</f>
        <v>0.100956</v>
      </c>
      <c r="DP36" s="60">
        <f>'Policy Inn - FINAL'!L36</f>
        <v>1.73E-3</v>
      </c>
      <c r="DQ36" s="60">
        <f>'Policy Inn - FINAL'!M36</f>
        <v>1.73E-3</v>
      </c>
      <c r="DR36" s="60">
        <f>'Policy Inn - FINAL'!N36</f>
        <v>0</v>
      </c>
      <c r="DS36" s="60">
        <f>'Policy Inn - FINAL'!O36</f>
        <v>0</v>
      </c>
      <c r="DT36" s="60" t="str">
        <f>'Policy Inn - FINAL'!P36</f>
        <v>NA</v>
      </c>
      <c r="DU36" s="60" t="str">
        <f>'Policy Inn - FINAL'!Q36</f>
        <v>NA</v>
      </c>
      <c r="DV36" s="60" t="str">
        <f>'Policy Inn - FINAL'!R36</f>
        <v>NA</v>
      </c>
      <c r="DW36" s="60" t="str">
        <f>'Policy Inn - FINAL'!S36</f>
        <v>NA</v>
      </c>
      <c r="DX36" s="60">
        <f>'Poverty Rate - FINAL'!B36</f>
        <v>13.6</v>
      </c>
      <c r="DY36" s="60">
        <f>'Poverty Rate - FINAL'!C36</f>
        <v>15.1</v>
      </c>
      <c r="DZ36" s="60">
        <f>'Poverty Rate - FINAL'!D36</f>
        <v>13.1</v>
      </c>
      <c r="EA36" s="60">
        <f>'Poverty Rate - FINAL'!E36</f>
        <v>10.4</v>
      </c>
      <c r="EB36" s="60">
        <f>'Poverty Rate - FINAL'!F36</f>
        <v>13.8</v>
      </c>
      <c r="EC36" s="60">
        <f>'Poverty Rate - FINAL'!G36</f>
        <v>11.6</v>
      </c>
      <c r="ED36" s="60">
        <f>'Poverty Rate - FINAL'!H36</f>
        <v>9.6999999999999993</v>
      </c>
      <c r="EE36" s="60">
        <f>'Poverty Rate - FINAL'!I36</f>
        <v>9.6999999999999993</v>
      </c>
      <c r="EF36" s="60">
        <f>'Poverty Rate - FINAL'!J36</f>
        <v>11.2</v>
      </c>
      <c r="EG36" s="60">
        <f>'Poverty Rate - FINAL'!K36</f>
        <v>11.4</v>
      </c>
      <c r="EH36" s="60">
        <f>'Poverty Rate - FINAL'!L36</f>
        <v>9.3000000000000007</v>
      </c>
      <c r="EI36" s="60">
        <f>'Poverty Rate - FINAL'!M36</f>
        <v>11.8</v>
      </c>
      <c r="EJ36" s="60">
        <f>'Poverty Rate - FINAL'!N36</f>
        <v>10.9</v>
      </c>
      <c r="EK36" s="60">
        <f>'Poverty Rate - FINAL'!O36</f>
        <v>12.6</v>
      </c>
      <c r="EL36" s="60">
        <f>'Poverty Rate - FINAL'!P36</f>
        <v>9.9</v>
      </c>
      <c r="EM36" s="60">
        <f>'Poverty Rate - FINAL'!Q36</f>
        <v>11.4</v>
      </c>
      <c r="EN36" s="60">
        <f>'Poverty Rate - FINAL'!R36</f>
        <v>9.9</v>
      </c>
      <c r="EO36" s="60">
        <f>'Poverty Rate - FINAL'!S36</f>
        <v>9.6999999999999993</v>
      </c>
      <c r="EP36" s="62">
        <f>'Regional PCPI - FINAL'!B36</f>
        <v>30132.603765156353</v>
      </c>
      <c r="EQ36" s="62">
        <f>'Regional PCPI - FINAL'!C36</f>
        <v>32623.9839296924</v>
      </c>
      <c r="ER36" s="62">
        <f>'Regional PCPI - FINAL'!D36</f>
        <v>32503.457344806393</v>
      </c>
      <c r="ES36" s="62">
        <f>'Regional PCPI - FINAL'!E36</f>
        <v>34327.443137254893</v>
      </c>
      <c r="ET36" s="62">
        <f>'Regional PCPI - FINAL'!F36</f>
        <v>34275.636747685181</v>
      </c>
      <c r="EU36" s="62">
        <f>'Regional PCPI - FINAL'!G36</f>
        <v>34689.768610634645</v>
      </c>
      <c r="EV36" s="62">
        <f>'Regional PCPI - FINAL'!H36</f>
        <v>36902.898037016261</v>
      </c>
      <c r="EW36" s="62">
        <f>'Regional PCPI - FINAL'!I36</f>
        <v>36227.337075575022</v>
      </c>
      <c r="EX36" s="62">
        <f>'Regional PCPI - FINAL'!J36</f>
        <v>37171.022133757957</v>
      </c>
      <c r="EY36" s="62">
        <f>'Regional PCPI - FINAL'!K36</f>
        <v>37758.53974093264</v>
      </c>
      <c r="EZ36" s="62">
        <f>'Regional PCPI - FINAL'!L36</f>
        <v>40733.914033201596</v>
      </c>
      <c r="FA36" s="62">
        <f>'Regional PCPI - FINAL'!M36</f>
        <v>44581.76573409549</v>
      </c>
      <c r="FB36" s="62">
        <f>'Regional PCPI - FINAL'!N36</f>
        <v>43694.972067586641</v>
      </c>
      <c r="FC36" s="62">
        <f>'Regional PCPI - FINAL'!O36</f>
        <v>46625.094306066923</v>
      </c>
      <c r="FD36" s="62">
        <f>'Regional PCPI - FINAL'!P36</f>
        <v>50269.476211098845</v>
      </c>
      <c r="FE36" s="62">
        <f>'Regional PCPI - FINAL'!Q36</f>
        <v>56975.298767685985</v>
      </c>
      <c r="FF36" s="62">
        <f>'Regional PCPI - FINAL'!R36</f>
        <v>55657</v>
      </c>
      <c r="FG36" s="62">
        <f>'Regional PCPI - FINAL'!S36</f>
        <v>57265.013552179211</v>
      </c>
      <c r="FH36" s="60">
        <f>'Unemployment Rate - FINAL'!B36</f>
        <v>2.7</v>
      </c>
      <c r="FI36" s="60">
        <f>'Unemployment Rate - FINAL'!C36</f>
        <v>2.9</v>
      </c>
      <c r="FJ36" s="60">
        <f>'Unemployment Rate - FINAL'!D36</f>
        <v>3.3</v>
      </c>
      <c r="FK36" s="60">
        <f>'Unemployment Rate - FINAL'!E36</f>
        <v>3</v>
      </c>
      <c r="FL36" s="60">
        <f>'Unemployment Rate - FINAL'!F36</f>
        <v>2.9</v>
      </c>
      <c r="FM36" s="60">
        <f>'Unemployment Rate - FINAL'!G36</f>
        <v>3.7</v>
      </c>
      <c r="FN36" s="60">
        <f>'Unemployment Rate - FINAL'!H36</f>
        <v>3.7</v>
      </c>
      <c r="FO36" s="60">
        <f>'Unemployment Rate - FINAL'!I36</f>
        <v>3.4</v>
      </c>
      <c r="FP36" s="60">
        <f>'Unemployment Rate - FINAL'!J36</f>
        <v>3.4</v>
      </c>
      <c r="FQ36" s="60">
        <f>'Unemployment Rate - FINAL'!K36</f>
        <v>3.2</v>
      </c>
      <c r="FR36" s="60">
        <f>'Unemployment Rate - FINAL'!L36</f>
        <v>3.1</v>
      </c>
      <c r="FS36" s="60">
        <f>'Unemployment Rate - FINAL'!M36</f>
        <v>3.2</v>
      </c>
      <c r="FT36" s="60">
        <f>'Unemployment Rate - FINAL'!N36</f>
        <v>4.0999999999999996</v>
      </c>
      <c r="FU36" s="60">
        <f>'Unemployment Rate - FINAL'!O36</f>
        <v>3.8</v>
      </c>
      <c r="FV36" s="60">
        <f>'Unemployment Rate - FINAL'!P36</f>
        <v>3.5</v>
      </c>
      <c r="FW36" s="60">
        <f>'Unemployment Rate - FINAL'!Q36</f>
        <v>3.1</v>
      </c>
      <c r="FX36" s="60">
        <f>'Unemployment Rate - FINAL'!R36</f>
        <v>2.9</v>
      </c>
      <c r="FY36" s="60">
        <f>'Unemployment Rate - FINAL'!S36</f>
        <v>2.7</v>
      </c>
      <c r="FZ36" s="60" t="str">
        <f>'Work Part. Rate - FINAL'!B36</f>
        <v>NA</v>
      </c>
      <c r="GA36" s="60">
        <f>'Work Part. Rate - FINAL'!C36</f>
        <v>0</v>
      </c>
      <c r="GB36" s="60">
        <f>'Work Part. Rate - FINAL'!D36</f>
        <v>0</v>
      </c>
      <c r="GC36" s="60">
        <f>'Work Part. Rate - FINAL'!E36</f>
        <v>0</v>
      </c>
      <c r="GD36" s="60">
        <f>'Work Part. Rate - FINAL'!F36</f>
        <v>0</v>
      </c>
      <c r="GE36" s="60">
        <f>'Work Part. Rate - FINAL'!G36</f>
        <v>0</v>
      </c>
      <c r="GF36" s="60">
        <f>'Work Part. Rate - FINAL'!H36</f>
        <v>0</v>
      </c>
      <c r="GG36" s="60">
        <f>'Work Part. Rate - FINAL'!I36</f>
        <v>0</v>
      </c>
      <c r="GH36" s="60">
        <f>'Work Part. Rate - FINAL'!J36</f>
        <v>0</v>
      </c>
      <c r="GI36" s="60">
        <f>'Work Part. Rate - FINAL'!K36</f>
        <v>0</v>
      </c>
      <c r="GJ36" s="60">
        <f>'Work Part. Rate - FINAL'!L36</f>
        <v>0</v>
      </c>
      <c r="GK36" s="60">
        <f>'Work Part. Rate - FINAL'!M36</f>
        <v>0</v>
      </c>
      <c r="GL36" s="60">
        <f>'Work Part. Rate - FINAL'!N36</f>
        <v>0</v>
      </c>
      <c r="GM36" s="60">
        <f>'Work Part. Rate - FINAL'!O36</f>
        <v>0</v>
      </c>
      <c r="GN36" s="60">
        <f>'Work Part. Rate - FINAL'!P36</f>
        <v>0</v>
      </c>
      <c r="GO36" s="60">
        <f>'Work Part. Rate - FINAL'!Q36</f>
        <v>0</v>
      </c>
      <c r="GP36" s="60">
        <f>'Work Part. Rate - FINAL'!R36</f>
        <v>0</v>
      </c>
      <c r="GQ36" s="60">
        <f>'Work Part. Rate - FINAL'!S36</f>
        <v>0</v>
      </c>
    </row>
    <row r="37" spans="1:199" x14ac:dyDescent="0.2">
      <c r="A37" s="62" t="s">
        <v>363</v>
      </c>
      <c r="B37" s="60">
        <f>'African Americans - FINAL'!B37</f>
        <v>42.2</v>
      </c>
      <c r="C37" s="60">
        <f>'African Americans - FINAL'!C37</f>
        <v>45.6</v>
      </c>
      <c r="D37" s="60">
        <f>'African Americans - FINAL'!D37</f>
        <v>49.7</v>
      </c>
      <c r="E37" s="60">
        <f>'African Americans - FINAL'!E37</f>
        <v>51</v>
      </c>
      <c r="F37" s="60">
        <f>'African Americans - FINAL'!F37</f>
        <v>48.9</v>
      </c>
      <c r="G37" s="60">
        <f>'African Americans - FINAL'!G37</f>
        <v>46.9</v>
      </c>
      <c r="H37" s="60">
        <f>'African Americans - FINAL'!H37</f>
        <v>45</v>
      </c>
      <c r="I37" s="60">
        <f>'African Americans - FINAL'!I37</f>
        <v>44.4</v>
      </c>
      <c r="J37" s="60">
        <f>'African Americans - FINAL'!J37</f>
        <v>43.9</v>
      </c>
      <c r="K37" s="60">
        <f>'African Americans - FINAL'!K37</f>
        <v>43.5</v>
      </c>
      <c r="L37" s="60">
        <f>'African Americans - FINAL'!L37</f>
        <v>45.1</v>
      </c>
      <c r="M37" s="60">
        <f>'African Americans - FINAL'!M37</f>
        <v>43.6</v>
      </c>
      <c r="N37" s="60">
        <f>'African Americans - FINAL'!N37</f>
        <v>39.200000000000003</v>
      </c>
      <c r="O37" s="60">
        <f>'African Americans - FINAL'!O37</f>
        <v>37.299999999999997</v>
      </c>
      <c r="P37" s="60">
        <f>'African Americans - FINAL'!P37</f>
        <v>36.799999999999997</v>
      </c>
      <c r="Q37" s="60">
        <f>'African Americans - FINAL'!Q37</f>
        <v>37.799999999999997</v>
      </c>
      <c r="R37" s="60">
        <f>'African Americans - FINAL'!R37</f>
        <v>43.5</v>
      </c>
      <c r="S37" s="60">
        <f>'African Americans - FINAL'!S37</f>
        <v>43</v>
      </c>
      <c r="T37">
        <f>'Caseload Change - FINAL'!B37</f>
        <v>-13.381627562987756</v>
      </c>
      <c r="U37">
        <f>'Caseload Change - FINAL'!C37</f>
        <v>-27.082102301348058</v>
      </c>
      <c r="V37">
        <f>'Caseload Change - FINAL'!D37</f>
        <v>-22.744896011930969</v>
      </c>
      <c r="W37">
        <f>'Caseload Change - FINAL'!E37</f>
        <v>-10.422047963166712</v>
      </c>
      <c r="X37">
        <f>'Caseload Change - FINAL'!F37</f>
        <v>-17.330804005532048</v>
      </c>
      <c r="Y37">
        <f>'Caseload Change - FINAL'!G37</f>
        <v>-2.6466141331738173</v>
      </c>
      <c r="Z37">
        <f>'Caseload Change - FINAL'!H37</f>
        <v>-1.1515708637001445</v>
      </c>
      <c r="AA37">
        <f>'Caseload Change - FINAL'!I37</f>
        <v>-0.57403907078732996</v>
      </c>
      <c r="AB37">
        <f>'Caseload Change - FINAL'!J37</f>
        <v>-5.0307741260152685</v>
      </c>
      <c r="AC37">
        <f>'Caseload Change - FINAL'!K37</f>
        <v>-4.5506937958450475</v>
      </c>
      <c r="AD37">
        <f>'Caseload Change - FINAL'!L37</f>
        <v>-0.69547435626533594</v>
      </c>
      <c r="AE37">
        <f>'Caseload Change - FINAL'!M37</f>
        <v>5.9187536074955371</v>
      </c>
      <c r="AF37">
        <f>'Caseload Change - FINAL'!N37</f>
        <v>20.567860242413836</v>
      </c>
      <c r="AG37">
        <f>'Caseload Change - FINAL'!O37</f>
        <v>11.366710982467684</v>
      </c>
      <c r="AH37">
        <f>'Caseload Change - FINAL'!P37</f>
        <v>-9.7183167520781968</v>
      </c>
      <c r="AI37">
        <f>'Caseload Change - FINAL'!Q37</f>
        <v>27.342708192973735</v>
      </c>
      <c r="AJ37">
        <f>'Caseload Change - FINAL'!R37</f>
        <v>-51.682868531226568</v>
      </c>
      <c r="AK37">
        <f>'Caseload Change - FINAL'!S37</f>
        <v>21.893027526284374</v>
      </c>
      <c r="AL37" s="60">
        <f>'Fiscal Stability - FINAL'!B37</f>
        <v>6.2</v>
      </c>
      <c r="AM37" s="60">
        <f>'Fiscal Stability - FINAL'!C37</f>
        <v>6.1</v>
      </c>
      <c r="AN37" s="60">
        <f>'Fiscal Stability - FINAL'!D37</f>
        <v>6.5</v>
      </c>
      <c r="AO37" s="60">
        <f>'Fiscal Stability - FINAL'!E37</f>
        <v>6.2</v>
      </c>
      <c r="AP37" s="60">
        <f>'Fiscal Stability - FINAL'!F37</f>
        <v>5.8</v>
      </c>
      <c r="AQ37" s="60">
        <f>'Fiscal Stability - FINAL'!G37</f>
        <v>2.5</v>
      </c>
      <c r="AR37" s="60">
        <f>'Fiscal Stability - FINAL'!H37</f>
        <v>1</v>
      </c>
      <c r="AS37" s="60">
        <f>'Fiscal Stability - FINAL'!I37</f>
        <v>1.4</v>
      </c>
      <c r="AT37" s="60">
        <f>'Fiscal Stability - FINAL'!J37</f>
        <v>2.9</v>
      </c>
      <c r="AU37" s="60">
        <f>'Fiscal Stability - FINAL'!K37</f>
        <v>6.6000000000000005</v>
      </c>
      <c r="AV37" s="60">
        <f>'Fiscal Stability - FINAL'!L37</f>
        <v>4.9000000000000004</v>
      </c>
      <c r="AW37" s="60">
        <f>'Fiscal Stability - FINAL'!M37</f>
        <v>10.199999999999999</v>
      </c>
      <c r="AX37" s="60">
        <f>'Fiscal Stability - FINAL'!N37</f>
        <v>2.7</v>
      </c>
      <c r="AY37" s="60">
        <f>'Fiscal Stability - FINAL'!O37</f>
        <v>2</v>
      </c>
      <c r="AZ37" s="60">
        <f>'Fiscal Stability - FINAL'!P37</f>
        <v>1.6</v>
      </c>
      <c r="BA37" s="60">
        <f>'Fiscal Stability - FINAL'!Q37</f>
        <v>4.5</v>
      </c>
      <c r="BB37" s="60">
        <f>'Fiscal Stability - FINAL'!R37</f>
        <v>11.2</v>
      </c>
      <c r="BC37" s="60">
        <f>'Fiscal Stability - FINAL'!S37</f>
        <v>10.5</v>
      </c>
      <c r="BD37" s="60">
        <f>'Hispanics - FINAL'!B37</f>
        <v>3.6</v>
      </c>
      <c r="BE37" s="60">
        <f>'Hispanics - FINAL'!C37</f>
        <v>2.7</v>
      </c>
      <c r="BF37" s="60">
        <f>'Hispanics - FINAL'!D37</f>
        <v>3.4</v>
      </c>
      <c r="BG37" s="60">
        <f>'Hispanics - FINAL'!E37</f>
        <v>3.2</v>
      </c>
      <c r="BH37" s="60">
        <f>'Hispanics - FINAL'!F37</f>
        <v>2.9</v>
      </c>
      <c r="BI37" s="60">
        <f>'Hispanics - FINAL'!G37</f>
        <v>3.6</v>
      </c>
      <c r="BJ37" s="60">
        <f>'Hispanics - FINAL'!H37</f>
        <v>3.4</v>
      </c>
      <c r="BK37" s="60">
        <f>'Hispanics - FINAL'!I37</f>
        <v>3.5</v>
      </c>
      <c r="BL37" s="60">
        <f>'Hispanics - FINAL'!J37</f>
        <v>3.4</v>
      </c>
      <c r="BM37" s="60">
        <f>'Hispanics - FINAL'!K37</f>
        <v>3.2</v>
      </c>
      <c r="BN37" s="60">
        <f>'Hispanics - FINAL'!L37</f>
        <v>2.9</v>
      </c>
      <c r="BO37" s="60">
        <f>'Hispanics - FINAL'!M37</f>
        <v>2.8</v>
      </c>
      <c r="BP37" s="60">
        <f>'Hispanics - FINAL'!N37</f>
        <v>2.5</v>
      </c>
      <c r="BQ37" s="60">
        <f>'Hispanics - FINAL'!O37</f>
        <v>2.6</v>
      </c>
      <c r="BR37" s="60">
        <f>'Hispanics - FINAL'!P37</f>
        <v>2.4</v>
      </c>
      <c r="BS37" s="60">
        <f>'Hispanics - FINAL'!Q37</f>
        <v>2.9</v>
      </c>
      <c r="BT37" s="60">
        <f>'Hispanics - FINAL'!R37</f>
        <v>2.8</v>
      </c>
      <c r="BU37" s="60">
        <f>'Hispanics - FINAL'!S37</f>
        <v>3</v>
      </c>
      <c r="BV37" s="60">
        <f>'Liberalism - FINAL'!B37</f>
        <v>23.14658</v>
      </c>
      <c r="BW37" s="60">
        <f>'Liberalism - FINAL'!C37</f>
        <v>23.14658</v>
      </c>
      <c r="BX37" s="60">
        <f>'Liberalism - FINAL'!D37</f>
        <v>24.643270000000001</v>
      </c>
      <c r="BY37" s="60">
        <f>'Liberalism - FINAL'!E37</f>
        <v>24.397169999999999</v>
      </c>
      <c r="BZ37" s="60">
        <f>'Liberalism - FINAL'!F37</f>
        <v>23.748760000000001</v>
      </c>
      <c r="CA37" s="60">
        <f>'Liberalism - FINAL'!G37</f>
        <v>23.997489999999999</v>
      </c>
      <c r="CB37" s="60">
        <f>'Liberalism - FINAL'!H37</f>
        <v>23.793399999999998</v>
      </c>
      <c r="CC37" s="60">
        <f>'Liberalism - FINAL'!I37</f>
        <v>23.793399999999998</v>
      </c>
      <c r="CD37" s="60">
        <f>'Liberalism - FINAL'!J37</f>
        <v>23.173120000000001</v>
      </c>
      <c r="CE37" s="60">
        <f>'Liberalism - FINAL'!K37</f>
        <v>22.897770000000001</v>
      </c>
      <c r="CF37" s="60">
        <f>'Liberalism - FINAL'!L37</f>
        <v>57.561680000000003</v>
      </c>
      <c r="CG37" s="60">
        <f>'Liberalism - FINAL'!M37</f>
        <v>57.561680000000003</v>
      </c>
      <c r="CH37" s="60">
        <f>'Liberalism - FINAL'!N37</f>
        <v>63.11083</v>
      </c>
      <c r="CI37" s="60">
        <f>'Liberalism - FINAL'!O37</f>
        <v>63.11083</v>
      </c>
      <c r="CJ37" s="60">
        <f>'Liberalism - FINAL'!P37</f>
        <v>14.01641</v>
      </c>
      <c r="CK37" s="60">
        <f>'Liberalism - FINAL'!Q37</f>
        <v>14.01641</v>
      </c>
      <c r="CL37" s="60">
        <f>'Liberalism - FINAL'!R37</f>
        <v>11.85876</v>
      </c>
      <c r="CM37" s="60">
        <f>'Liberalism - FINAL'!S37</f>
        <v>11.85876</v>
      </c>
      <c r="CN37" s="60">
        <f>'PCPI Real - FINAL'!B37</f>
        <v>30841.696470435545</v>
      </c>
      <c r="CO37" s="60">
        <f>'PCPI Real - FINAL'!C37</f>
        <v>33428.60421450845</v>
      </c>
      <c r="CP37" s="60">
        <f>'PCPI Real - FINAL'!D37</f>
        <v>33285.941351175592</v>
      </c>
      <c r="CQ37" s="60">
        <f>'PCPI Real - FINAL'!E37</f>
        <v>35179.423872622552</v>
      </c>
      <c r="CR37" s="60">
        <f>'PCPI Real - FINAL'!F37</f>
        <v>35077.534494233936</v>
      </c>
      <c r="CS37" s="60">
        <f>'PCPI Real - FINAL'!G37</f>
        <v>35368.431978780573</v>
      </c>
      <c r="CT37" s="60">
        <f>'PCPI Real - FINAL'!H37</f>
        <v>37494.647369565209</v>
      </c>
      <c r="CU37" s="60">
        <f>'PCPI Real - FINAL'!I37</f>
        <v>36716.506208919673</v>
      </c>
      <c r="CV37" s="60">
        <f>'PCPI Real - FINAL'!J37</f>
        <v>37603.872322891773</v>
      </c>
      <c r="CW37" s="60">
        <f>'PCPI Real - FINAL'!K37</f>
        <v>37909.409594823657</v>
      </c>
      <c r="CX37" s="60">
        <f>'PCPI Real - FINAL'!L37</f>
        <v>40810.742515463411</v>
      </c>
      <c r="CY37" s="60">
        <f>'PCPI Real - FINAL'!M37</f>
        <v>44600.855511950787</v>
      </c>
      <c r="CZ37" s="60">
        <f>'PCPI Real - FINAL'!N37</f>
        <v>43572.74646726549</v>
      </c>
      <c r="DA37" s="60">
        <f>'PCPI Real - FINAL'!O37</f>
        <v>46638.671277313646</v>
      </c>
      <c r="DB37" s="60">
        <f>'PCPI Real - FINAL'!P37</f>
        <v>50322.79896638701</v>
      </c>
      <c r="DC37" s="60">
        <f>'PCPI Real - FINAL'!Q37</f>
        <v>57011.006676145087</v>
      </c>
      <c r="DD37" s="60">
        <f>'PCPI Real - FINAL'!R37</f>
        <v>55657</v>
      </c>
      <c r="DE37" s="60">
        <f>'PCPI Real - FINAL'!S37</f>
        <v>57182.255556255746</v>
      </c>
      <c r="DF37" s="60">
        <f>'Policy Inn - FINAL'!B37</f>
        <v>0.104647</v>
      </c>
      <c r="DG37" s="60">
        <f>'Policy Inn - FINAL'!C37</f>
        <v>0.104647</v>
      </c>
      <c r="DH37" s="60">
        <f>'Policy Inn - FINAL'!D37</f>
        <v>5.7031999999999999E-2</v>
      </c>
      <c r="DI37" s="60">
        <f>'Policy Inn - FINAL'!E37</f>
        <v>5.7031999999999999E-2</v>
      </c>
      <c r="DJ37" s="60">
        <f>'Policy Inn - FINAL'!F37</f>
        <v>2.4684000000000001E-2</v>
      </c>
      <c r="DK37" s="60">
        <f>'Policy Inn - FINAL'!G37</f>
        <v>2.4684000000000001E-2</v>
      </c>
      <c r="DL37" s="60">
        <f>'Policy Inn - FINAL'!H37</f>
        <v>6.8435999999999997E-2</v>
      </c>
      <c r="DM37" s="60">
        <f>'Policy Inn - FINAL'!I37</f>
        <v>6.8435999999999997E-2</v>
      </c>
      <c r="DN37" s="60">
        <f>'Policy Inn - FINAL'!J37</f>
        <v>9.9218000000000001E-2</v>
      </c>
      <c r="DO37" s="60">
        <f>'Policy Inn - FINAL'!K37</f>
        <v>9.9218000000000001E-2</v>
      </c>
      <c r="DP37" s="60">
        <f>'Policy Inn - FINAL'!L37</f>
        <v>7.1860999999999994E-2</v>
      </c>
      <c r="DQ37" s="60">
        <f>'Policy Inn - FINAL'!M37</f>
        <v>7.1860999999999994E-2</v>
      </c>
      <c r="DR37" s="60">
        <f>'Policy Inn - FINAL'!N37</f>
        <v>1.0526000000000001E-2</v>
      </c>
      <c r="DS37" s="60">
        <f>'Policy Inn - FINAL'!O37</f>
        <v>1.0526000000000001E-2</v>
      </c>
      <c r="DT37" s="60" t="str">
        <f>'Policy Inn - FINAL'!P37</f>
        <v>NA</v>
      </c>
      <c r="DU37" s="60" t="str">
        <f>'Policy Inn - FINAL'!Q37</f>
        <v>NA</v>
      </c>
      <c r="DV37" s="60" t="str">
        <f>'Policy Inn - FINAL'!R37</f>
        <v>NA</v>
      </c>
      <c r="DW37" s="60" t="str">
        <f>'Policy Inn - FINAL'!S37</f>
        <v>NA</v>
      </c>
      <c r="DX37" s="60">
        <f>'Poverty Rate - FINAL'!B37</f>
        <v>11</v>
      </c>
      <c r="DY37" s="60">
        <f>'Poverty Rate - FINAL'!C37</f>
        <v>11.2</v>
      </c>
      <c r="DZ37" s="60">
        <f>'Poverty Rate - FINAL'!D37</f>
        <v>12</v>
      </c>
      <c r="EA37" s="60">
        <f>'Poverty Rate - FINAL'!E37</f>
        <v>10</v>
      </c>
      <c r="EB37" s="60">
        <f>'Poverty Rate - FINAL'!F37</f>
        <v>10.5</v>
      </c>
      <c r="EC37" s="60">
        <f>'Poverty Rate - FINAL'!G37</f>
        <v>9.8000000000000007</v>
      </c>
      <c r="ED37" s="60">
        <f>'Poverty Rate - FINAL'!H37</f>
        <v>10.9</v>
      </c>
      <c r="EE37" s="60">
        <f>'Poverty Rate - FINAL'!I37</f>
        <v>11.6</v>
      </c>
      <c r="EF37" s="60">
        <f>'Poverty Rate - FINAL'!J37</f>
        <v>12.3</v>
      </c>
      <c r="EG37" s="60">
        <f>'Poverty Rate - FINAL'!K37</f>
        <v>12.1</v>
      </c>
      <c r="EH37" s="60">
        <f>'Poverty Rate - FINAL'!L37</f>
        <v>12.8</v>
      </c>
      <c r="EI37" s="60">
        <f>'Poverty Rate - FINAL'!M37</f>
        <v>13.7</v>
      </c>
      <c r="EJ37" s="60">
        <f>'Poverty Rate - FINAL'!N37</f>
        <v>13.3</v>
      </c>
      <c r="EK37" s="60">
        <f>'Poverty Rate - FINAL'!O37</f>
        <v>15.4</v>
      </c>
      <c r="EL37" s="60">
        <f>'Poverty Rate - FINAL'!P37</f>
        <v>15.1</v>
      </c>
      <c r="EM37" s="60">
        <f>'Poverty Rate - FINAL'!Q37</f>
        <v>15.4</v>
      </c>
      <c r="EN37" s="60">
        <f>'Poverty Rate - FINAL'!R37</f>
        <v>13.7</v>
      </c>
      <c r="EO37" s="60">
        <f>'Poverty Rate - FINAL'!S37</f>
        <v>15.6</v>
      </c>
      <c r="EP37" s="62">
        <f>'Regional PCPI - FINAL'!B37</f>
        <v>35497.576834716019</v>
      </c>
      <c r="EQ37" s="62">
        <f>'Regional PCPI - FINAL'!C37</f>
        <v>36785.661770244813</v>
      </c>
      <c r="ER37" s="62">
        <f>'Regional PCPI - FINAL'!D37</f>
        <v>37113.450706822376</v>
      </c>
      <c r="ES37" s="62">
        <f>'Regional PCPI - FINAL'!E37</f>
        <v>37634.251515151511</v>
      </c>
      <c r="ET37" s="62">
        <f>'Regional PCPI - FINAL'!F37</f>
        <v>37590.186863425923</v>
      </c>
      <c r="EU37" s="62">
        <f>'Regional PCPI - FINAL'!G37</f>
        <v>37570.738078902228</v>
      </c>
      <c r="EV37" s="62">
        <f>'Regional PCPI - FINAL'!H37</f>
        <v>37871.075771172174</v>
      </c>
      <c r="EW37" s="62">
        <f>'Regional PCPI - FINAL'!I37</f>
        <v>38534.206297918943</v>
      </c>
      <c r="EX37" s="62">
        <f>'Regional PCPI - FINAL'!J37</f>
        <v>38352.626910828025</v>
      </c>
      <c r="EY37" s="62">
        <f>'Regional PCPI - FINAL'!K37</f>
        <v>39309.125181347146</v>
      </c>
      <c r="EZ37" s="62">
        <f>'Regional PCPI - FINAL'!L37</f>
        <v>39795.323914941728</v>
      </c>
      <c r="FA37" s="62">
        <f>'Regional PCPI - FINAL'!M37</f>
        <v>39679.318392069414</v>
      </c>
      <c r="FB37" s="62">
        <f>'Regional PCPI - FINAL'!N37</f>
        <v>38769.570820918925</v>
      </c>
      <c r="FC37" s="62">
        <f>'Regional PCPI - FINAL'!O37</f>
        <v>38823.098497447681</v>
      </c>
      <c r="FD37" s="62">
        <f>'Regional PCPI - FINAL'!P37</f>
        <v>40158.471847743582</v>
      </c>
      <c r="FE37" s="62">
        <f>'Regional PCPI - FINAL'!Q37</f>
        <v>40833.243861250565</v>
      </c>
      <c r="FF37" s="62">
        <f>'Regional PCPI - FINAL'!R37</f>
        <v>40687</v>
      </c>
      <c r="FG37" s="62">
        <f>'Regional PCPI - FINAL'!S37</f>
        <v>41587.700964844182</v>
      </c>
      <c r="FH37" s="60">
        <f>'Unemployment Rate - FINAL'!B37</f>
        <v>4.5999999999999996</v>
      </c>
      <c r="FI37" s="60">
        <f>'Unemployment Rate - FINAL'!C37</f>
        <v>4.3</v>
      </c>
      <c r="FJ37" s="60">
        <f>'Unemployment Rate - FINAL'!D37</f>
        <v>4.3</v>
      </c>
      <c r="FK37" s="60">
        <f>'Unemployment Rate - FINAL'!E37</f>
        <v>4</v>
      </c>
      <c r="FL37" s="60">
        <f>'Unemployment Rate - FINAL'!F37</f>
        <v>4.3</v>
      </c>
      <c r="FM37" s="60">
        <f>'Unemployment Rate - FINAL'!G37</f>
        <v>5.7</v>
      </c>
      <c r="FN37" s="60">
        <f>'Unemployment Rate - FINAL'!H37</f>
        <v>6.2</v>
      </c>
      <c r="FO37" s="60">
        <f>'Unemployment Rate - FINAL'!I37</f>
        <v>6.3</v>
      </c>
      <c r="FP37" s="60">
        <f>'Unemployment Rate - FINAL'!J37</f>
        <v>5.9</v>
      </c>
      <c r="FQ37" s="60">
        <f>'Unemployment Rate - FINAL'!K37</f>
        <v>5.4</v>
      </c>
      <c r="FR37" s="60">
        <f>'Unemployment Rate - FINAL'!L37</f>
        <v>5.6</v>
      </c>
      <c r="FS37" s="60">
        <f>'Unemployment Rate - FINAL'!M37</f>
        <v>6.4</v>
      </c>
      <c r="FT37" s="60">
        <f>'Unemployment Rate - FINAL'!N37</f>
        <v>10.3</v>
      </c>
      <c r="FU37" s="60">
        <f>'Unemployment Rate - FINAL'!O37</f>
        <v>10.3</v>
      </c>
      <c r="FV37" s="60">
        <f>'Unemployment Rate - FINAL'!P37</f>
        <v>8.8000000000000007</v>
      </c>
      <c r="FW37" s="60">
        <f>'Unemployment Rate - FINAL'!Q37</f>
        <v>7.4</v>
      </c>
      <c r="FX37" s="60">
        <f>'Unemployment Rate - FINAL'!R37</f>
        <v>7.5</v>
      </c>
      <c r="FY37" s="60">
        <f>'Unemployment Rate - FINAL'!S37</f>
        <v>5.8</v>
      </c>
      <c r="FZ37" s="60">
        <f>'Work Part. Rate - FINAL'!B37</f>
        <v>0</v>
      </c>
      <c r="GA37" s="60">
        <f>'Work Part. Rate - FINAL'!C37</f>
        <v>0</v>
      </c>
      <c r="GB37" s="60">
        <f>'Work Part. Rate - FINAL'!D37</f>
        <v>0</v>
      </c>
      <c r="GC37" s="60">
        <f>'Work Part. Rate - FINAL'!E37</f>
        <v>0</v>
      </c>
      <c r="GD37" s="60">
        <f>'Work Part. Rate - FINAL'!F37</f>
        <v>0</v>
      </c>
      <c r="GE37" s="60">
        <f>'Work Part. Rate - FINAL'!G37</f>
        <v>0</v>
      </c>
      <c r="GF37" s="60">
        <f>'Work Part. Rate - FINAL'!H37</f>
        <v>0</v>
      </c>
      <c r="GG37" s="60">
        <f>'Work Part. Rate - FINAL'!I37</f>
        <v>0</v>
      </c>
      <c r="GH37" s="60">
        <f>'Work Part. Rate - FINAL'!J37</f>
        <v>0</v>
      </c>
      <c r="GI37" s="60">
        <f>'Work Part. Rate - FINAL'!K37</f>
        <v>0</v>
      </c>
      <c r="GJ37" s="60">
        <f>'Work Part. Rate - FINAL'!L37</f>
        <v>1</v>
      </c>
      <c r="GK37" s="60">
        <f>'Work Part. Rate - FINAL'!M37</f>
        <v>1</v>
      </c>
      <c r="GL37" s="60">
        <f>'Work Part. Rate - FINAL'!N37</f>
        <v>1</v>
      </c>
      <c r="GM37" s="60">
        <f>'Work Part. Rate - FINAL'!O37</f>
        <v>1</v>
      </c>
      <c r="GN37" s="60">
        <f>'Work Part. Rate - FINAL'!P37</f>
        <v>1</v>
      </c>
      <c r="GO37" s="60">
        <f>'Work Part. Rate - FINAL'!Q37</f>
        <v>0</v>
      </c>
      <c r="GP37" s="60">
        <f>'Work Part. Rate - FINAL'!R37</f>
        <v>0</v>
      </c>
      <c r="GQ37" s="60">
        <f>'Work Part. Rate - FINAL'!S37</f>
        <v>0</v>
      </c>
    </row>
    <row r="38" spans="1:199" x14ac:dyDescent="0.2">
      <c r="A38" s="62" t="s">
        <v>364</v>
      </c>
      <c r="B38" s="60">
        <f>'African Americans - FINAL'!B38</f>
        <v>25.6</v>
      </c>
      <c r="C38" s="60">
        <f>'African Americans - FINAL'!C38</f>
        <v>32.5</v>
      </c>
      <c r="D38" s="60">
        <f>'African Americans - FINAL'!D38</f>
        <v>37.9</v>
      </c>
      <c r="E38" s="60">
        <f>'African Americans - FINAL'!E38</f>
        <v>44.8</v>
      </c>
      <c r="F38" s="60">
        <f>'African Americans - FINAL'!F38</f>
        <v>39</v>
      </c>
      <c r="G38" s="60">
        <f>'African Americans - FINAL'!G38</f>
        <v>36.799999999999997</v>
      </c>
      <c r="H38" s="60">
        <f>'African Americans - FINAL'!H38</f>
        <v>39.6</v>
      </c>
      <c r="I38" s="60">
        <f>'African Americans - FINAL'!I38</f>
        <v>38.700000000000003</v>
      </c>
      <c r="J38" s="60">
        <f>'African Americans - FINAL'!J38</f>
        <v>38.9</v>
      </c>
      <c r="K38" s="60">
        <f>'African Americans - FINAL'!K38</f>
        <v>35.5</v>
      </c>
      <c r="L38" s="60">
        <f>'African Americans - FINAL'!L38</f>
        <v>36.9</v>
      </c>
      <c r="M38" s="60">
        <f>'African Americans - FINAL'!M38</f>
        <v>31.4</v>
      </c>
      <c r="N38" s="60">
        <f>'African Americans - FINAL'!N38</f>
        <v>36.299999999999997</v>
      </c>
      <c r="O38" s="60">
        <f>'African Americans - FINAL'!O38</f>
        <v>33</v>
      </c>
      <c r="P38" s="60">
        <f>'African Americans - FINAL'!P38</f>
        <v>33.200000000000003</v>
      </c>
      <c r="Q38" s="60">
        <f>'African Americans - FINAL'!Q38</f>
        <v>32.4</v>
      </c>
      <c r="R38" s="60">
        <f>'African Americans - FINAL'!R38</f>
        <v>30.1</v>
      </c>
      <c r="S38" s="60">
        <f>'African Americans - FINAL'!S38</f>
        <v>28.2</v>
      </c>
      <c r="T38">
        <f>'Caseload Change - FINAL'!B38</f>
        <v>-18.923697009474761</v>
      </c>
      <c r="U38">
        <f>'Caseload Change - FINAL'!C38</f>
        <v>-13.672372440004288</v>
      </c>
      <c r="V38">
        <f>'Caseload Change - FINAL'!D38</f>
        <v>-29.090515634955931</v>
      </c>
      <c r="W38">
        <f>'Caseload Change - FINAL'!E38</f>
        <v>-27.474237815732987</v>
      </c>
      <c r="X38">
        <f>'Caseload Change - FINAL'!F38</f>
        <v>-2.2755218926058327</v>
      </c>
      <c r="Y38">
        <f>'Caseload Change - FINAL'!G38</f>
        <v>6.5544594245471544</v>
      </c>
      <c r="Z38">
        <f>'Caseload Change - FINAL'!H38</f>
        <v>-1.6594976607189362</v>
      </c>
      <c r="AA38">
        <f>'Caseload Change - FINAL'!I38</f>
        <v>-8.9328925861328869</v>
      </c>
      <c r="AB38">
        <f>'Caseload Change - FINAL'!J38</f>
        <v>-22.023293241149723</v>
      </c>
      <c r="AC38">
        <f>'Caseload Change - FINAL'!K38</f>
        <v>-16.382369960779279</v>
      </c>
      <c r="AD38">
        <f>'Caseload Change - FINAL'!L38</f>
        <v>-8.5059265439194665</v>
      </c>
      <c r="AE38">
        <f>'Caseload Change - FINAL'!M38</f>
        <v>-9.076927602247288</v>
      </c>
      <c r="AF38">
        <f>'Caseload Change - FINAL'!N38</f>
        <v>11.394516951972507</v>
      </c>
      <c r="AG38">
        <f>'Caseload Change - FINAL'!O38</f>
        <v>4.7334160336222304</v>
      </c>
      <c r="AH38">
        <f>'Caseload Change - FINAL'!P38</f>
        <v>-5.570432578038357</v>
      </c>
      <c r="AI38">
        <f>'Caseload Change - FINAL'!Q38</f>
        <v>-4.886356962471357</v>
      </c>
      <c r="AJ38">
        <f>'Caseload Change - FINAL'!R38</f>
        <v>-12.439906496714158</v>
      </c>
      <c r="AK38">
        <f>'Caseload Change - FINAL'!S38</f>
        <v>-4.7082231456995309</v>
      </c>
      <c r="AL38" s="60">
        <f>'Fiscal Stability - FINAL'!B38</f>
        <v>13.8</v>
      </c>
      <c r="AM38" s="60">
        <f>'Fiscal Stability - FINAL'!C38</f>
        <v>11.2</v>
      </c>
      <c r="AN38" s="60">
        <f>'Fiscal Stability - FINAL'!D38</f>
        <v>8.6</v>
      </c>
      <c r="AO38" s="60">
        <f>'Fiscal Stability - FINAL'!E38</f>
        <v>9.6</v>
      </c>
      <c r="AP38" s="60">
        <f>'Fiscal Stability - FINAL'!F38</f>
        <v>13.1</v>
      </c>
      <c r="AQ38" s="60">
        <f>'Fiscal Stability - FINAL'!G38</f>
        <v>2.9</v>
      </c>
      <c r="AR38" s="60">
        <f>'Fiscal Stability - FINAL'!H38</f>
        <v>0.7</v>
      </c>
      <c r="AS38" s="60">
        <f>'Fiscal Stability - FINAL'!I38</f>
        <v>5.8</v>
      </c>
      <c r="AT38" s="60">
        <f>'Fiscal Stability - FINAL'!J38</f>
        <v>9.5</v>
      </c>
      <c r="AU38" s="60">
        <f>'Fiscal Stability - FINAL'!K38</f>
        <v>11.4</v>
      </c>
      <c r="AV38" s="60">
        <f>'Fiscal Stability - FINAL'!L38</f>
        <v>12.3</v>
      </c>
      <c r="AW38" s="60">
        <f>'Fiscal Stability - FINAL'!M38</f>
        <v>13.700000000000001</v>
      </c>
      <c r="AX38" s="60">
        <f>'Fiscal Stability - FINAL'!N38</f>
        <v>9.5</v>
      </c>
      <c r="AY38" s="60">
        <f>'Fiscal Stability - FINAL'!O38</f>
        <v>8.1</v>
      </c>
      <c r="AZ38" s="60">
        <f>'Fiscal Stability - FINAL'!P38</f>
        <v>6.3</v>
      </c>
      <c r="BA38" s="60">
        <f>'Fiscal Stability - FINAL'!Q38</f>
        <v>11.8</v>
      </c>
      <c r="BB38" s="60">
        <f>'Fiscal Stability - FINAL'!R38</f>
        <v>10.6</v>
      </c>
      <c r="BC38" s="60">
        <f>'Fiscal Stability - FINAL'!S38</f>
        <v>8.1999999999999993</v>
      </c>
      <c r="BD38" s="60">
        <f>'Hispanics - FINAL'!B38</f>
        <v>3.1</v>
      </c>
      <c r="BE38" s="60">
        <f>'Hispanics - FINAL'!C38</f>
        <v>3.2</v>
      </c>
      <c r="BF38" s="60">
        <f>'Hispanics - FINAL'!D38</f>
        <v>3.7</v>
      </c>
      <c r="BG38" s="60">
        <f>'Hispanics - FINAL'!E38</f>
        <v>3.6</v>
      </c>
      <c r="BH38" s="60">
        <f>'Hispanics - FINAL'!F38</f>
        <v>3.3</v>
      </c>
      <c r="BI38" s="60">
        <f>'Hispanics - FINAL'!G38</f>
        <v>4.0999999999999996</v>
      </c>
      <c r="BJ38" s="60">
        <f>'Hispanics - FINAL'!H38</f>
        <v>2.9</v>
      </c>
      <c r="BK38" s="60">
        <f>'Hispanics - FINAL'!I38</f>
        <v>4.4000000000000004</v>
      </c>
      <c r="BL38" s="60">
        <f>'Hispanics - FINAL'!J38</f>
        <v>4</v>
      </c>
      <c r="BM38" s="60">
        <f>'Hispanics - FINAL'!K38</f>
        <v>6.5</v>
      </c>
      <c r="BN38" s="60">
        <f>'Hispanics - FINAL'!L38</f>
        <v>5.4</v>
      </c>
      <c r="BO38" s="60">
        <f>'Hispanics - FINAL'!M38</f>
        <v>5.7</v>
      </c>
      <c r="BP38" s="60">
        <f>'Hispanics - FINAL'!N38</f>
        <v>5</v>
      </c>
      <c r="BQ38" s="60">
        <f>'Hispanics - FINAL'!O38</f>
        <v>8.1999999999999993</v>
      </c>
      <c r="BR38" s="60">
        <f>'Hispanics - FINAL'!P38</f>
        <v>7.3</v>
      </c>
      <c r="BS38" s="60">
        <f>'Hispanics - FINAL'!Q38</f>
        <v>6</v>
      </c>
      <c r="BT38" s="60">
        <f>'Hispanics - FINAL'!R38</f>
        <v>6.4</v>
      </c>
      <c r="BU38" s="60">
        <f>'Hispanics - FINAL'!S38</f>
        <v>5.8</v>
      </c>
      <c r="BV38" s="60">
        <f>'Liberalism - FINAL'!B38</f>
        <v>38.59254</v>
      </c>
      <c r="BW38" s="60">
        <f>'Liberalism - FINAL'!C38</f>
        <v>38.59254</v>
      </c>
      <c r="BX38" s="60">
        <f>'Liberalism - FINAL'!D38</f>
        <v>38.581409999999998</v>
      </c>
      <c r="BY38" s="60">
        <f>'Liberalism - FINAL'!E38</f>
        <v>38.581409999999998</v>
      </c>
      <c r="BZ38" s="60">
        <f>'Liberalism - FINAL'!F38</f>
        <v>37.708190000000002</v>
      </c>
      <c r="CA38" s="60">
        <f>'Liberalism - FINAL'!G38</f>
        <v>37.412770000000002</v>
      </c>
      <c r="CB38" s="60">
        <f>'Liberalism - FINAL'!H38</f>
        <v>65.33202</v>
      </c>
      <c r="CC38" s="60">
        <f>'Liberalism - FINAL'!I38</f>
        <v>65.829589999999996</v>
      </c>
      <c r="CD38" s="60">
        <f>'Liberalism - FINAL'!J38</f>
        <v>51.385370000000002</v>
      </c>
      <c r="CE38" s="60">
        <f>'Liberalism - FINAL'!K38</f>
        <v>51.385370000000002</v>
      </c>
      <c r="CF38" s="60">
        <f>'Liberalism - FINAL'!L38</f>
        <v>47.81147</v>
      </c>
      <c r="CG38" s="60">
        <f>'Liberalism - FINAL'!M38</f>
        <v>47.81147</v>
      </c>
      <c r="CH38" s="60">
        <f>'Liberalism - FINAL'!N38</f>
        <v>42.263030000000001</v>
      </c>
      <c r="CI38" s="60">
        <f>'Liberalism - FINAL'!O38</f>
        <v>42.263030000000001</v>
      </c>
      <c r="CJ38" s="60">
        <f>'Liberalism - FINAL'!P38</f>
        <v>11.08666</v>
      </c>
      <c r="CK38" s="60">
        <f>'Liberalism - FINAL'!Q38</f>
        <v>11.08666</v>
      </c>
      <c r="CL38" s="60">
        <f>'Liberalism - FINAL'!R38</f>
        <v>8.7484280000000005</v>
      </c>
      <c r="CM38" s="60">
        <f>'Liberalism - FINAL'!S38</f>
        <v>8.7484280000000005</v>
      </c>
      <c r="CN38" s="60">
        <f>'PCPI Real - FINAL'!B38</f>
        <v>36332.920271504954</v>
      </c>
      <c r="CO38" s="60">
        <f>'PCPI Real - FINAL'!C38</f>
        <v>37692.923425182751</v>
      </c>
      <c r="CP38" s="60">
        <f>'PCPI Real - FINAL'!D38</f>
        <v>38006.915094047028</v>
      </c>
      <c r="CQ38" s="60">
        <f>'PCPI Real - FINAL'!E38</f>
        <v>38568.304690993558</v>
      </c>
      <c r="CR38" s="60">
        <f>'PCPI Real - FINAL'!F38</f>
        <v>38469.630369028004</v>
      </c>
      <c r="CS38" s="60">
        <f>'PCPI Real - FINAL'!G38</f>
        <v>38305.764130374344</v>
      </c>
      <c r="CT38" s="60">
        <f>'PCPI Real - FINAL'!H38</f>
        <v>38478.350131793472</v>
      </c>
      <c r="CU38" s="60">
        <f>'PCPI Real - FINAL'!I38</f>
        <v>39054.524538797479</v>
      </c>
      <c r="CV38" s="60">
        <f>'PCPI Real - FINAL'!J38</f>
        <v>38799.236685302152</v>
      </c>
      <c r="CW38" s="60">
        <f>'PCPI Real - FINAL'!K38</f>
        <v>39466.19062967709</v>
      </c>
      <c r="CX38" s="60">
        <f>'PCPI Real - FINAL'!L38</f>
        <v>39870.382116690038</v>
      </c>
      <c r="CY38" s="60">
        <f>'PCPI Real - FINAL'!M38</f>
        <v>39696.308956733723</v>
      </c>
      <c r="CZ38" s="60">
        <f>'PCPI Real - FINAL'!N38</f>
        <v>38661.122781166196</v>
      </c>
      <c r="DA38" s="60">
        <f>'PCPI Real - FINAL'!O38</f>
        <v>38834.403570388618</v>
      </c>
      <c r="DB38" s="60">
        <f>'PCPI Real - FINAL'!P38</f>
        <v>40201.069474145967</v>
      </c>
      <c r="DC38" s="60">
        <f>'PCPI Real - FINAL'!Q38</f>
        <v>40858.835122120137</v>
      </c>
      <c r="DD38" s="60">
        <f>'PCPI Real - FINAL'!R38</f>
        <v>40687</v>
      </c>
      <c r="DE38" s="60">
        <f>'PCPI Real - FINAL'!S38</f>
        <v>41527.599437342076</v>
      </c>
      <c r="DF38" s="60">
        <f>'Policy Inn - FINAL'!B38</f>
        <v>7.0305000000000006E-2</v>
      </c>
      <c r="DG38" s="60">
        <f>'Policy Inn - FINAL'!C38</f>
        <v>7.0305000000000006E-2</v>
      </c>
      <c r="DH38" s="60">
        <f>'Policy Inn - FINAL'!D38</f>
        <v>0.11551599999999999</v>
      </c>
      <c r="DI38" s="60">
        <f>'Policy Inn - FINAL'!E38</f>
        <v>0.11551599999999999</v>
      </c>
      <c r="DJ38" s="60">
        <f>'Policy Inn - FINAL'!F38</f>
        <v>5.5231000000000002E-2</v>
      </c>
      <c r="DK38" s="60">
        <f>'Policy Inn - FINAL'!G38</f>
        <v>5.5231000000000002E-2</v>
      </c>
      <c r="DL38" s="60">
        <f>'Policy Inn - FINAL'!H38</f>
        <v>4.7891000000000003E-2</v>
      </c>
      <c r="DM38" s="60">
        <f>'Policy Inn - FINAL'!I38</f>
        <v>4.7891000000000003E-2</v>
      </c>
      <c r="DN38" s="60">
        <f>'Policy Inn - FINAL'!J38</f>
        <v>6.2406000000000003E-2</v>
      </c>
      <c r="DO38" s="60">
        <f>'Policy Inn - FINAL'!K38</f>
        <v>6.2406000000000003E-2</v>
      </c>
      <c r="DP38" s="60">
        <f>'Policy Inn - FINAL'!L38</f>
        <v>7.6563999999999993E-2</v>
      </c>
      <c r="DQ38" s="60">
        <f>'Policy Inn - FINAL'!M38</f>
        <v>7.6563999999999993E-2</v>
      </c>
      <c r="DR38" s="60">
        <f>'Policy Inn - FINAL'!N38</f>
        <v>5.7140000000000003E-3</v>
      </c>
      <c r="DS38" s="60">
        <f>'Policy Inn - FINAL'!O38</f>
        <v>5.7140000000000003E-3</v>
      </c>
      <c r="DT38" s="60" t="str">
        <f>'Policy Inn - FINAL'!P38</f>
        <v>NA</v>
      </c>
      <c r="DU38" s="60" t="str">
        <f>'Policy Inn - FINAL'!Q38</f>
        <v>NA</v>
      </c>
      <c r="DV38" s="60" t="str">
        <f>'Policy Inn - FINAL'!R38</f>
        <v>NA</v>
      </c>
      <c r="DW38" s="60" t="str">
        <f>'Policy Inn - FINAL'!S38</f>
        <v>NA</v>
      </c>
      <c r="DX38" s="60">
        <f>'Poverty Rate - FINAL'!B38</f>
        <v>13.7</v>
      </c>
      <c r="DY38" s="60">
        <f>'Poverty Rate - FINAL'!C38</f>
        <v>14.1</v>
      </c>
      <c r="DZ38" s="60">
        <f>'Poverty Rate - FINAL'!D38</f>
        <v>12.8</v>
      </c>
      <c r="EA38" s="60">
        <f>'Poverty Rate - FINAL'!E38</f>
        <v>14.9</v>
      </c>
      <c r="EB38" s="60">
        <f>'Poverty Rate - FINAL'!F38</f>
        <v>15.1</v>
      </c>
      <c r="EC38" s="60">
        <f>'Poverty Rate - FINAL'!G38</f>
        <v>14.1</v>
      </c>
      <c r="ED38" s="60">
        <f>'Poverty Rate - FINAL'!H38</f>
        <v>12.8</v>
      </c>
      <c r="EE38" s="60">
        <f>'Poverty Rate - FINAL'!I38</f>
        <v>10.8</v>
      </c>
      <c r="EF38" s="60">
        <f>'Poverty Rate - FINAL'!J38</f>
        <v>15.6</v>
      </c>
      <c r="EG38" s="60">
        <f>'Poverty Rate - FINAL'!K38</f>
        <v>15.2</v>
      </c>
      <c r="EH38" s="60">
        <f>'Poverty Rate - FINAL'!L38</f>
        <v>13.4</v>
      </c>
      <c r="EI38" s="60">
        <f>'Poverty Rate - FINAL'!M38</f>
        <v>13.6</v>
      </c>
      <c r="EJ38" s="60">
        <f>'Poverty Rate - FINAL'!N38</f>
        <v>12.9</v>
      </c>
      <c r="EK38" s="60">
        <f>'Poverty Rate - FINAL'!O38</f>
        <v>16.3</v>
      </c>
      <c r="EL38" s="60">
        <f>'Poverty Rate - FINAL'!P38</f>
        <v>13.9</v>
      </c>
      <c r="EM38" s="60">
        <f>'Poverty Rate - FINAL'!Q38</f>
        <v>18</v>
      </c>
      <c r="EN38" s="60">
        <f>'Poverty Rate - FINAL'!R38</f>
        <v>14</v>
      </c>
      <c r="EO38" s="60">
        <f>'Poverty Rate - FINAL'!S38</f>
        <v>17.3</v>
      </c>
      <c r="EP38" s="62">
        <f>'Regional PCPI - FINAL'!B38</f>
        <v>30360.961956660292</v>
      </c>
      <c r="EQ38" s="62">
        <f>'Regional PCPI - FINAL'!C38</f>
        <v>31261.529955947135</v>
      </c>
      <c r="ER38" s="62">
        <f>'Regional PCPI - FINAL'!D38</f>
        <v>31183.934086419755</v>
      </c>
      <c r="ES38" s="62">
        <f>'Regional PCPI - FINAL'!E38</f>
        <v>32520.632434210529</v>
      </c>
      <c r="ET38" s="62">
        <f>'Regional PCPI - FINAL'!F38</f>
        <v>33597.37554061952</v>
      </c>
      <c r="EU38" s="62">
        <f>'Regional PCPI - FINAL'!G38</f>
        <v>33618.289307559142</v>
      </c>
      <c r="EV38" s="62">
        <f>'Regional PCPI - FINAL'!H38</f>
        <v>34167.992780597851</v>
      </c>
      <c r="EW38" s="62">
        <f>'Regional PCPI - FINAL'!I38</f>
        <v>35761.558833883391</v>
      </c>
      <c r="EX38" s="62">
        <f>'Regional PCPI - FINAL'!J38</f>
        <v>37399.934689325542</v>
      </c>
      <c r="EY38" s="62">
        <f>'Regional PCPI - FINAL'!K38</f>
        <v>39613.87621468927</v>
      </c>
      <c r="EZ38" s="62">
        <f>'Regional PCPI - FINAL'!L38</f>
        <v>39755.186353631696</v>
      </c>
      <c r="FA38" s="62">
        <f>'Regional PCPI - FINAL'!M38</f>
        <v>42093.331084286539</v>
      </c>
      <c r="FB38" s="62">
        <f>'Regional PCPI - FINAL'!N38</f>
        <v>38091.353268060331</v>
      </c>
      <c r="FC38" s="62">
        <f>'Regional PCPI - FINAL'!O38</f>
        <v>38524.911899421786</v>
      </c>
      <c r="FD38" s="62">
        <f>'Regional PCPI - FINAL'!P38</f>
        <v>39884.469435270657</v>
      </c>
      <c r="FE38" s="62">
        <f>'Regional PCPI - FINAL'!Q38</f>
        <v>41738.470619327905</v>
      </c>
      <c r="FF38" s="62">
        <f>'Regional PCPI - FINAL'!R38</f>
        <v>42684</v>
      </c>
      <c r="FG38" s="62">
        <f>'Regional PCPI - FINAL'!S38</f>
        <v>44435.160423678833</v>
      </c>
      <c r="FH38" s="60">
        <f>'Unemployment Rate - FINAL'!B38</f>
        <v>4.0999999999999996</v>
      </c>
      <c r="FI38" s="60">
        <f>'Unemployment Rate - FINAL'!C38</f>
        <v>4.3</v>
      </c>
      <c r="FJ38" s="60">
        <f>'Unemployment Rate - FINAL'!D38</f>
        <v>3.5</v>
      </c>
      <c r="FK38" s="60">
        <f>'Unemployment Rate - FINAL'!E38</f>
        <v>3</v>
      </c>
      <c r="FL38" s="60">
        <f>'Unemployment Rate - FINAL'!F38</f>
        <v>3.7</v>
      </c>
      <c r="FM38" s="60">
        <f>'Unemployment Rate - FINAL'!G38</f>
        <v>4.7</v>
      </c>
      <c r="FN38" s="60">
        <f>'Unemployment Rate - FINAL'!H38</f>
        <v>5.5</v>
      </c>
      <c r="FO38" s="60">
        <f>'Unemployment Rate - FINAL'!I38</f>
        <v>4.9000000000000004</v>
      </c>
      <c r="FP38" s="60">
        <f>'Unemployment Rate - FINAL'!J38</f>
        <v>4.5</v>
      </c>
      <c r="FQ38" s="60">
        <f>'Unemployment Rate - FINAL'!K38</f>
        <v>4</v>
      </c>
      <c r="FR38" s="60">
        <f>'Unemployment Rate - FINAL'!L38</f>
        <v>4.0999999999999996</v>
      </c>
      <c r="FS38" s="60">
        <f>'Unemployment Rate - FINAL'!M38</f>
        <v>3.7</v>
      </c>
      <c r="FT38" s="60">
        <f>'Unemployment Rate - FINAL'!N38</f>
        <v>6.4</v>
      </c>
      <c r="FU38" s="60">
        <f>'Unemployment Rate - FINAL'!O38</f>
        <v>6.8</v>
      </c>
      <c r="FV38" s="60">
        <f>'Unemployment Rate - FINAL'!P38</f>
        <v>5.9</v>
      </c>
      <c r="FW38" s="60">
        <f>'Unemployment Rate - FINAL'!Q38</f>
        <v>5.2</v>
      </c>
      <c r="FX38" s="60">
        <f>'Unemployment Rate - FINAL'!R38</f>
        <v>5.3</v>
      </c>
      <c r="FY38" s="60">
        <f>'Unemployment Rate - FINAL'!S38</f>
        <v>4.5</v>
      </c>
      <c r="FZ38" s="60">
        <f>'Work Part. Rate - FINAL'!B38</f>
        <v>0</v>
      </c>
      <c r="GA38" s="60">
        <f>'Work Part. Rate - FINAL'!C38</f>
        <v>0</v>
      </c>
      <c r="GB38" s="60">
        <f>'Work Part. Rate - FINAL'!D38</f>
        <v>0</v>
      </c>
      <c r="GC38" s="60">
        <f>'Work Part. Rate - FINAL'!E38</f>
        <v>0</v>
      </c>
      <c r="GD38" s="60">
        <f>'Work Part. Rate - FINAL'!F38</f>
        <v>0</v>
      </c>
      <c r="GE38" s="60">
        <f>'Work Part. Rate - FINAL'!G38</f>
        <v>0</v>
      </c>
      <c r="GF38" s="60">
        <f>'Work Part. Rate - FINAL'!H38</f>
        <v>0</v>
      </c>
      <c r="GG38" s="60">
        <f>'Work Part. Rate - FINAL'!I38</f>
        <v>0</v>
      </c>
      <c r="GH38" s="60">
        <f>'Work Part. Rate - FINAL'!J38</f>
        <v>0</v>
      </c>
      <c r="GI38" s="60">
        <f>'Work Part. Rate - FINAL'!K38</f>
        <v>0</v>
      </c>
      <c r="GJ38" s="60">
        <f>'Work Part. Rate - FINAL'!L38</f>
        <v>0</v>
      </c>
      <c r="GK38" s="60">
        <f>'Work Part. Rate - FINAL'!M38</f>
        <v>0</v>
      </c>
      <c r="GL38" s="60">
        <f>'Work Part. Rate - FINAL'!N38</f>
        <v>0</v>
      </c>
      <c r="GM38" s="60">
        <f>'Work Part. Rate - FINAL'!O38</f>
        <v>0</v>
      </c>
      <c r="GN38" s="60">
        <f>'Work Part. Rate - FINAL'!P38</f>
        <v>0</v>
      </c>
      <c r="GO38" s="60">
        <f>'Work Part. Rate - FINAL'!Q38</f>
        <v>0</v>
      </c>
      <c r="GP38" s="60">
        <f>'Work Part. Rate - FINAL'!R38</f>
        <v>0</v>
      </c>
      <c r="GQ38" s="60">
        <f>'Work Part. Rate - FINAL'!S38</f>
        <v>0</v>
      </c>
    </row>
    <row r="39" spans="1:199" x14ac:dyDescent="0.2">
      <c r="A39" s="62" t="s">
        <v>365</v>
      </c>
      <c r="B39" s="60">
        <f>'African Americans - FINAL'!B39</f>
        <v>8.6</v>
      </c>
      <c r="C39" s="60">
        <f>'African Americans - FINAL'!C39</f>
        <v>7.4</v>
      </c>
      <c r="D39" s="60">
        <f>'African Americans - FINAL'!D39</f>
        <v>7.8</v>
      </c>
      <c r="E39" s="60">
        <f>'African Americans - FINAL'!E39</f>
        <v>7.8</v>
      </c>
      <c r="F39" s="60">
        <f>'African Americans - FINAL'!F39</f>
        <v>8.1999999999999993</v>
      </c>
      <c r="G39" s="60">
        <f>'African Americans - FINAL'!G39</f>
        <v>10.5</v>
      </c>
      <c r="H39" s="60">
        <f>'African Americans - FINAL'!H39</f>
        <v>10.7</v>
      </c>
      <c r="I39" s="60">
        <f>'African Americans - FINAL'!I39</f>
        <v>11.2</v>
      </c>
      <c r="J39" s="60">
        <f>'African Americans - FINAL'!J39</f>
        <v>11.1</v>
      </c>
      <c r="K39" s="60">
        <f>'African Americans - FINAL'!K39</f>
        <v>10.9</v>
      </c>
      <c r="L39" s="60">
        <f>'African Americans - FINAL'!L39</f>
        <v>11.3</v>
      </c>
      <c r="M39" s="60">
        <f>'African Americans - FINAL'!M39</f>
        <v>10.4</v>
      </c>
      <c r="N39" s="60">
        <f>'African Americans - FINAL'!N39</f>
        <v>10.199999999999999</v>
      </c>
      <c r="O39" s="60">
        <f>'African Americans - FINAL'!O39</f>
        <v>9.1</v>
      </c>
      <c r="P39" s="60">
        <f>'African Americans - FINAL'!P39</f>
        <v>8.1999999999999993</v>
      </c>
      <c r="Q39" s="60">
        <f>'African Americans - FINAL'!Q39</f>
        <v>8.5</v>
      </c>
      <c r="R39" s="60">
        <f>'African Americans - FINAL'!R39</f>
        <v>7.5</v>
      </c>
      <c r="S39" s="60">
        <f>'African Americans - FINAL'!S39</f>
        <v>7.5</v>
      </c>
      <c r="T39">
        <f>'Caseload Change - FINAL'!B39</f>
        <v>-28.751958622365255</v>
      </c>
      <c r="U39">
        <f>'Caseload Change - FINAL'!C39</f>
        <v>-19.554521612854284</v>
      </c>
      <c r="V39">
        <f>'Caseload Change - FINAL'!D39</f>
        <v>-6.5684751273047421</v>
      </c>
      <c r="W39">
        <f>'Caseload Change - FINAL'!E39</f>
        <v>-12.414113955929448</v>
      </c>
      <c r="X39">
        <f>'Caseload Change - FINAL'!F39</f>
        <v>-1.0862789513424227</v>
      </c>
      <c r="Y39">
        <f>'Caseload Change - FINAL'!G39</f>
        <v>10.70359464143456</v>
      </c>
      <c r="Z39">
        <f>'Caseload Change - FINAL'!H39</f>
        <v>2.4685394024190286</v>
      </c>
      <c r="AA39">
        <f>'Caseload Change - FINAL'!I39</f>
        <v>1.2155878503813686</v>
      </c>
      <c r="AB39">
        <f>'Caseload Change - FINAL'!J39</f>
        <v>1.6176820182177667</v>
      </c>
      <c r="AC39">
        <f>'Caseload Change - FINAL'!K39</f>
        <v>-5.1343059890409863</v>
      </c>
      <c r="AD39">
        <f>'Caseload Change - FINAL'!L39</f>
        <v>1.9315051465369701</v>
      </c>
      <c r="AE39">
        <f>'Caseload Change - FINAL'!M39</f>
        <v>19.428381482880155</v>
      </c>
      <c r="AF39">
        <f>'Caseload Change - FINAL'!N39</f>
        <v>31.450790769985815</v>
      </c>
      <c r="AG39">
        <f>'Caseload Change - FINAL'!O39</f>
        <v>21.77057231632757</v>
      </c>
      <c r="AH39">
        <f>'Caseload Change - FINAL'!P39</f>
        <v>11.114655055333532</v>
      </c>
      <c r="AI39">
        <f>'Caseload Change - FINAL'!Q39</f>
        <v>10.523913144127055</v>
      </c>
      <c r="AJ39">
        <f>'Caseload Change - FINAL'!R39</f>
        <v>12.449449272496796</v>
      </c>
      <c r="AK39">
        <f>'Caseload Change - FINAL'!S39</f>
        <v>20.314483683504694</v>
      </c>
      <c r="AL39" s="60">
        <f>'Fiscal Stability - FINAL'!B39</f>
        <v>21</v>
      </c>
      <c r="AM39" s="60">
        <f>'Fiscal Stability - FINAL'!C39</f>
        <v>11.6</v>
      </c>
      <c r="AN39" s="60">
        <f>'Fiscal Stability - FINAL'!D39</f>
        <v>8.6999999999999993</v>
      </c>
      <c r="AO39" s="60">
        <f>'Fiscal Stability - FINAL'!E39</f>
        <v>7.7</v>
      </c>
      <c r="AP39" s="60">
        <f>'Fiscal Stability - FINAL'!F39</f>
        <v>6.9</v>
      </c>
      <c r="AQ39" s="60">
        <f>'Fiscal Stability - FINAL'!G39</f>
        <v>-18.5</v>
      </c>
      <c r="AR39" s="60">
        <f>'Fiscal Stability - FINAL'!H39</f>
        <v>2.4</v>
      </c>
      <c r="AS39" s="60">
        <f>'Fiscal Stability - FINAL'!I39</f>
        <v>-8.1</v>
      </c>
      <c r="AT39" s="60">
        <f>'Fiscal Stability - FINAL'!J39</f>
        <v>6.9</v>
      </c>
      <c r="AU39" s="60">
        <f>'Fiscal Stability - FINAL'!K39</f>
        <v>9</v>
      </c>
      <c r="AV39" s="60">
        <f>'Fiscal Stability - FINAL'!L39</f>
        <v>25.4</v>
      </c>
      <c r="AW39" s="60">
        <f>'Fiscal Stability - FINAL'!M39</f>
        <v>9</v>
      </c>
      <c r="AX39" s="60">
        <f>'Fiscal Stability - FINAL'!N39</f>
        <v>1.9</v>
      </c>
      <c r="AY39" s="60">
        <f>'Fiscal Stability - FINAL'!O39</f>
        <v>-2.7</v>
      </c>
      <c r="AZ39" s="60">
        <f>'Fiscal Stability - FINAL'!P39</f>
        <v>1.4</v>
      </c>
      <c r="BA39" s="60">
        <f>'Fiscal Stability - FINAL'!Q39</f>
        <v>2.5</v>
      </c>
      <c r="BB39" s="60">
        <f>'Fiscal Stability - FINAL'!R39</f>
        <v>8.3000000000000007</v>
      </c>
      <c r="BC39" s="60">
        <f>'Fiscal Stability - FINAL'!S39</f>
        <v>5.2</v>
      </c>
      <c r="BD39" s="60">
        <f>'Hispanics - FINAL'!B39</f>
        <v>5.8</v>
      </c>
      <c r="BE39" s="60">
        <f>'Hispanics - FINAL'!C39</f>
        <v>5.5</v>
      </c>
      <c r="BF39" s="60">
        <f>'Hispanics - FINAL'!D39</f>
        <v>5.3</v>
      </c>
      <c r="BG39" s="60">
        <f>'Hispanics - FINAL'!E39</f>
        <v>5.8</v>
      </c>
      <c r="BH39" s="60">
        <f>'Hispanics - FINAL'!F39</f>
        <v>6.1</v>
      </c>
      <c r="BI39" s="60">
        <f>'Hispanics - FINAL'!G39</f>
        <v>6.6</v>
      </c>
      <c r="BJ39" s="60">
        <f>'Hispanics - FINAL'!H39</f>
        <v>7</v>
      </c>
      <c r="BK39" s="60">
        <f>'Hispanics - FINAL'!I39</f>
        <v>7</v>
      </c>
      <c r="BL39" s="60">
        <f>'Hispanics - FINAL'!J39</f>
        <v>8.6999999999999993</v>
      </c>
      <c r="BM39" s="60">
        <f>'Hispanics - FINAL'!K39</f>
        <v>6.9</v>
      </c>
      <c r="BN39" s="60">
        <f>'Hispanics - FINAL'!L39</f>
        <v>7.2</v>
      </c>
      <c r="BO39" s="60">
        <f>'Hispanics - FINAL'!M39</f>
        <v>8.1999999999999993</v>
      </c>
      <c r="BP39" s="60">
        <f>'Hispanics - FINAL'!N39</f>
        <v>10.8</v>
      </c>
      <c r="BQ39" s="60">
        <f>'Hispanics - FINAL'!O39</f>
        <v>10.5</v>
      </c>
      <c r="BR39" s="60">
        <f>'Hispanics - FINAL'!P39</f>
        <v>9.1999999999999993</v>
      </c>
      <c r="BS39" s="60">
        <f>'Hispanics - FINAL'!Q39</f>
        <v>9.6</v>
      </c>
      <c r="BT39" s="60">
        <f>'Hispanics - FINAL'!R39</f>
        <v>9.5</v>
      </c>
      <c r="BU39" s="60">
        <f>'Hispanics - FINAL'!S39</f>
        <v>10.1</v>
      </c>
      <c r="BV39" s="60">
        <f>'Liberalism - FINAL'!B39</f>
        <v>63.799079999999996</v>
      </c>
      <c r="BW39" s="60">
        <f>'Liberalism - FINAL'!C39</f>
        <v>63.799079999999996</v>
      </c>
      <c r="BX39" s="60">
        <f>'Liberalism - FINAL'!D39</f>
        <v>61.0411</v>
      </c>
      <c r="BY39" s="60">
        <f>'Liberalism - FINAL'!E39</f>
        <v>60.646410000000003</v>
      </c>
      <c r="BZ39" s="60">
        <f>'Liberalism - FINAL'!F39</f>
        <v>65.303659999999994</v>
      </c>
      <c r="CA39" s="60">
        <f>'Liberalism - FINAL'!G39</f>
        <v>65.303659999999994</v>
      </c>
      <c r="CB39" s="60">
        <f>'Liberalism - FINAL'!H39</f>
        <v>65.769379999999998</v>
      </c>
      <c r="CC39" s="60">
        <f>'Liberalism - FINAL'!I39</f>
        <v>65.769379999999998</v>
      </c>
      <c r="CD39" s="60">
        <f>'Liberalism - FINAL'!J39</f>
        <v>74.618139999999997</v>
      </c>
      <c r="CE39" s="60">
        <f>'Liberalism - FINAL'!K39</f>
        <v>74.618139999999997</v>
      </c>
      <c r="CF39" s="60">
        <f>'Liberalism - FINAL'!L39</f>
        <v>81.138279999999995</v>
      </c>
      <c r="CG39" s="60">
        <f>'Liberalism - FINAL'!M39</f>
        <v>81.138279999999995</v>
      </c>
      <c r="CH39" s="60">
        <f>'Liberalism - FINAL'!N39</f>
        <v>84.901820000000001</v>
      </c>
      <c r="CI39" s="60">
        <f>'Liberalism - FINAL'!O39</f>
        <v>84.901820000000001</v>
      </c>
      <c r="CJ39" s="60">
        <f>'Liberalism - FINAL'!P39</f>
        <v>72.352010000000007</v>
      </c>
      <c r="CK39" s="60">
        <f>'Liberalism - FINAL'!Q39</f>
        <v>72.352010000000007</v>
      </c>
      <c r="CL39" s="60">
        <f>'Liberalism - FINAL'!R39</f>
        <v>78.463099999999997</v>
      </c>
      <c r="CM39" s="60">
        <f>'Liberalism - FINAL'!S39</f>
        <v>78.463099999999997</v>
      </c>
      <c r="CN39" s="60">
        <f>'PCPI Real - FINAL'!B39</f>
        <v>30490.513552925295</v>
      </c>
      <c r="CO39" s="60">
        <f>'PCPI Real - FINAL'!C39</f>
        <v>31310.735223148091</v>
      </c>
      <c r="CP39" s="60">
        <f>'PCPI Real - FINAL'!D39</f>
        <v>31158.986060030016</v>
      </c>
      <c r="CQ39" s="60">
        <f>'PCPI Real - FINAL'!E39</f>
        <v>32445.320825146391</v>
      </c>
      <c r="CR39" s="60">
        <f>'PCPI Real - FINAL'!F39</f>
        <v>33361.749769357491</v>
      </c>
      <c r="CS39" s="60">
        <f>'PCPI Real - FINAL'!G39</f>
        <v>33280.698544755367</v>
      </c>
      <c r="CT39" s="60">
        <f>'PCPI Real - FINAL'!H39</f>
        <v>33828.233985507242</v>
      </c>
      <c r="CU39" s="60">
        <f>'PCPI Real - FINAL'!I39</f>
        <v>35361.294107371301</v>
      </c>
      <c r="CV39" s="60">
        <f>'PCPI Real - FINAL'!J39</f>
        <v>37056.295234721743</v>
      </c>
      <c r="CW39" s="60">
        <f>'PCPI Real - FINAL'!K39</f>
        <v>39317.100241038563</v>
      </c>
      <c r="CX39" s="60">
        <f>'PCPI Real - FINAL'!L39</f>
        <v>39471.543476827974</v>
      </c>
      <c r="CY39" s="60">
        <f>'PCPI Real - FINAL'!M39</f>
        <v>41928.894910708303</v>
      </c>
      <c r="CZ39" s="60">
        <f>'PCPI Real - FINAL'!N39</f>
        <v>37912.002457689516</v>
      </c>
      <c r="DA39" s="60">
        <f>'PCPI Real - FINAL'!O39</f>
        <v>38360.122861125725</v>
      </c>
      <c r="DB39" s="60">
        <f>'PCPI Real - FINAL'!P39</f>
        <v>39831.330660196298</v>
      </c>
      <c r="DC39" s="60">
        <f>'PCPI Real - FINAL'!Q39</f>
        <v>41699.977795547282</v>
      </c>
      <c r="DD39" s="60">
        <f>'PCPI Real - FINAL'!R39</f>
        <v>42684</v>
      </c>
      <c r="DE39" s="60">
        <f>'PCPI Real - FINAL'!S39</f>
        <v>44469.182837067536</v>
      </c>
      <c r="DF39" s="60">
        <f>'Policy Inn - FINAL'!B39</f>
        <v>6.0967E-2</v>
      </c>
      <c r="DG39" s="60">
        <f>'Policy Inn - FINAL'!C39</f>
        <v>6.0967E-2</v>
      </c>
      <c r="DH39" s="60">
        <f>'Policy Inn - FINAL'!D39</f>
        <v>0.14943100000000001</v>
      </c>
      <c r="DI39" s="60">
        <f>'Policy Inn - FINAL'!E39</f>
        <v>0.14943100000000001</v>
      </c>
      <c r="DJ39" s="60">
        <f>'Policy Inn - FINAL'!F39</f>
        <v>0.12920699999999999</v>
      </c>
      <c r="DK39" s="60">
        <f>'Policy Inn - FINAL'!G39</f>
        <v>0.12920699999999999</v>
      </c>
      <c r="DL39" s="60">
        <f>'Policy Inn - FINAL'!H39</f>
        <v>9.5591999999999996E-2</v>
      </c>
      <c r="DM39" s="60">
        <f>'Policy Inn - FINAL'!I39</f>
        <v>9.5591999999999996E-2</v>
      </c>
      <c r="DN39" s="60">
        <f>'Policy Inn - FINAL'!J39</f>
        <v>6.7362000000000005E-2</v>
      </c>
      <c r="DO39" s="60">
        <f>'Policy Inn - FINAL'!K39</f>
        <v>6.7362000000000005E-2</v>
      </c>
      <c r="DP39" s="60">
        <f>'Policy Inn - FINAL'!L39</f>
        <v>9.1309000000000001E-2</v>
      </c>
      <c r="DQ39" s="60">
        <f>'Policy Inn - FINAL'!M39</f>
        <v>9.1309000000000001E-2</v>
      </c>
      <c r="DR39" s="60">
        <f>'Policy Inn - FINAL'!N39</f>
        <v>0.32283499999999998</v>
      </c>
      <c r="DS39" s="60">
        <f>'Policy Inn - FINAL'!O39</f>
        <v>0.32283499999999998</v>
      </c>
      <c r="DT39" s="60" t="str">
        <f>'Policy Inn - FINAL'!P39</f>
        <v>NA</v>
      </c>
      <c r="DU39" s="60" t="str">
        <f>'Policy Inn - FINAL'!Q39</f>
        <v>NA</v>
      </c>
      <c r="DV39" s="60" t="str">
        <f>'Policy Inn - FINAL'!R39</f>
        <v>NA</v>
      </c>
      <c r="DW39" s="60" t="str">
        <f>'Policy Inn - FINAL'!S39</f>
        <v>NA</v>
      </c>
      <c r="DX39" s="60">
        <f>'Poverty Rate - FINAL'!B39</f>
        <v>11.6</v>
      </c>
      <c r="DY39" s="60">
        <f>'Poverty Rate - FINAL'!C39</f>
        <v>15</v>
      </c>
      <c r="DZ39" s="60">
        <f>'Poverty Rate - FINAL'!D39</f>
        <v>12.6</v>
      </c>
      <c r="EA39" s="60">
        <f>'Poverty Rate - FINAL'!E39</f>
        <v>10.9</v>
      </c>
      <c r="EB39" s="60">
        <f>'Poverty Rate - FINAL'!F39</f>
        <v>11.8</v>
      </c>
      <c r="EC39" s="60">
        <f>'Poverty Rate - FINAL'!G39</f>
        <v>10.9</v>
      </c>
      <c r="ED39" s="60">
        <f>'Poverty Rate - FINAL'!H39</f>
        <v>12.5</v>
      </c>
      <c r="EE39" s="60">
        <f>'Poverty Rate - FINAL'!I39</f>
        <v>11.8</v>
      </c>
      <c r="EF39" s="60">
        <f>'Poverty Rate - FINAL'!J39</f>
        <v>12</v>
      </c>
      <c r="EG39" s="60">
        <f>'Poverty Rate - FINAL'!K39</f>
        <v>11.8</v>
      </c>
      <c r="EH39" s="60">
        <f>'Poverty Rate - FINAL'!L39</f>
        <v>12.8</v>
      </c>
      <c r="EI39" s="60">
        <f>'Poverty Rate - FINAL'!M39</f>
        <v>10.6</v>
      </c>
      <c r="EJ39" s="60">
        <f>'Poverty Rate - FINAL'!N39</f>
        <v>13.4</v>
      </c>
      <c r="EK39" s="60">
        <f>'Poverty Rate - FINAL'!O39</f>
        <v>14.3</v>
      </c>
      <c r="EL39" s="60">
        <f>'Poverty Rate - FINAL'!P39</f>
        <v>14.4</v>
      </c>
      <c r="EM39" s="60">
        <f>'Poverty Rate - FINAL'!Q39</f>
        <v>13.5</v>
      </c>
      <c r="EN39" s="60">
        <f>'Poverty Rate - FINAL'!R39</f>
        <v>15.1</v>
      </c>
      <c r="EO39" s="60">
        <f>'Poverty Rate - FINAL'!S39</f>
        <v>14.4</v>
      </c>
      <c r="EP39" s="62">
        <f>'Regional PCPI - FINAL'!B39</f>
        <v>36448.980817843869</v>
      </c>
      <c r="EQ39" s="62">
        <f>'Regional PCPI - FINAL'!C39</f>
        <v>37321.586569343068</v>
      </c>
      <c r="ER39" s="62">
        <f>'Regional PCPI - FINAL'!D39</f>
        <v>37391.158792184724</v>
      </c>
      <c r="ES39" s="62">
        <f>'Regional PCPI - FINAL'!E39</f>
        <v>38579.07954233409</v>
      </c>
      <c r="ET39" s="62">
        <f>'Regional PCPI - FINAL'!F39</f>
        <v>37653.752582781461</v>
      </c>
      <c r="EU39" s="62">
        <f>'Regional PCPI - FINAL'!G39</f>
        <v>36918.521710882516</v>
      </c>
      <c r="EV39" s="62">
        <f>'Regional PCPI - FINAL'!H39</f>
        <v>37301.705026511139</v>
      </c>
      <c r="EW39" s="62">
        <f>'Regional PCPI - FINAL'!I39</f>
        <v>38411.20862176166</v>
      </c>
      <c r="EX39" s="62">
        <f>'Regional PCPI - FINAL'!J39</f>
        <v>38439.667692307696</v>
      </c>
      <c r="EY39" s="62">
        <f>'Regional PCPI - FINAL'!K39</f>
        <v>39805.761322314051</v>
      </c>
      <c r="EZ39" s="62">
        <f>'Regional PCPI - FINAL'!L39</f>
        <v>39844.399905762621</v>
      </c>
      <c r="FA39" s="62">
        <f>'Regional PCPI - FINAL'!M39</f>
        <v>39885.205175600742</v>
      </c>
      <c r="FB39" s="62">
        <f>'Regional PCPI - FINAL'!N39</f>
        <v>38160.203343356705</v>
      </c>
      <c r="FC39" s="62">
        <f>'Regional PCPI - FINAL'!O39</f>
        <v>38051.157570195704</v>
      </c>
      <c r="FD39" s="62">
        <f>'Regional PCPI - FINAL'!P39</f>
        <v>38762.692080796536</v>
      </c>
      <c r="FE39" s="62">
        <f>'Regional PCPI - FINAL'!Q39</f>
        <v>39689.30016869212</v>
      </c>
      <c r="FF39" s="62">
        <f>'Regional PCPI - FINAL'!R39</f>
        <v>39521</v>
      </c>
      <c r="FG39" s="62">
        <f>'Regional PCPI - FINAL'!S39</f>
        <v>41021.192848073602</v>
      </c>
      <c r="FH39" s="60">
        <f>'Unemployment Rate - FINAL'!B39</f>
        <v>5.7</v>
      </c>
      <c r="FI39" s="60">
        <f>'Unemployment Rate - FINAL'!C39</f>
        <v>5.7</v>
      </c>
      <c r="FJ39" s="60">
        <f>'Unemployment Rate - FINAL'!D39</f>
        <v>5.5</v>
      </c>
      <c r="FK39" s="60">
        <f>'Unemployment Rate - FINAL'!E39</f>
        <v>5.0999999999999996</v>
      </c>
      <c r="FL39" s="60">
        <f>'Unemployment Rate - FINAL'!F39</f>
        <v>6.4</v>
      </c>
      <c r="FM39" s="60">
        <f>'Unemployment Rate - FINAL'!G39</f>
        <v>7.5</v>
      </c>
      <c r="FN39" s="60">
        <f>'Unemployment Rate - FINAL'!H39</f>
        <v>8.1</v>
      </c>
      <c r="FO39" s="60">
        <f>'Unemployment Rate - FINAL'!I39</f>
        <v>7.3</v>
      </c>
      <c r="FP39" s="60">
        <f>'Unemployment Rate - FINAL'!J39</f>
        <v>6.2</v>
      </c>
      <c r="FQ39" s="60">
        <f>'Unemployment Rate - FINAL'!K39</f>
        <v>5.3</v>
      </c>
      <c r="FR39" s="60">
        <f>'Unemployment Rate - FINAL'!L39</f>
        <v>5.2</v>
      </c>
      <c r="FS39" s="60">
        <f>'Unemployment Rate - FINAL'!M39</f>
        <v>6.5</v>
      </c>
      <c r="FT39" s="60">
        <f>'Unemployment Rate - FINAL'!N39</f>
        <v>11.3</v>
      </c>
      <c r="FU39" s="60">
        <f>'Unemployment Rate - FINAL'!O39</f>
        <v>10.6</v>
      </c>
      <c r="FV39" s="60">
        <f>'Unemployment Rate - FINAL'!P39</f>
        <v>9.5</v>
      </c>
      <c r="FW39" s="60">
        <f>'Unemployment Rate - FINAL'!Q39</f>
        <v>8.8000000000000007</v>
      </c>
      <c r="FX39" s="60">
        <f>'Unemployment Rate - FINAL'!R39</f>
        <v>7.9</v>
      </c>
      <c r="FY39" s="60">
        <f>'Unemployment Rate - FINAL'!S39</f>
        <v>6.8</v>
      </c>
      <c r="FZ39" s="60">
        <f>'Work Part. Rate - FINAL'!B39</f>
        <v>0</v>
      </c>
      <c r="GA39" s="60">
        <f>'Work Part. Rate - FINAL'!C39</f>
        <v>0</v>
      </c>
      <c r="GB39" s="60">
        <f>'Work Part. Rate - FINAL'!D39</f>
        <v>0</v>
      </c>
      <c r="GC39" s="60">
        <f>'Work Part. Rate - FINAL'!E39</f>
        <v>0</v>
      </c>
      <c r="GD39" s="60">
        <f>'Work Part. Rate - FINAL'!F39</f>
        <v>0</v>
      </c>
      <c r="GE39" s="60">
        <f>'Work Part. Rate - FINAL'!G39</f>
        <v>0</v>
      </c>
      <c r="GF39" s="60">
        <f>'Work Part. Rate - FINAL'!H39</f>
        <v>0</v>
      </c>
      <c r="GG39" s="60">
        <f>'Work Part. Rate - FINAL'!I39</f>
        <v>0</v>
      </c>
      <c r="GH39" s="60">
        <f>'Work Part. Rate - FINAL'!J39</f>
        <v>0</v>
      </c>
      <c r="GI39" s="60">
        <f>'Work Part. Rate - FINAL'!K39</f>
        <v>0</v>
      </c>
      <c r="GJ39" s="60">
        <f>'Work Part. Rate - FINAL'!L39</f>
        <v>1</v>
      </c>
      <c r="GK39" s="60">
        <f>'Work Part. Rate - FINAL'!M39</f>
        <v>1</v>
      </c>
      <c r="GL39" s="60">
        <f>'Work Part. Rate - FINAL'!N39</f>
        <v>1</v>
      </c>
      <c r="GM39" s="60">
        <f>'Work Part. Rate - FINAL'!O39</f>
        <v>1</v>
      </c>
      <c r="GN39" s="60">
        <f>'Work Part. Rate - FINAL'!P39</f>
        <v>1</v>
      </c>
      <c r="GO39" s="60">
        <f>'Work Part. Rate - FINAL'!Q39</f>
        <v>1</v>
      </c>
      <c r="GP39" s="60">
        <f>'Work Part. Rate - FINAL'!R39</f>
        <v>1</v>
      </c>
      <c r="GQ39" s="60">
        <f>'Work Part. Rate - FINAL'!S39</f>
        <v>0</v>
      </c>
    </row>
    <row r="40" spans="1:199" x14ac:dyDescent="0.2">
      <c r="A40" s="62" t="s">
        <v>366</v>
      </c>
      <c r="B40" s="60" t="str">
        <f>'African Americans - FINAL'!B40</f>
        <v>NA</v>
      </c>
      <c r="C40" s="60">
        <f>'African Americans - FINAL'!C40</f>
        <v>46.2</v>
      </c>
      <c r="D40" s="60">
        <f>'African Americans - FINAL'!D40</f>
        <v>49.7</v>
      </c>
      <c r="E40" s="60">
        <f>'African Americans - FINAL'!E40</f>
        <v>49.9</v>
      </c>
      <c r="F40" s="60">
        <f>'African Americans - FINAL'!F40</f>
        <v>50.4</v>
      </c>
      <c r="G40" s="60">
        <f>'African Americans - FINAL'!G40</f>
        <v>49</v>
      </c>
      <c r="H40" s="60">
        <f>'African Americans - FINAL'!H40</f>
        <v>46.8</v>
      </c>
      <c r="I40" s="60">
        <f>'African Americans - FINAL'!I40</f>
        <v>48.1</v>
      </c>
      <c r="J40" s="60">
        <f>'African Americans - FINAL'!J40</f>
        <v>46.5</v>
      </c>
      <c r="K40" s="60">
        <f>'African Americans - FINAL'!K40</f>
        <v>46.2</v>
      </c>
      <c r="L40" s="60">
        <f>'African Americans - FINAL'!L40</f>
        <v>58.8</v>
      </c>
      <c r="M40" s="60">
        <f>'African Americans - FINAL'!M40</f>
        <v>61</v>
      </c>
      <c r="N40" s="60">
        <f>'African Americans - FINAL'!N40</f>
        <v>58.4</v>
      </c>
      <c r="O40" s="60">
        <f>'African Americans - FINAL'!O40</f>
        <v>56.2</v>
      </c>
      <c r="P40" s="60">
        <f>'African Americans - FINAL'!P40</f>
        <v>58</v>
      </c>
      <c r="Q40" s="60">
        <f>'African Americans - FINAL'!Q40</f>
        <v>50.3</v>
      </c>
      <c r="R40" s="60">
        <f>'African Americans - FINAL'!R40</f>
        <v>52.2</v>
      </c>
      <c r="S40" s="60">
        <f>'African Americans - FINAL'!S40</f>
        <v>58.3</v>
      </c>
      <c r="T40">
        <f>'Caseload Change - FINAL'!B40</f>
        <v>-16.941228203836143</v>
      </c>
      <c r="U40">
        <f>'Caseload Change - FINAL'!C40</f>
        <v>-18.317860733470315</v>
      </c>
      <c r="V40">
        <f>'Caseload Change - FINAL'!D40</f>
        <v>-20.937111432779052</v>
      </c>
      <c r="W40">
        <f>'Caseload Change - FINAL'!E40</f>
        <v>-14.813884945128194</v>
      </c>
      <c r="X40">
        <f>'Caseload Change - FINAL'!F40</f>
        <v>-11.356254086196698</v>
      </c>
      <c r="Y40">
        <f>'Caseload Change - FINAL'!G40</f>
        <v>-2.3582851389636845</v>
      </c>
      <c r="Z40">
        <f>'Caseload Change - FINAL'!H40</f>
        <v>2.6306618259483558</v>
      </c>
      <c r="AA40">
        <f>'Caseload Change - FINAL'!I40</f>
        <v>11.489292932439756</v>
      </c>
      <c r="AB40">
        <f>'Caseload Change - FINAL'!J40</f>
        <v>6.5471589438509072</v>
      </c>
      <c r="AC40">
        <f>'Caseload Change - FINAL'!K40</f>
        <v>-12.324179372608937</v>
      </c>
      <c r="AD40">
        <f>'Caseload Change - FINAL'!L40</f>
        <v>-34.550782360032187</v>
      </c>
      <c r="AE40">
        <f>'Caseload Change - FINAL'!M40</f>
        <v>-17.85576155679119</v>
      </c>
      <c r="AF40">
        <f>'Caseload Change - FINAL'!N40</f>
        <v>-0.80563611453051687</v>
      </c>
      <c r="AG40">
        <f>'Caseload Change - FINAL'!O40</f>
        <v>9.7087821096189639</v>
      </c>
      <c r="AH40">
        <f>'Caseload Change - FINAL'!P40</f>
        <v>24.667984439796236</v>
      </c>
      <c r="AI40">
        <f>'Caseload Change - FINAL'!Q40</f>
        <v>17.042213377787899</v>
      </c>
      <c r="AJ40">
        <f>'Caseload Change - FINAL'!R40</f>
        <v>-7.4681763553736662</v>
      </c>
      <c r="AK40">
        <f>'Caseload Change - FINAL'!S40</f>
        <v>-2.9187378768529766</v>
      </c>
      <c r="AL40" s="60">
        <f>'Fiscal Stability - FINAL'!B40</f>
        <v>4.9000000000000004</v>
      </c>
      <c r="AM40" s="60">
        <f>'Fiscal Stability - FINAL'!C40</f>
        <v>5.3</v>
      </c>
      <c r="AN40" s="60">
        <f>'Fiscal Stability - FINAL'!D40</f>
        <v>7.6</v>
      </c>
      <c r="AO40" s="60">
        <f>'Fiscal Stability - FINAL'!E40</f>
        <v>8.9</v>
      </c>
      <c r="AP40" s="60">
        <f>'Fiscal Stability - FINAL'!F40</f>
        <v>7.4</v>
      </c>
      <c r="AQ40" s="60">
        <f>'Fiscal Stability - FINAL'!G40</f>
        <v>0.7</v>
      </c>
      <c r="AR40" s="60">
        <f>'Fiscal Stability - FINAL'!H40</f>
        <v>1.4</v>
      </c>
      <c r="AS40" s="60">
        <f>'Fiscal Stability - FINAL'!I40</f>
        <v>1.5</v>
      </c>
      <c r="AT40" s="60">
        <f>'Fiscal Stability - FINAL'!J40</f>
        <v>3</v>
      </c>
      <c r="AU40" s="60">
        <f>'Fiscal Stability - FINAL'!K40</f>
        <v>4.2</v>
      </c>
      <c r="AV40" s="60">
        <f>'Fiscal Stability - FINAL'!L40</f>
        <v>4.7</v>
      </c>
      <c r="AW40" s="60">
        <f>'Fiscal Stability - FINAL'!M40</f>
        <v>2.1999999999999997</v>
      </c>
      <c r="AX40" s="60">
        <f>'Fiscal Stability - FINAL'!N40</f>
        <v>-4.7</v>
      </c>
      <c r="AY40" s="60">
        <f>'Fiscal Stability - FINAL'!O40</f>
        <v>-1.1000000000000001</v>
      </c>
      <c r="AZ40" s="60">
        <f>'Fiscal Stability - FINAL'!P40</f>
        <v>3.8</v>
      </c>
      <c r="BA40" s="60">
        <f>'Fiscal Stability - FINAL'!Q40</f>
        <v>2.4</v>
      </c>
      <c r="BB40" s="60">
        <f>'Fiscal Stability - FINAL'!R40</f>
        <v>2</v>
      </c>
      <c r="BC40" s="60">
        <f>'Fiscal Stability - FINAL'!S40</f>
        <v>0.3</v>
      </c>
      <c r="BD40" s="60" t="str">
        <f>'Hispanics - FINAL'!B40</f>
        <v>NA</v>
      </c>
      <c r="BE40" s="60">
        <f>'Hispanics - FINAL'!C40</f>
        <v>10.8</v>
      </c>
      <c r="BF40" s="60">
        <f>'Hispanics - FINAL'!D40</f>
        <v>12.1</v>
      </c>
      <c r="BG40" s="60">
        <f>'Hispanics - FINAL'!E40</f>
        <v>13</v>
      </c>
      <c r="BH40" s="60">
        <f>'Hispanics - FINAL'!F40</f>
        <v>12.7</v>
      </c>
      <c r="BI40" s="60">
        <f>'Hispanics - FINAL'!G40</f>
        <v>12.5</v>
      </c>
      <c r="BJ40" s="60">
        <f>'Hispanics - FINAL'!H40</f>
        <v>3.6</v>
      </c>
      <c r="BK40" s="60">
        <f>'Hispanics - FINAL'!I40</f>
        <v>0.8</v>
      </c>
      <c r="BL40" s="60">
        <f>'Hispanics - FINAL'!J40</f>
        <v>12.6</v>
      </c>
      <c r="BM40" s="60">
        <f>'Hispanics - FINAL'!K40</f>
        <v>13.6</v>
      </c>
      <c r="BN40" s="60">
        <f>'Hispanics - FINAL'!L40</f>
        <v>13.6</v>
      </c>
      <c r="BO40" s="60">
        <f>'Hispanics - FINAL'!M40</f>
        <v>11.1</v>
      </c>
      <c r="BP40" s="60">
        <f>'Hispanics - FINAL'!N40</f>
        <v>14.2</v>
      </c>
      <c r="BQ40" s="60">
        <f>'Hispanics - FINAL'!O40</f>
        <v>16.100000000000001</v>
      </c>
      <c r="BR40" s="60">
        <f>'Hispanics - FINAL'!P40</f>
        <v>15.6</v>
      </c>
      <c r="BS40" s="60">
        <f>'Hispanics - FINAL'!Q40</f>
        <v>18.600000000000001</v>
      </c>
      <c r="BT40" s="60">
        <f>'Hispanics - FINAL'!R40</f>
        <v>18.7</v>
      </c>
      <c r="BU40" s="60">
        <f>'Hispanics - FINAL'!S40</f>
        <v>15.7</v>
      </c>
      <c r="BV40" s="60">
        <f>'Liberalism - FINAL'!B40</f>
        <v>32.16093</v>
      </c>
      <c r="BW40" s="60">
        <f>'Liberalism - FINAL'!C40</f>
        <v>32.16093</v>
      </c>
      <c r="BX40" s="60">
        <f>'Liberalism - FINAL'!D40</f>
        <v>28.541329999999999</v>
      </c>
      <c r="BY40" s="60">
        <f>'Liberalism - FINAL'!E40</f>
        <v>28.69408</v>
      </c>
      <c r="BZ40" s="60">
        <f>'Liberalism - FINAL'!F40</f>
        <v>29.056049999999999</v>
      </c>
      <c r="CA40" s="60">
        <f>'Liberalism - FINAL'!G40</f>
        <v>29.056049999999999</v>
      </c>
      <c r="CB40" s="60">
        <f>'Liberalism - FINAL'!H40</f>
        <v>58.638469999999998</v>
      </c>
      <c r="CC40" s="60">
        <f>'Liberalism - FINAL'!I40</f>
        <v>58.126370000000001</v>
      </c>
      <c r="CD40" s="60">
        <f>'Liberalism - FINAL'!J40</f>
        <v>57.048839999999998</v>
      </c>
      <c r="CE40" s="60">
        <f>'Liberalism - FINAL'!K40</f>
        <v>57.048839999999998</v>
      </c>
      <c r="CF40" s="60">
        <f>'Liberalism - FINAL'!L40</f>
        <v>60.960030000000003</v>
      </c>
      <c r="CG40" s="60">
        <f>'Liberalism - FINAL'!M40</f>
        <v>60.960030000000003</v>
      </c>
      <c r="CH40" s="60">
        <f>'Liberalism - FINAL'!N40</f>
        <v>61.692410000000002</v>
      </c>
      <c r="CI40" s="60">
        <f>'Liberalism - FINAL'!O40</f>
        <v>60.77243</v>
      </c>
      <c r="CJ40" s="60">
        <f>'Liberalism - FINAL'!P40</f>
        <v>25.279340000000001</v>
      </c>
      <c r="CK40" s="60">
        <f>'Liberalism - FINAL'!Q40</f>
        <v>25.279340000000001</v>
      </c>
      <c r="CL40" s="60">
        <f>'Liberalism - FINAL'!R40</f>
        <v>27.77947</v>
      </c>
      <c r="CM40" s="60">
        <f>'Liberalism - FINAL'!S40</f>
        <v>27.455950000000001</v>
      </c>
      <c r="CN40" s="60">
        <f>'PCPI Real - FINAL'!B40</f>
        <v>36200.863885168452</v>
      </c>
      <c r="CO40" s="60">
        <f>'PCPI Real - FINAL'!C40</f>
        <v>37181.319444813649</v>
      </c>
      <c r="CP40" s="60">
        <f>'PCPI Real - FINAL'!D40</f>
        <v>37448.956408204103</v>
      </c>
      <c r="CQ40" s="60">
        <f>'PCPI Real - FINAL'!E40</f>
        <v>38686.002348158538</v>
      </c>
      <c r="CR40" s="60">
        <f>'PCPI Real - FINAL'!F40</f>
        <v>38068.315690280062</v>
      </c>
      <c r="CS40" s="60">
        <f>'PCPI Real - FINAL'!G40</f>
        <v>37448.394692828013</v>
      </c>
      <c r="CT40" s="60">
        <f>'PCPI Real - FINAL'!H40</f>
        <v>37768.10914130434</v>
      </c>
      <c r="CU40" s="60">
        <f>'PCPI Real - FINAL'!I40</f>
        <v>38764.738511623807</v>
      </c>
      <c r="CV40" s="60">
        <f>'PCPI Real - FINAL'!J40</f>
        <v>38677.55288793103</v>
      </c>
      <c r="CW40" s="60">
        <f>'PCPI Real - FINAL'!K40</f>
        <v>40128.429332699372</v>
      </c>
      <c r="CX40" s="60">
        <f>'PCPI Real - FINAL'!L40</f>
        <v>40286.073093447681</v>
      </c>
      <c r="CY40" s="60">
        <f>'PCPI Real - FINAL'!M40</f>
        <v>40202.780225012975</v>
      </c>
      <c r="CZ40" s="60">
        <f>'PCPI Real - FINAL'!N40</f>
        <v>38442.900773892557</v>
      </c>
      <c r="DA40" s="60">
        <f>'PCPI Real - FINAL'!O40</f>
        <v>38126.187105881188</v>
      </c>
      <c r="DB40" s="60">
        <f>'PCPI Real - FINAL'!P40</f>
        <v>38726.256950156268</v>
      </c>
      <c r="DC40" s="60">
        <f>'PCPI Real - FINAL'!Q40</f>
        <v>39681.844167746814</v>
      </c>
      <c r="DD40" s="60">
        <f>'PCPI Real - FINAL'!R40</f>
        <v>39521</v>
      </c>
      <c r="DE40" s="60">
        <f>'PCPI Real - FINAL'!S40</f>
        <v>41122.135281876399</v>
      </c>
      <c r="DF40" s="60">
        <f>'Policy Inn - FINAL'!B40</f>
        <v>3.1178000000000001E-2</v>
      </c>
      <c r="DG40" s="60">
        <f>'Policy Inn - FINAL'!C40</f>
        <v>3.1178000000000001E-2</v>
      </c>
      <c r="DH40" s="60">
        <f>'Policy Inn - FINAL'!D40</f>
        <v>8.6579000000000003E-2</v>
      </c>
      <c r="DI40" s="60">
        <f>'Policy Inn - FINAL'!E40</f>
        <v>8.6579000000000003E-2</v>
      </c>
      <c r="DJ40" s="60">
        <f>'Policy Inn - FINAL'!F40</f>
        <v>5.2096000000000003E-2</v>
      </c>
      <c r="DK40" s="60">
        <f>'Policy Inn - FINAL'!G40</f>
        <v>5.2096000000000003E-2</v>
      </c>
      <c r="DL40" s="60">
        <f>'Policy Inn - FINAL'!H40</f>
        <v>7.0446999999999996E-2</v>
      </c>
      <c r="DM40" s="60">
        <f>'Policy Inn - FINAL'!I40</f>
        <v>7.0446999999999996E-2</v>
      </c>
      <c r="DN40" s="60">
        <f>'Policy Inn - FINAL'!J40</f>
        <v>1.7179999999999999E-3</v>
      </c>
      <c r="DO40" s="60">
        <f>'Policy Inn - FINAL'!K40</f>
        <v>1.7179999999999999E-3</v>
      </c>
      <c r="DP40" s="60">
        <f>'Policy Inn - FINAL'!L40</f>
        <v>5.7815999999999999E-2</v>
      </c>
      <c r="DQ40" s="60">
        <f>'Policy Inn - FINAL'!M40</f>
        <v>5.7815999999999999E-2</v>
      </c>
      <c r="DR40" s="60">
        <f>'Policy Inn - FINAL'!N40</f>
        <v>3.846E-3</v>
      </c>
      <c r="DS40" s="60">
        <f>'Policy Inn - FINAL'!O40</f>
        <v>3.846E-3</v>
      </c>
      <c r="DT40" s="60" t="str">
        <f>'Policy Inn - FINAL'!P40</f>
        <v>NA</v>
      </c>
      <c r="DU40" s="60" t="str">
        <f>'Policy Inn - FINAL'!Q40</f>
        <v>NA</v>
      </c>
      <c r="DV40" s="60" t="str">
        <f>'Policy Inn - FINAL'!R40</f>
        <v>NA</v>
      </c>
      <c r="DW40" s="60" t="str">
        <f>'Policy Inn - FINAL'!S40</f>
        <v>NA</v>
      </c>
      <c r="DX40" s="60">
        <f>'Poverty Rate - FINAL'!B40</f>
        <v>11.2</v>
      </c>
      <c r="DY40" s="60">
        <f>'Poverty Rate - FINAL'!C40</f>
        <v>11.3</v>
      </c>
      <c r="DZ40" s="60">
        <f>'Poverty Rate - FINAL'!D40</f>
        <v>9.3000000000000007</v>
      </c>
      <c r="EA40" s="60">
        <f>'Poverty Rate - FINAL'!E40</f>
        <v>8.6</v>
      </c>
      <c r="EB40" s="60">
        <f>'Poverty Rate - FINAL'!F40</f>
        <v>9.6</v>
      </c>
      <c r="EC40" s="60">
        <f>'Poverty Rate - FINAL'!G40</f>
        <v>9.5</v>
      </c>
      <c r="ED40" s="60">
        <f>'Poverty Rate - FINAL'!H40</f>
        <v>10.5</v>
      </c>
      <c r="EE40" s="60">
        <f>'Poverty Rate - FINAL'!I40</f>
        <v>11.4</v>
      </c>
      <c r="EF40" s="60">
        <f>'Poverty Rate - FINAL'!J40</f>
        <v>11.2</v>
      </c>
      <c r="EG40" s="60">
        <f>'Poverty Rate - FINAL'!K40</f>
        <v>11.3</v>
      </c>
      <c r="EH40" s="60">
        <f>'Poverty Rate - FINAL'!L40</f>
        <v>10.4</v>
      </c>
      <c r="EI40" s="60">
        <f>'Poverty Rate - FINAL'!M40</f>
        <v>11</v>
      </c>
      <c r="EJ40" s="60">
        <f>'Poverty Rate - FINAL'!N40</f>
        <v>11.1</v>
      </c>
      <c r="EK40" s="60">
        <f>'Poverty Rate - FINAL'!O40</f>
        <v>12.2</v>
      </c>
      <c r="EL40" s="60">
        <f>'Poverty Rate - FINAL'!P40</f>
        <v>12.6</v>
      </c>
      <c r="EM40" s="60">
        <f>'Poverty Rate - FINAL'!Q40</f>
        <v>13.9</v>
      </c>
      <c r="EN40" s="60">
        <f>'Poverty Rate - FINAL'!R40</f>
        <v>12.4</v>
      </c>
      <c r="EO40" s="60">
        <f>'Poverty Rate - FINAL'!S40</f>
        <v>12.5</v>
      </c>
      <c r="EP40" s="62">
        <f>'Regional PCPI - FINAL'!B40</f>
        <v>38630.608138424825</v>
      </c>
      <c r="EQ40" s="62">
        <f>'Regional PCPI - FINAL'!C40</f>
        <v>40055.564905882355</v>
      </c>
      <c r="ER40" s="62">
        <f>'Regional PCPI - FINAL'!D40</f>
        <v>40847.973510086456</v>
      </c>
      <c r="ES40" s="62">
        <f>'Regional PCPI - FINAL'!E40</f>
        <v>42174.043913043475</v>
      </c>
      <c r="ET40" s="62">
        <f>'Regional PCPI - FINAL'!F40</f>
        <v>42351.315845986981</v>
      </c>
      <c r="EU40" s="62">
        <f>'Regional PCPI - FINAL'!G40</f>
        <v>42222.659426142403</v>
      </c>
      <c r="EV40" s="62">
        <f>'Regional PCPI - FINAL'!H40</f>
        <v>42423.97722997416</v>
      </c>
      <c r="EW40" s="62">
        <f>'Regional PCPI - FINAL'!I40</f>
        <v>43433.620419580424</v>
      </c>
      <c r="EX40" s="62">
        <f>'Regional PCPI - FINAL'!J40</f>
        <v>43503.038004819282</v>
      </c>
      <c r="EY40" s="62">
        <f>'Regional PCPI - FINAL'!K40</f>
        <v>44085.517581395354</v>
      </c>
      <c r="EZ40" s="62">
        <f>'Regional PCPI - FINAL'!L40</f>
        <v>45515.570472355248</v>
      </c>
      <c r="FA40" s="62">
        <f>'Regional PCPI - FINAL'!M40</f>
        <v>45540.288592535733</v>
      </c>
      <c r="FB40" s="62">
        <f>'Regional PCPI - FINAL'!N40</f>
        <v>44190.799143640746</v>
      </c>
      <c r="FC40" s="62">
        <f>'Regional PCPI - FINAL'!O40</f>
        <v>44725.422195426487</v>
      </c>
      <c r="FD40" s="62">
        <f>'Regional PCPI - FINAL'!P40</f>
        <v>45489.785341726245</v>
      </c>
      <c r="FE40" s="62">
        <f>'Regional PCPI - FINAL'!Q40</f>
        <v>46494.566899201462</v>
      </c>
      <c r="FF40" s="62">
        <f>'Regional PCPI - FINAL'!R40</f>
        <v>46121</v>
      </c>
      <c r="FG40" s="62">
        <f>'Regional PCPI - FINAL'!S40</f>
        <v>47326.127495910296</v>
      </c>
      <c r="FH40" s="60">
        <f>'Unemployment Rate - FINAL'!B40</f>
        <v>5.0999999999999996</v>
      </c>
      <c r="FI40" s="60">
        <f>'Unemployment Rate - FINAL'!C40</f>
        <v>4.5999999999999996</v>
      </c>
      <c r="FJ40" s="60">
        <f>'Unemployment Rate - FINAL'!D40</f>
        <v>4.4000000000000004</v>
      </c>
      <c r="FK40" s="60">
        <f>'Unemployment Rate - FINAL'!E40</f>
        <v>4.0999999999999996</v>
      </c>
      <c r="FL40" s="60">
        <f>'Unemployment Rate - FINAL'!F40</f>
        <v>4.8</v>
      </c>
      <c r="FM40" s="60">
        <f>'Unemployment Rate - FINAL'!G40</f>
        <v>5.6</v>
      </c>
      <c r="FN40" s="60">
        <f>'Unemployment Rate - FINAL'!H40</f>
        <v>5.7</v>
      </c>
      <c r="FO40" s="60">
        <f>'Unemployment Rate - FINAL'!I40</f>
        <v>5.4</v>
      </c>
      <c r="FP40" s="60">
        <f>'Unemployment Rate - FINAL'!J40</f>
        <v>5</v>
      </c>
      <c r="FQ40" s="60">
        <f>'Unemployment Rate - FINAL'!K40</f>
        <v>4.5999999999999996</v>
      </c>
      <c r="FR40" s="60">
        <f>'Unemployment Rate - FINAL'!L40</f>
        <v>4.4000000000000004</v>
      </c>
      <c r="FS40" s="60">
        <f>'Unemployment Rate - FINAL'!M40</f>
        <v>5.3</v>
      </c>
      <c r="FT40" s="60">
        <f>'Unemployment Rate - FINAL'!N40</f>
        <v>8</v>
      </c>
      <c r="FU40" s="60">
        <f>'Unemployment Rate - FINAL'!O40</f>
        <v>8.5</v>
      </c>
      <c r="FV40" s="60">
        <f>'Unemployment Rate - FINAL'!P40</f>
        <v>7.9</v>
      </c>
      <c r="FW40" s="60">
        <f>'Unemployment Rate - FINAL'!Q40</f>
        <v>7.8</v>
      </c>
      <c r="FX40" s="60">
        <f>'Unemployment Rate - FINAL'!R40</f>
        <v>7.4</v>
      </c>
      <c r="FY40" s="60">
        <f>'Unemployment Rate - FINAL'!S40</f>
        <v>5.8</v>
      </c>
      <c r="FZ40" s="60" t="str">
        <f>'Work Part. Rate - FINAL'!B40</f>
        <v>NA</v>
      </c>
      <c r="GA40" s="60">
        <f>'Work Part. Rate - FINAL'!C40</f>
        <v>0</v>
      </c>
      <c r="GB40" s="60">
        <f>'Work Part. Rate - FINAL'!D40</f>
        <v>0</v>
      </c>
      <c r="GC40" s="60">
        <f>'Work Part. Rate - FINAL'!E40</f>
        <v>0</v>
      </c>
      <c r="GD40" s="60">
        <f>'Work Part. Rate - FINAL'!F40</f>
        <v>0</v>
      </c>
      <c r="GE40" s="60">
        <f>'Work Part. Rate - FINAL'!G40</f>
        <v>0</v>
      </c>
      <c r="GF40" s="60">
        <f>'Work Part. Rate - FINAL'!H40</f>
        <v>0</v>
      </c>
      <c r="GG40" s="60">
        <f>'Work Part. Rate - FINAL'!I40</f>
        <v>0</v>
      </c>
      <c r="GH40" s="60">
        <f>'Work Part. Rate - FINAL'!J40</f>
        <v>0</v>
      </c>
      <c r="GI40" s="60">
        <f>'Work Part. Rate - FINAL'!K40</f>
        <v>0</v>
      </c>
      <c r="GJ40" s="60">
        <f>'Work Part. Rate - FINAL'!L40</f>
        <v>0</v>
      </c>
      <c r="GK40" s="60">
        <f>'Work Part. Rate - FINAL'!M40</f>
        <v>0</v>
      </c>
      <c r="GL40" s="60">
        <f>'Work Part. Rate - FINAL'!N40</f>
        <v>0</v>
      </c>
      <c r="GM40" s="60">
        <f>'Work Part. Rate - FINAL'!O40</f>
        <v>0</v>
      </c>
      <c r="GN40" s="60">
        <f>'Work Part. Rate - FINAL'!P40</f>
        <v>0</v>
      </c>
      <c r="GO40" s="60">
        <f>'Work Part. Rate - FINAL'!Q40</f>
        <v>0</v>
      </c>
      <c r="GP40" s="60">
        <f>'Work Part. Rate - FINAL'!R40</f>
        <v>1</v>
      </c>
      <c r="GQ40" s="60">
        <f>'Work Part. Rate - FINAL'!S40</f>
        <v>1</v>
      </c>
    </row>
    <row r="41" spans="1:199" x14ac:dyDescent="0.2">
      <c r="A41" s="62" t="s">
        <v>367</v>
      </c>
      <c r="B41" s="60" t="str">
        <f>'African Americans - FINAL'!B41</f>
        <v>NA</v>
      </c>
      <c r="C41" s="60">
        <f>'African Americans - FINAL'!C41</f>
        <v>12.5</v>
      </c>
      <c r="D41" s="60">
        <f>'African Americans - FINAL'!D41</f>
        <v>14</v>
      </c>
      <c r="E41" s="60">
        <f>'African Americans - FINAL'!E41</f>
        <v>13.3</v>
      </c>
      <c r="F41" s="60">
        <f>'African Americans - FINAL'!F41</f>
        <v>13.4</v>
      </c>
      <c r="G41" s="60">
        <f>'African Americans - FINAL'!G41</f>
        <v>14.1</v>
      </c>
      <c r="H41" s="60">
        <f>'African Americans - FINAL'!H41</f>
        <v>15.4</v>
      </c>
      <c r="I41" s="60">
        <f>'African Americans - FINAL'!I41</f>
        <v>14.9</v>
      </c>
      <c r="J41" s="60">
        <f>'African Americans - FINAL'!J41</f>
        <v>13.6</v>
      </c>
      <c r="K41" s="60">
        <f>'African Americans - FINAL'!K41</f>
        <v>13</v>
      </c>
      <c r="L41" s="60">
        <f>'African Americans - FINAL'!L41</f>
        <v>13.1</v>
      </c>
      <c r="M41" s="60">
        <f>'African Americans - FINAL'!M41</f>
        <v>13.3</v>
      </c>
      <c r="N41" s="60">
        <f>'African Americans - FINAL'!N41</f>
        <v>12.1</v>
      </c>
      <c r="O41" s="60">
        <f>'African Americans - FINAL'!O41</f>
        <v>14.1</v>
      </c>
      <c r="P41" s="60">
        <f>'African Americans - FINAL'!P41</f>
        <v>13.9</v>
      </c>
      <c r="Q41" s="60">
        <f>'African Americans - FINAL'!Q41</f>
        <v>13.6</v>
      </c>
      <c r="R41" s="60">
        <f>'African Americans - FINAL'!R41</f>
        <v>19.2</v>
      </c>
      <c r="S41" s="60">
        <f>'African Americans - FINAL'!S41</f>
        <v>19.5</v>
      </c>
      <c r="T41">
        <f>'Caseload Change - FINAL'!B41</f>
        <v>-3.7317363740181686</v>
      </c>
      <c r="U41">
        <f>'Caseload Change - FINAL'!C41</f>
        <v>-3.4668523693674911</v>
      </c>
      <c r="V41">
        <f>'Caseload Change - FINAL'!D41</f>
        <v>-8.3912895478946865</v>
      </c>
      <c r="W41">
        <f>'Caseload Change - FINAL'!E41</f>
        <v>-0.24834408866070962</v>
      </c>
      <c r="X41">
        <f>'Caseload Change - FINAL'!F41</f>
        <v>-7.0931208125366307</v>
      </c>
      <c r="Y41">
        <f>'Caseload Change - FINAL'!G41</f>
        <v>-5.6619424039667727</v>
      </c>
      <c r="Z41">
        <f>'Caseload Change - FINAL'!H41</f>
        <v>-5.7709291466916737</v>
      </c>
      <c r="AA41">
        <f>'Caseload Change - FINAL'!I41</f>
        <v>-6.244775847657511</v>
      </c>
      <c r="AB41">
        <f>'Caseload Change - FINAL'!J41</f>
        <v>-10.857135291041132</v>
      </c>
      <c r="AC41">
        <f>'Caseload Change - FINAL'!K41</f>
        <v>-14.87758385938854</v>
      </c>
      <c r="AD41">
        <f>'Caseload Change - FINAL'!L41</f>
        <v>-31.031955608808442</v>
      </c>
      <c r="AE41">
        <f>'Caseload Change - FINAL'!M41</f>
        <v>-2.2348912915129329E-2</v>
      </c>
      <c r="AF41">
        <f>'Caseload Change - FINAL'!N41</f>
        <v>-0.42725489782577214</v>
      </c>
      <c r="AG41">
        <f>'Caseload Change - FINAL'!O41</f>
        <v>-14.710990249150724</v>
      </c>
      <c r="AH41">
        <f>'Caseload Change - FINAL'!P41</f>
        <v>-7.1918828717867118</v>
      </c>
      <c r="AI41">
        <f>'Caseload Change - FINAL'!Q41</f>
        <v>0.16642496695581055</v>
      </c>
      <c r="AJ41">
        <f>'Caseload Change - FINAL'!R41</f>
        <v>-8.1610411257492697</v>
      </c>
      <c r="AK41">
        <f>'Caseload Change - FINAL'!S41</f>
        <v>-9.4499319395483568</v>
      </c>
      <c r="AL41" s="60">
        <f>'Fiscal Stability - FINAL'!B41</f>
        <v>5.7</v>
      </c>
      <c r="AM41" s="60">
        <f>'Fiscal Stability - FINAL'!C41</f>
        <v>10.4</v>
      </c>
      <c r="AN41" s="60">
        <f>'Fiscal Stability - FINAL'!D41</f>
        <v>8</v>
      </c>
      <c r="AO41" s="60">
        <f>'Fiscal Stability - FINAL'!E41</f>
        <v>7.3</v>
      </c>
      <c r="AP41" s="60">
        <f>'Fiscal Stability - FINAL'!F41</f>
        <v>8.5</v>
      </c>
      <c r="AQ41" s="60">
        <f>'Fiscal Stability - FINAL'!G41</f>
        <v>4.5999999999999996</v>
      </c>
      <c r="AR41" s="60">
        <f>'Fiscal Stability - FINAL'!H41</f>
        <v>4.7</v>
      </c>
      <c r="AS41" s="60">
        <f>'Fiscal Stability - FINAL'!I41</f>
        <v>4</v>
      </c>
      <c r="AT41" s="60">
        <f>'Fiscal Stability - FINAL'!J41</f>
        <v>4.4000000000000004</v>
      </c>
      <c r="AU41" s="60">
        <f>'Fiscal Stability - FINAL'!K41</f>
        <v>4.3999999999999995</v>
      </c>
      <c r="AV41" s="60">
        <f>'Fiscal Stability - FINAL'!L41</f>
        <v>2.6</v>
      </c>
      <c r="AW41" s="60">
        <f>'Fiscal Stability - FINAL'!M41</f>
        <v>1.7999999999999998</v>
      </c>
      <c r="AX41" s="60">
        <f>'Fiscal Stability - FINAL'!N41</f>
        <v>0.6</v>
      </c>
      <c r="AY41" s="60">
        <f>'Fiscal Stability - FINAL'!O41</f>
        <v>4.5999999999999996</v>
      </c>
      <c r="AZ41" s="60">
        <f>'Fiscal Stability - FINAL'!P41</f>
        <v>6.7</v>
      </c>
      <c r="BA41" s="60">
        <f>'Fiscal Stability - FINAL'!Q41</f>
        <v>8.6</v>
      </c>
      <c r="BB41" s="60">
        <f>'Fiscal Stability - FINAL'!R41</f>
        <v>8.6</v>
      </c>
      <c r="BC41" s="60">
        <f>'Fiscal Stability - FINAL'!S41</f>
        <v>7.3</v>
      </c>
      <c r="BD41" s="60" t="str">
        <f>'Hispanics - FINAL'!B41</f>
        <v>NA</v>
      </c>
      <c r="BE41" s="60">
        <f>'Hispanics - FINAL'!C41</f>
        <v>23.4</v>
      </c>
      <c r="BF41" s="60">
        <f>'Hispanics - FINAL'!D41</f>
        <v>26.7</v>
      </c>
      <c r="BG41" s="60">
        <f>'Hispanics - FINAL'!E41</f>
        <v>28.2</v>
      </c>
      <c r="BH41" s="60">
        <f>'Hispanics - FINAL'!F41</f>
        <v>27.9</v>
      </c>
      <c r="BI41" s="60">
        <f>'Hispanics - FINAL'!G41</f>
        <v>30.4</v>
      </c>
      <c r="BJ41" s="60">
        <f>'Hispanics - FINAL'!H41</f>
        <v>27.8</v>
      </c>
      <c r="BK41" s="60">
        <f>'Hispanics - FINAL'!I41</f>
        <v>26.8</v>
      </c>
      <c r="BL41" s="60">
        <f>'Hispanics - FINAL'!J41</f>
        <v>26.4</v>
      </c>
      <c r="BM41" s="60">
        <f>'Hispanics - FINAL'!K41</f>
        <v>24.4</v>
      </c>
      <c r="BN41" s="60">
        <f>'Hispanics - FINAL'!L41</f>
        <v>26.7</v>
      </c>
      <c r="BO41" s="60">
        <f>'Hispanics - FINAL'!M41</f>
        <v>23.5</v>
      </c>
      <c r="BP41" s="60">
        <f>'Hispanics - FINAL'!N41</f>
        <v>24.6</v>
      </c>
      <c r="BQ41" s="60">
        <f>'Hispanics - FINAL'!O41</f>
        <v>23.3</v>
      </c>
      <c r="BR41" s="60">
        <f>'Hispanics - FINAL'!P41</f>
        <v>22.6</v>
      </c>
      <c r="BS41" s="60">
        <f>'Hispanics - FINAL'!Q41</f>
        <v>22.7</v>
      </c>
      <c r="BT41" s="60">
        <f>'Hispanics - FINAL'!R41</f>
        <v>32.700000000000003</v>
      </c>
      <c r="BU41" s="60">
        <f>'Hispanics - FINAL'!S41</f>
        <v>33.9</v>
      </c>
      <c r="BV41" s="60">
        <f>'Liberalism - FINAL'!B41</f>
        <v>69.211240000000004</v>
      </c>
      <c r="BW41" s="60">
        <f>'Liberalism - FINAL'!C41</f>
        <v>69.211240000000004</v>
      </c>
      <c r="BX41" s="60">
        <f>'Liberalism - FINAL'!D41</f>
        <v>70.912319999999994</v>
      </c>
      <c r="BY41" s="60">
        <f>'Liberalism - FINAL'!E41</f>
        <v>70.912319999999994</v>
      </c>
      <c r="BZ41" s="60">
        <f>'Liberalism - FINAL'!F41</f>
        <v>73.036559999999994</v>
      </c>
      <c r="CA41" s="60">
        <f>'Liberalism - FINAL'!G41</f>
        <v>73.036559999999994</v>
      </c>
      <c r="CB41" s="60">
        <f>'Liberalism - FINAL'!H41</f>
        <v>73.036559999999994</v>
      </c>
      <c r="CC41" s="60">
        <f>'Liberalism - FINAL'!I41</f>
        <v>73.036559999999994</v>
      </c>
      <c r="CD41" s="60">
        <f>'Liberalism - FINAL'!J41</f>
        <v>73.036559999999994</v>
      </c>
      <c r="CE41" s="60">
        <f>'Liberalism - FINAL'!K41</f>
        <v>73.036559999999994</v>
      </c>
      <c r="CF41" s="60">
        <f>'Liberalism - FINAL'!L41</f>
        <v>71.630430000000004</v>
      </c>
      <c r="CG41" s="60">
        <f>'Liberalism - FINAL'!M41</f>
        <v>71.630430000000004</v>
      </c>
      <c r="CH41" s="60">
        <f>'Liberalism - FINAL'!N41</f>
        <v>72.258979999999994</v>
      </c>
      <c r="CI41" s="60">
        <f>'Liberalism - FINAL'!O41</f>
        <v>72.258979999999994</v>
      </c>
      <c r="CJ41" s="60">
        <f>'Liberalism - FINAL'!P41</f>
        <v>78.750339999999994</v>
      </c>
      <c r="CK41" s="60">
        <f>'Liberalism - FINAL'!Q41</f>
        <v>78.750339999999994</v>
      </c>
      <c r="CL41" s="60">
        <f>'Liberalism - FINAL'!R41</f>
        <v>78.228189999999998</v>
      </c>
      <c r="CM41" s="60">
        <f>'Liberalism - FINAL'!S41</f>
        <v>86.806020000000004</v>
      </c>
      <c r="CN41" s="60">
        <f>'PCPI Real - FINAL'!B41</f>
        <v>37727.493757981618</v>
      </c>
      <c r="CO41" s="60">
        <f>'PCPI Real - FINAL'!C41</f>
        <v>39074.825796738398</v>
      </c>
      <c r="CP41" s="60">
        <f>'PCPI Real - FINAL'!D41</f>
        <v>39795.459352676342</v>
      </c>
      <c r="CQ41" s="60">
        <f>'PCPI Real - FINAL'!E41</f>
        <v>41100.833589991766</v>
      </c>
      <c r="CR41" s="60">
        <f>'PCPI Real - FINAL'!F41</f>
        <v>41261.727904448104</v>
      </c>
      <c r="CS41" s="60">
        <f>'PCPI Real - FINAL'!G41</f>
        <v>41324.688841734613</v>
      </c>
      <c r="CT41" s="60">
        <f>'PCPI Real - FINAL'!H41</f>
        <v>41732.038804800715</v>
      </c>
      <c r="CU41" s="60">
        <f>'PCPI Real - FINAL'!I41</f>
        <v>43056.037977855223</v>
      </c>
      <c r="CV41" s="60">
        <f>'PCPI Real - FINAL'!J41</f>
        <v>43241.8882677535</v>
      </c>
      <c r="CW41" s="60">
        <f>'PCPI Real - FINAL'!K41</f>
        <v>43987.443345598862</v>
      </c>
      <c r="CX41" s="60">
        <f>'PCPI Real - FINAL'!L41</f>
        <v>45278.858771044914</v>
      </c>
      <c r="CY41" s="60">
        <f>'PCPI Real - FINAL'!M41</f>
        <v>45378.959874969558</v>
      </c>
      <c r="CZ41" s="60">
        <f>'PCPI Real - FINAL'!N41</f>
        <v>44182.899542329105</v>
      </c>
      <c r="DA41" s="60">
        <f>'PCPI Real - FINAL'!O41</f>
        <v>44865.459616555971</v>
      </c>
      <c r="DB41" s="60">
        <f>'PCPI Real - FINAL'!P41</f>
        <v>45591.799240554908</v>
      </c>
      <c r="DC41" s="60">
        <f>'PCPI Real - FINAL'!Q41</f>
        <v>46542.889713843724</v>
      </c>
      <c r="DD41" s="60">
        <f>'PCPI Real - FINAL'!R41</f>
        <v>46121</v>
      </c>
      <c r="DE41" s="60">
        <f>'PCPI Real - FINAL'!S41</f>
        <v>47215.907249457559</v>
      </c>
      <c r="DF41" s="60">
        <f>'Policy Inn - FINAL'!B41</f>
        <v>5.4711000000000003E-2</v>
      </c>
      <c r="DG41" s="60">
        <f>'Policy Inn - FINAL'!C41</f>
        <v>5.4711000000000003E-2</v>
      </c>
      <c r="DH41" s="60">
        <f>'Policy Inn - FINAL'!D41</f>
        <v>9.9057999999999993E-2</v>
      </c>
      <c r="DI41" s="60">
        <f>'Policy Inn - FINAL'!E41</f>
        <v>9.9057999999999993E-2</v>
      </c>
      <c r="DJ41" s="60">
        <f>'Policy Inn - FINAL'!F41</f>
        <v>6.3462000000000005E-2</v>
      </c>
      <c r="DK41" s="60">
        <f>'Policy Inn - FINAL'!G41</f>
        <v>6.3462000000000005E-2</v>
      </c>
      <c r="DL41" s="60">
        <f>'Policy Inn - FINAL'!H41</f>
        <v>9.6274999999999999E-2</v>
      </c>
      <c r="DM41" s="60">
        <f>'Policy Inn - FINAL'!I41</f>
        <v>9.6274999999999999E-2</v>
      </c>
      <c r="DN41" s="60">
        <f>'Policy Inn - FINAL'!J41</f>
        <v>0.32698100000000002</v>
      </c>
      <c r="DO41" s="60">
        <f>'Policy Inn - FINAL'!K41</f>
        <v>0.32698100000000002</v>
      </c>
      <c r="DP41" s="60">
        <f>'Policy Inn - FINAL'!L41</f>
        <v>1.1868999999999999E-2</v>
      </c>
      <c r="DQ41" s="60">
        <f>'Policy Inn - FINAL'!M41</f>
        <v>1.1868999999999999E-2</v>
      </c>
      <c r="DR41" s="60">
        <f>'Policy Inn - FINAL'!N41</f>
        <v>0</v>
      </c>
      <c r="DS41" s="60">
        <f>'Policy Inn - FINAL'!O41</f>
        <v>0</v>
      </c>
      <c r="DT41" s="60" t="str">
        <f>'Policy Inn - FINAL'!P41</f>
        <v>NA</v>
      </c>
      <c r="DU41" s="60" t="str">
        <f>'Policy Inn - FINAL'!Q41</f>
        <v>NA</v>
      </c>
      <c r="DV41" s="60" t="str">
        <f>'Policy Inn - FINAL'!R41</f>
        <v>NA</v>
      </c>
      <c r="DW41" s="60" t="str">
        <f>'Policy Inn - FINAL'!S41</f>
        <v>NA</v>
      </c>
      <c r="DX41" s="60">
        <f>'Poverty Rate - FINAL'!B41</f>
        <v>12.7</v>
      </c>
      <c r="DY41" s="60">
        <f>'Poverty Rate - FINAL'!C41</f>
        <v>11.6</v>
      </c>
      <c r="DZ41" s="60">
        <f>'Poverty Rate - FINAL'!D41</f>
        <v>10</v>
      </c>
      <c r="EA41" s="60">
        <f>'Poverty Rate - FINAL'!E41</f>
        <v>10.199999999999999</v>
      </c>
      <c r="EB41" s="60">
        <f>'Poverty Rate - FINAL'!F41</f>
        <v>9.6</v>
      </c>
      <c r="EC41" s="60">
        <f>'Poverty Rate - FINAL'!G41</f>
        <v>11</v>
      </c>
      <c r="ED41" s="60">
        <f>'Poverty Rate - FINAL'!H41</f>
        <v>11.5</v>
      </c>
      <c r="EE41" s="60">
        <f>'Poverty Rate - FINAL'!I41</f>
        <v>11.5</v>
      </c>
      <c r="EF41" s="60">
        <f>'Poverty Rate - FINAL'!J41</f>
        <v>12.1</v>
      </c>
      <c r="EG41" s="60">
        <f>'Poverty Rate - FINAL'!K41</f>
        <v>10.5</v>
      </c>
      <c r="EH41" s="60">
        <f>'Poverty Rate - FINAL'!L41</f>
        <v>9.5</v>
      </c>
      <c r="EI41" s="60">
        <f>'Poverty Rate - FINAL'!M41</f>
        <v>12.7</v>
      </c>
      <c r="EJ41" s="60">
        <f>'Poverty Rate - FINAL'!N41</f>
        <v>13</v>
      </c>
      <c r="EK41" s="60">
        <f>'Poverty Rate - FINAL'!O41</f>
        <v>14</v>
      </c>
      <c r="EL41" s="60">
        <f>'Poverty Rate - FINAL'!P41</f>
        <v>13.4</v>
      </c>
      <c r="EM41" s="60">
        <f>'Poverty Rate - FINAL'!Q41</f>
        <v>13.6</v>
      </c>
      <c r="EN41" s="60">
        <f>'Poverty Rate - FINAL'!R41</f>
        <v>13.5</v>
      </c>
      <c r="EO41" s="60">
        <f>'Poverty Rate - FINAL'!S41</f>
        <v>11.3</v>
      </c>
      <c r="EP41" s="62">
        <f>'Regional PCPI - FINAL'!B41</f>
        <v>38333.426754176609</v>
      </c>
      <c r="EQ41" s="62">
        <f>'Regional PCPI - FINAL'!C41</f>
        <v>40169.829400000002</v>
      </c>
      <c r="ER41" s="62">
        <f>'Regional PCPI - FINAL'!D41</f>
        <v>40756.109348703176</v>
      </c>
      <c r="ES41" s="62">
        <f>'Regional PCPI - FINAL'!E41</f>
        <v>42039.391259754739</v>
      </c>
      <c r="ET41" s="62">
        <f>'Regional PCPI - FINAL'!F41</f>
        <v>42783.485911062904</v>
      </c>
      <c r="EU41" s="62">
        <f>'Regional PCPI - FINAL'!G41</f>
        <v>43310.381190223168</v>
      </c>
      <c r="EV41" s="62">
        <f>'Regional PCPI - FINAL'!H41</f>
        <v>44108.683906976745</v>
      </c>
      <c r="EW41" s="62">
        <f>'Regional PCPI - FINAL'!I41</f>
        <v>44479.779050949059</v>
      </c>
      <c r="EX41" s="62">
        <f>'Regional PCPI - FINAL'!J41</f>
        <v>44319.162534939758</v>
      </c>
      <c r="EY41" s="62">
        <f>'Regional PCPI - FINAL'!K41</f>
        <v>45297.116409302325</v>
      </c>
      <c r="EZ41" s="62">
        <f>'Regional PCPI - FINAL'!L41</f>
        <v>46204.481642722392</v>
      </c>
      <c r="FA41" s="62">
        <f>'Regional PCPI - FINAL'!M41</f>
        <v>45589.160885454367</v>
      </c>
      <c r="FB41" s="62">
        <f>'Regional PCPI - FINAL'!N41</f>
        <v>44451.409321409417</v>
      </c>
      <c r="FC41" s="62">
        <f>'Regional PCPI - FINAL'!O41</f>
        <v>45516.617373903231</v>
      </c>
      <c r="FD41" s="62">
        <f>'Regional PCPI - FINAL'!P41</f>
        <v>45794.628182093555</v>
      </c>
      <c r="FE41" s="62">
        <f>'Regional PCPI - FINAL'!Q41</f>
        <v>46786.481949385015</v>
      </c>
      <c r="FF41" s="62">
        <f>'Regional PCPI - FINAL'!R41</f>
        <v>46316</v>
      </c>
      <c r="FG41" s="62">
        <f>'Regional PCPI - FINAL'!S41</f>
        <v>47195.918253367825</v>
      </c>
      <c r="FH41" s="60">
        <f>'Unemployment Rate - FINAL'!B41</f>
        <v>5.0999999999999996</v>
      </c>
      <c r="FI41" s="60">
        <f>'Unemployment Rate - FINAL'!C41</f>
        <v>4.5999999999999996</v>
      </c>
      <c r="FJ41" s="60">
        <f>'Unemployment Rate - FINAL'!D41</f>
        <v>4.2</v>
      </c>
      <c r="FK41" s="60">
        <f>'Unemployment Rate - FINAL'!E41</f>
        <v>4.0999999999999996</v>
      </c>
      <c r="FL41" s="60">
        <f>'Unemployment Rate - FINAL'!F41</f>
        <v>4.5999999999999996</v>
      </c>
      <c r="FM41" s="60">
        <f>'Unemployment Rate - FINAL'!G41</f>
        <v>5</v>
      </c>
      <c r="FN41" s="60">
        <f>'Unemployment Rate - FINAL'!H41</f>
        <v>5.3</v>
      </c>
      <c r="FO41" s="60">
        <f>'Unemployment Rate - FINAL'!I41</f>
        <v>5.2</v>
      </c>
      <c r="FP41" s="60">
        <f>'Unemployment Rate - FINAL'!J41</f>
        <v>5</v>
      </c>
      <c r="FQ41" s="60">
        <f>'Unemployment Rate - FINAL'!K41</f>
        <v>4.9000000000000004</v>
      </c>
      <c r="FR41" s="60">
        <f>'Unemployment Rate - FINAL'!L41</f>
        <v>5.2</v>
      </c>
      <c r="FS41" s="60">
        <f>'Unemployment Rate - FINAL'!M41</f>
        <v>7.8</v>
      </c>
      <c r="FT41" s="60">
        <f>'Unemployment Rate - FINAL'!N41</f>
        <v>11</v>
      </c>
      <c r="FU41" s="60">
        <f>'Unemployment Rate - FINAL'!O41</f>
        <v>11.2</v>
      </c>
      <c r="FV41" s="60">
        <f>'Unemployment Rate - FINAL'!P41</f>
        <v>11</v>
      </c>
      <c r="FW41" s="60">
        <f>'Unemployment Rate - FINAL'!Q41</f>
        <v>10.4</v>
      </c>
      <c r="FX41" s="60">
        <f>'Unemployment Rate - FINAL'!R41</f>
        <v>9.1999999999999993</v>
      </c>
      <c r="FY41" s="60">
        <f>'Unemployment Rate - FINAL'!S41</f>
        <v>7.7</v>
      </c>
      <c r="FZ41" s="60" t="str">
        <f>'Work Part. Rate - FINAL'!B41</f>
        <v>NA</v>
      </c>
      <c r="GA41" s="60">
        <f>'Work Part. Rate - FINAL'!C41</f>
        <v>0</v>
      </c>
      <c r="GB41" s="60">
        <f>'Work Part. Rate - FINAL'!D41</f>
        <v>0</v>
      </c>
      <c r="GC41" s="60">
        <f>'Work Part. Rate - FINAL'!E41</f>
        <v>0</v>
      </c>
      <c r="GD41" s="60">
        <f>'Work Part. Rate - FINAL'!F41</f>
        <v>0</v>
      </c>
      <c r="GE41" s="60">
        <f>'Work Part. Rate - FINAL'!G41</f>
        <v>0</v>
      </c>
      <c r="GF41" s="60">
        <f>'Work Part. Rate - FINAL'!H41</f>
        <v>0</v>
      </c>
      <c r="GG41" s="60">
        <f>'Work Part. Rate - FINAL'!I41</f>
        <v>0</v>
      </c>
      <c r="GH41" s="60">
        <f>'Work Part. Rate - FINAL'!J41</f>
        <v>0</v>
      </c>
      <c r="GI41" s="60">
        <f>'Work Part. Rate - FINAL'!K41</f>
        <v>0</v>
      </c>
      <c r="GJ41" s="60">
        <f>'Work Part. Rate - FINAL'!L41</f>
        <v>0</v>
      </c>
      <c r="GK41" s="60">
        <f>'Work Part. Rate - FINAL'!M41</f>
        <v>0</v>
      </c>
      <c r="GL41" s="60">
        <f>'Work Part. Rate - FINAL'!N41</f>
        <v>0</v>
      </c>
      <c r="GM41" s="60">
        <f>'Work Part. Rate - FINAL'!O41</f>
        <v>0</v>
      </c>
      <c r="GN41" s="60">
        <f>'Work Part. Rate - FINAL'!P41</f>
        <v>0</v>
      </c>
      <c r="GO41" s="60">
        <f>'Work Part. Rate - FINAL'!Q41</f>
        <v>1</v>
      </c>
      <c r="GP41" s="60">
        <f>'Work Part. Rate - FINAL'!R41</f>
        <v>0</v>
      </c>
      <c r="GQ41" s="60">
        <f>'Work Part. Rate - FINAL'!S41</f>
        <v>0</v>
      </c>
    </row>
    <row r="42" spans="1:199" x14ac:dyDescent="0.2">
      <c r="A42" s="62" t="s">
        <v>368</v>
      </c>
      <c r="B42" s="60">
        <f>'African Americans - FINAL'!B42</f>
        <v>68.5</v>
      </c>
      <c r="C42" s="60">
        <f>'African Americans - FINAL'!C42</f>
        <v>73.8</v>
      </c>
      <c r="D42" s="60">
        <f>'African Americans - FINAL'!D42</f>
        <v>71.900000000000006</v>
      </c>
      <c r="E42" s="60">
        <f>'African Americans - FINAL'!E42</f>
        <v>69.3</v>
      </c>
      <c r="F42" s="60">
        <f>'African Americans - FINAL'!F42</f>
        <v>66.8</v>
      </c>
      <c r="G42" s="60">
        <f>'African Americans - FINAL'!G42</f>
        <v>66.400000000000006</v>
      </c>
      <c r="H42" s="60">
        <f>'African Americans - FINAL'!H42</f>
        <v>65.099999999999994</v>
      </c>
      <c r="I42" s="60">
        <f>'African Americans - FINAL'!I42</f>
        <v>68.3</v>
      </c>
      <c r="J42" s="60">
        <f>'African Americans - FINAL'!J42</f>
        <v>72.400000000000006</v>
      </c>
      <c r="K42" s="60">
        <f>'African Americans - FINAL'!K42</f>
        <v>68.599999999999994</v>
      </c>
      <c r="L42" s="60">
        <f>'African Americans - FINAL'!L42</f>
        <v>69.5</v>
      </c>
      <c r="M42" s="60">
        <f>'African Americans - FINAL'!M42</f>
        <v>71.7</v>
      </c>
      <c r="N42" s="60">
        <f>'African Americans - FINAL'!N42</f>
        <v>71.2</v>
      </c>
      <c r="O42" s="60">
        <f>'African Americans - FINAL'!O42</f>
        <v>73.2</v>
      </c>
      <c r="P42" s="60">
        <f>'African Americans - FINAL'!P42</f>
        <v>73.400000000000006</v>
      </c>
      <c r="Q42" s="60">
        <f>'African Americans - FINAL'!Q42</f>
        <v>72.5</v>
      </c>
      <c r="R42" s="60">
        <f>'African Americans - FINAL'!R42</f>
        <v>71.2</v>
      </c>
      <c r="S42" s="60">
        <f>'African Americans - FINAL'!S42</f>
        <v>69.400000000000006</v>
      </c>
      <c r="T42">
        <f>'Caseload Change - FINAL'!B42</f>
        <v>-28.563551484701112</v>
      </c>
      <c r="U42">
        <f>'Caseload Change - FINAL'!C42</f>
        <v>-26.644544490286549</v>
      </c>
      <c r="V42">
        <f>'Caseload Change - FINAL'!D42</f>
        <v>-30.097986480416566</v>
      </c>
      <c r="W42">
        <f>'Caseload Change - FINAL'!E42</f>
        <v>-1.0935702669469676</v>
      </c>
      <c r="X42">
        <f>'Caseload Change - FINAL'!F42</f>
        <v>14.348534006007535</v>
      </c>
      <c r="Y42">
        <f>'Caseload Change - FINAL'!G42</f>
        <v>13.020132815911264</v>
      </c>
      <c r="Z42">
        <f>'Caseload Change - FINAL'!H42</f>
        <v>-3.7803795740032857</v>
      </c>
      <c r="AA42">
        <f>'Caseload Change - FINAL'!I42</f>
        <v>-13.593873710587969</v>
      </c>
      <c r="AB42">
        <f>'Caseload Change - FINAL'!J42</f>
        <v>-2.936110255764266</v>
      </c>
      <c r="AC42">
        <f>'Caseload Change - FINAL'!K42</f>
        <v>-5.1596579198326404</v>
      </c>
      <c r="AD42">
        <f>'Caseload Change - FINAL'!L42</f>
        <v>-18.224077392778078</v>
      </c>
      <c r="AE42">
        <f>'Caseload Change - FINAL'!M42</f>
        <v>4.3175062781836377</v>
      </c>
      <c r="AF42">
        <f>'Caseload Change - FINAL'!N42</f>
        <v>17.151262960524917</v>
      </c>
      <c r="AG42">
        <f>'Caseload Change - FINAL'!O42</f>
        <v>6.5423992178007078</v>
      </c>
      <c r="AH42">
        <f>'Caseload Change - FINAL'!P42</f>
        <v>-7.9850196393518109</v>
      </c>
      <c r="AI42">
        <f>'Caseload Change - FINAL'!Q42</f>
        <v>-22.856013673176324</v>
      </c>
      <c r="AJ42">
        <f>'Caseload Change - FINAL'!R42</f>
        <v>-9.1179996942248689</v>
      </c>
      <c r="AK42">
        <f>'Caseload Change - FINAL'!S42</f>
        <v>-12.490666383337903</v>
      </c>
      <c r="AL42" s="60">
        <f>'Fiscal Stability - FINAL'!B42</f>
        <v>12.4</v>
      </c>
      <c r="AM42" s="60">
        <f>'Fiscal Stability - FINAL'!C42</f>
        <v>10.5</v>
      </c>
      <c r="AN42" s="60">
        <f>'Fiscal Stability - FINAL'!D42</f>
        <v>15.3</v>
      </c>
      <c r="AO42" s="60">
        <f>'Fiscal Stability - FINAL'!E42</f>
        <v>11.1</v>
      </c>
      <c r="AP42" s="60">
        <f>'Fiscal Stability - FINAL'!F42</f>
        <v>2.4</v>
      </c>
      <c r="AQ42" s="60">
        <f>'Fiscal Stability - FINAL'!G42</f>
        <v>1</v>
      </c>
      <c r="AR42" s="60">
        <f>'Fiscal Stability - FINAL'!H42</f>
        <v>0.9</v>
      </c>
      <c r="AS42" s="60">
        <f>'Fiscal Stability - FINAL'!I42</f>
        <v>1.1000000000000001</v>
      </c>
      <c r="AT42" s="60">
        <f>'Fiscal Stability - FINAL'!J42</f>
        <v>10.5</v>
      </c>
      <c r="AU42" s="60">
        <f>'Fiscal Stability - FINAL'!K42</f>
        <v>17.5</v>
      </c>
      <c r="AV42" s="60">
        <f>'Fiscal Stability - FINAL'!L42</f>
        <v>16.5</v>
      </c>
      <c r="AW42" s="60">
        <f>'Fiscal Stability - FINAL'!M42</f>
        <v>4.5</v>
      </c>
      <c r="AX42" s="60">
        <f>'Fiscal Stability - FINAL'!N42</f>
        <v>2.1</v>
      </c>
      <c r="AY42" s="60">
        <f>'Fiscal Stability - FINAL'!O42</f>
        <v>4.8</v>
      </c>
      <c r="AZ42" s="60">
        <f>'Fiscal Stability - FINAL'!P42</f>
        <v>13.8</v>
      </c>
      <c r="BA42" s="60">
        <f>'Fiscal Stability - FINAL'!Q42</f>
        <v>17.3</v>
      </c>
      <c r="BB42" s="60">
        <f>'Fiscal Stability - FINAL'!R42</f>
        <v>16.899999999999999</v>
      </c>
      <c r="BC42" s="60">
        <f>'Fiscal Stability - FINAL'!S42</f>
        <v>18.399999999999999</v>
      </c>
      <c r="BD42" s="60">
        <f>'Hispanics - FINAL'!B42</f>
        <v>1.1000000000000001</v>
      </c>
      <c r="BE42" s="60">
        <f>'Hispanics - FINAL'!C42</f>
        <v>0.4</v>
      </c>
      <c r="BF42" s="60">
        <f>'Hispanics - FINAL'!D42</f>
        <v>0.7</v>
      </c>
      <c r="BG42" s="60">
        <f>'Hispanics - FINAL'!E42</f>
        <v>1</v>
      </c>
      <c r="BH42" s="60">
        <f>'Hispanics - FINAL'!F42</f>
        <v>0.4</v>
      </c>
      <c r="BI42" s="60">
        <f>'Hispanics - FINAL'!G42</f>
        <v>0.8</v>
      </c>
      <c r="BJ42" s="60">
        <f>'Hispanics - FINAL'!H42</f>
        <v>0.9</v>
      </c>
      <c r="BK42" s="60">
        <f>'Hispanics - FINAL'!I42</f>
        <v>1.5</v>
      </c>
      <c r="BL42" s="60">
        <f>'Hispanics - FINAL'!J42</f>
        <v>0.8</v>
      </c>
      <c r="BM42" s="60">
        <f>'Hispanics - FINAL'!K42</f>
        <v>0.9</v>
      </c>
      <c r="BN42" s="60">
        <f>'Hispanics - FINAL'!L42</f>
        <v>0.9</v>
      </c>
      <c r="BO42" s="60">
        <f>'Hispanics - FINAL'!M42</f>
        <v>0.8</v>
      </c>
      <c r="BP42" s="60">
        <f>'Hispanics - FINAL'!N42</f>
        <v>0.7</v>
      </c>
      <c r="BQ42" s="60">
        <f>'Hispanics - FINAL'!O42</f>
        <v>0.8</v>
      </c>
      <c r="BR42" s="60">
        <f>'Hispanics - FINAL'!P42</f>
        <v>0.5</v>
      </c>
      <c r="BS42" s="60">
        <f>'Hispanics - FINAL'!Q42</f>
        <v>0.5</v>
      </c>
      <c r="BT42" s="60">
        <f>'Hispanics - FINAL'!R42</f>
        <v>0.9</v>
      </c>
      <c r="BU42" s="60">
        <f>'Hispanics - FINAL'!S42</f>
        <v>0.7</v>
      </c>
      <c r="BV42" s="60">
        <f>'Liberalism - FINAL'!B42</f>
        <v>28.417670000000001</v>
      </c>
      <c r="BW42" s="60">
        <f>'Liberalism - FINAL'!C42</f>
        <v>26.339359999999999</v>
      </c>
      <c r="BX42" s="60">
        <f>'Liberalism - FINAL'!D42</f>
        <v>62.415610000000001</v>
      </c>
      <c r="BY42" s="60">
        <f>'Liberalism - FINAL'!E42</f>
        <v>61.907069999999997</v>
      </c>
      <c r="BZ42" s="60">
        <f>'Liberalism - FINAL'!F42</f>
        <v>53.68309</v>
      </c>
      <c r="CA42" s="60">
        <f>'Liberalism - FINAL'!G42</f>
        <v>52.589590000000001</v>
      </c>
      <c r="CB42" s="60">
        <f>'Liberalism - FINAL'!H42</f>
        <v>14.99133</v>
      </c>
      <c r="CC42" s="60">
        <f>'Liberalism - FINAL'!I42</f>
        <v>13.75192</v>
      </c>
      <c r="CD42" s="60">
        <f>'Liberalism - FINAL'!J42</f>
        <v>11.24044</v>
      </c>
      <c r="CE42" s="60">
        <f>'Liberalism - FINAL'!K42</f>
        <v>11.00041</v>
      </c>
      <c r="CF42" s="60">
        <f>'Liberalism - FINAL'!L42</f>
        <v>11.8405</v>
      </c>
      <c r="CG42" s="60">
        <f>'Liberalism - FINAL'!M42</f>
        <v>10.222950000000001</v>
      </c>
      <c r="CH42" s="60">
        <f>'Liberalism - FINAL'!N42</f>
        <v>11.423069999999999</v>
      </c>
      <c r="CI42" s="60">
        <f>'Liberalism - FINAL'!O42</f>
        <v>11.423069999999999</v>
      </c>
      <c r="CJ42" s="60">
        <f>'Liberalism - FINAL'!P42</f>
        <v>2.5808789999999999</v>
      </c>
      <c r="CK42" s="60">
        <f>'Liberalism - FINAL'!Q42</f>
        <v>2.5808789999999999</v>
      </c>
      <c r="CL42" s="60">
        <f>'Liberalism - FINAL'!R42</f>
        <v>0</v>
      </c>
      <c r="CM42" s="60">
        <f>'Liberalism - FINAL'!S42</f>
        <v>0</v>
      </c>
      <c r="CN42" s="60">
        <f>'PCPI Real - FINAL'!B42</f>
        <v>37437.259941857439</v>
      </c>
      <c r="CO42" s="60">
        <f>'PCPI Real - FINAL'!C42</f>
        <v>39186.292585757365</v>
      </c>
      <c r="CP42" s="60">
        <f>'PCPI Real - FINAL'!D42</f>
        <v>39705.962220110057</v>
      </c>
      <c r="CQ42" s="60">
        <f>'PCPI Real - FINAL'!E42</f>
        <v>40969.607466485977</v>
      </c>
      <c r="CR42" s="60">
        <f>'PCPI Real - FINAL'!F42</f>
        <v>41682.779370675453</v>
      </c>
      <c r="CS42" s="60">
        <f>'PCPI Real - FINAL'!G42</f>
        <v>42389.277478687909</v>
      </c>
      <c r="CT42" s="60">
        <f>'PCPI Real - FINAL'!H42</f>
        <v>43389.267782608687</v>
      </c>
      <c r="CU42" s="60">
        <f>'PCPI Real - FINAL'!I42</f>
        <v>44093.102015527817</v>
      </c>
      <c r="CV42" s="60">
        <f>'PCPI Real - FINAL'!J42</f>
        <v>44053.113583560938</v>
      </c>
      <c r="CW42" s="60">
        <f>'PCPI Real - FINAL'!K42</f>
        <v>45196.346806962407</v>
      </c>
      <c r="CX42" s="60">
        <f>'PCPI Real - FINAL'!L42</f>
        <v>45964.187138131841</v>
      </c>
      <c r="CY42" s="60">
        <f>'PCPI Real - FINAL'!M42</f>
        <v>45427.659035381024</v>
      </c>
      <c r="CZ42" s="60">
        <f>'PCPI Real - FINAL'!N42</f>
        <v>44443.463133103607</v>
      </c>
      <c r="DA42" s="60">
        <f>'PCPI Real - FINAL'!O42</f>
        <v>45659.132064714373</v>
      </c>
      <c r="DB42" s="60">
        <f>'PCPI Real - FINAL'!P42</f>
        <v>45897.325711465695</v>
      </c>
      <c r="DC42" s="60">
        <f>'PCPI Real - FINAL'!Q42</f>
        <v>46835.108157688133</v>
      </c>
      <c r="DD42" s="60">
        <f>'PCPI Real - FINAL'!R42</f>
        <v>46316</v>
      </c>
      <c r="DE42" s="60">
        <f>'PCPI Real - FINAL'!S42</f>
        <v>47086.0012579006</v>
      </c>
      <c r="DF42" s="60">
        <f>'Policy Inn - FINAL'!B42</f>
        <v>5.4045000000000003E-2</v>
      </c>
      <c r="DG42" s="60">
        <f>'Policy Inn - FINAL'!C42</f>
        <v>5.4045000000000003E-2</v>
      </c>
      <c r="DH42" s="60">
        <f>'Policy Inn - FINAL'!D42</f>
        <v>7.6366000000000003E-2</v>
      </c>
      <c r="DI42" s="60">
        <f>'Policy Inn - FINAL'!E42</f>
        <v>7.6366000000000003E-2</v>
      </c>
      <c r="DJ42" s="60">
        <f>'Policy Inn - FINAL'!F42</f>
        <v>4.7754999999999999E-2</v>
      </c>
      <c r="DK42" s="60">
        <f>'Policy Inn - FINAL'!G42</f>
        <v>4.7754999999999999E-2</v>
      </c>
      <c r="DL42" s="60">
        <f>'Policy Inn - FINAL'!H42</f>
        <v>1.2030000000000001E-3</v>
      </c>
      <c r="DM42" s="60">
        <f>'Policy Inn - FINAL'!I42</f>
        <v>1.2030000000000001E-3</v>
      </c>
      <c r="DN42" s="60">
        <f>'Policy Inn - FINAL'!J42</f>
        <v>4.7564000000000002E-2</v>
      </c>
      <c r="DO42" s="60">
        <f>'Policy Inn - FINAL'!K42</f>
        <v>4.7564000000000002E-2</v>
      </c>
      <c r="DP42" s="60">
        <f>'Policy Inn - FINAL'!L42</f>
        <v>0.14088200000000001</v>
      </c>
      <c r="DQ42" s="60">
        <f>'Policy Inn - FINAL'!M42</f>
        <v>0.14088200000000001</v>
      </c>
      <c r="DR42" s="60">
        <f>'Policy Inn - FINAL'!N42</f>
        <v>1.1364000000000001E-2</v>
      </c>
      <c r="DS42" s="60">
        <f>'Policy Inn - FINAL'!O42</f>
        <v>1.1364000000000001E-2</v>
      </c>
      <c r="DT42" s="60" t="str">
        <f>'Policy Inn - FINAL'!P42</f>
        <v>NA</v>
      </c>
      <c r="DU42" s="60" t="str">
        <f>'Policy Inn - FINAL'!Q42</f>
        <v>NA</v>
      </c>
      <c r="DV42" s="60" t="str">
        <f>'Policy Inn - FINAL'!R42</f>
        <v>NA</v>
      </c>
      <c r="DW42" s="60" t="str">
        <f>'Policy Inn - FINAL'!S42</f>
        <v>NA</v>
      </c>
      <c r="DX42" s="60">
        <f>'Poverty Rate - FINAL'!B42</f>
        <v>13.1</v>
      </c>
      <c r="DY42" s="60">
        <f>'Poverty Rate - FINAL'!C42</f>
        <v>13.7</v>
      </c>
      <c r="DZ42" s="60">
        <f>'Poverty Rate - FINAL'!D42</f>
        <v>11.7</v>
      </c>
      <c r="EA42" s="60">
        <f>'Poverty Rate - FINAL'!E42</f>
        <v>11.1</v>
      </c>
      <c r="EB42" s="60">
        <f>'Poverty Rate - FINAL'!F42</f>
        <v>15.1</v>
      </c>
      <c r="EC42" s="60">
        <f>'Poverty Rate - FINAL'!G42</f>
        <v>14.3</v>
      </c>
      <c r="ED42" s="60">
        <f>'Poverty Rate - FINAL'!H42</f>
        <v>12.7</v>
      </c>
      <c r="EE42" s="60">
        <f>'Poverty Rate - FINAL'!I42</f>
        <v>14.9</v>
      </c>
      <c r="EF42" s="60">
        <f>'Poverty Rate - FINAL'!J42</f>
        <v>15</v>
      </c>
      <c r="EG42" s="60">
        <f>'Poverty Rate - FINAL'!K42</f>
        <v>11.2</v>
      </c>
      <c r="EH42" s="60">
        <f>'Poverty Rate - FINAL'!L42</f>
        <v>14.1</v>
      </c>
      <c r="EI42" s="60">
        <f>'Poverty Rate - FINAL'!M42</f>
        <v>14</v>
      </c>
      <c r="EJ42" s="60">
        <f>'Poverty Rate - FINAL'!N42</f>
        <v>13.7</v>
      </c>
      <c r="EK42" s="60">
        <f>'Poverty Rate - FINAL'!O42</f>
        <v>16.899999999999999</v>
      </c>
      <c r="EL42" s="60">
        <f>'Poverty Rate - FINAL'!P42</f>
        <v>19</v>
      </c>
      <c r="EM42" s="60">
        <f>'Poverty Rate - FINAL'!Q42</f>
        <v>16.7</v>
      </c>
      <c r="EN42" s="60">
        <f>'Poverty Rate - FINAL'!R42</f>
        <v>15.9</v>
      </c>
      <c r="EO42" s="60">
        <f>'Poverty Rate - FINAL'!S42</f>
        <v>16.5</v>
      </c>
      <c r="EP42" s="62">
        <f>'Regional PCPI - FINAL'!B42</f>
        <v>31174.498750796683</v>
      </c>
      <c r="EQ42" s="62">
        <f>'Regional PCPI - FINAL'!C42</f>
        <v>32481.457300188795</v>
      </c>
      <c r="ER42" s="62">
        <f>'Regional PCPI - FINAL'!D42</f>
        <v>32978.108913580247</v>
      </c>
      <c r="ES42" s="62">
        <f>'Regional PCPI - FINAL'!E42</f>
        <v>33792.548092105266</v>
      </c>
      <c r="ET42" s="62">
        <f>'Regional PCPI - FINAL'!F42</f>
        <v>33825.289111630627</v>
      </c>
      <c r="EU42" s="62">
        <f>'Regional PCPI - FINAL'!G42</f>
        <v>33946.661904212349</v>
      </c>
      <c r="EV42" s="62">
        <f>'Regional PCPI - FINAL'!H42</f>
        <v>33982.575155104336</v>
      </c>
      <c r="EW42" s="62">
        <f>'Regional PCPI - FINAL'!I42</f>
        <v>34686.567073707367</v>
      </c>
      <c r="EX42" s="62">
        <f>'Regional PCPI - FINAL'!J42</f>
        <v>34866.631534784916</v>
      </c>
      <c r="EY42" s="62">
        <f>'Regional PCPI - FINAL'!K42</f>
        <v>35605.79361581921</v>
      </c>
      <c r="EZ42" s="62">
        <f>'Regional PCPI - FINAL'!L42</f>
        <v>36160.212196984445</v>
      </c>
      <c r="FA42" s="62">
        <f>'Regional PCPI - FINAL'!M42</f>
        <v>35719.142217068154</v>
      </c>
      <c r="FB42" s="62">
        <f>'Regional PCPI - FINAL'!N42</f>
        <v>34508.017200317547</v>
      </c>
      <c r="FC42" s="62">
        <f>'Regional PCPI - FINAL'!O42</f>
        <v>34500.88181018085</v>
      </c>
      <c r="FD42" s="62">
        <f>'Regional PCPI - FINAL'!P42</f>
        <v>35056.933482146946</v>
      </c>
      <c r="FE42" s="62">
        <f>'Regional PCPI - FINAL'!Q42</f>
        <v>35797.304306537306</v>
      </c>
      <c r="FF42" s="62">
        <f>'Regional PCPI - FINAL'!R42</f>
        <v>35292</v>
      </c>
      <c r="FG42" s="62">
        <f>'Regional PCPI - FINAL'!S42</f>
        <v>36398.951620458734</v>
      </c>
      <c r="FH42" s="60">
        <f>'Unemployment Rate - FINAL'!B42</f>
        <v>4.5999999999999996</v>
      </c>
      <c r="FI42" s="60">
        <f>'Unemployment Rate - FINAL'!C42</f>
        <v>3.8</v>
      </c>
      <c r="FJ42" s="60">
        <f>'Unemployment Rate - FINAL'!D42</f>
        <v>4.3</v>
      </c>
      <c r="FK42" s="60">
        <f>'Unemployment Rate - FINAL'!E42</f>
        <v>3.8</v>
      </c>
      <c r="FL42" s="60">
        <f>'Unemployment Rate - FINAL'!F42</f>
        <v>5.2</v>
      </c>
      <c r="FM42" s="60">
        <f>'Unemployment Rate - FINAL'!G42</f>
        <v>5.8</v>
      </c>
      <c r="FN42" s="60">
        <f>'Unemployment Rate - FINAL'!H42</f>
        <v>6.9</v>
      </c>
      <c r="FO42" s="60">
        <f>'Unemployment Rate - FINAL'!I42</f>
        <v>6.8</v>
      </c>
      <c r="FP42" s="60">
        <f>'Unemployment Rate - FINAL'!J42</f>
        <v>6.7</v>
      </c>
      <c r="FQ42" s="60">
        <f>'Unemployment Rate - FINAL'!K42</f>
        <v>6.4</v>
      </c>
      <c r="FR42" s="60">
        <f>'Unemployment Rate - FINAL'!L42</f>
        <v>5.7</v>
      </c>
      <c r="FS42" s="60">
        <f>'Unemployment Rate - FINAL'!M42</f>
        <v>6.8</v>
      </c>
      <c r="FT42" s="60">
        <f>'Unemployment Rate - FINAL'!N42</f>
        <v>11.2</v>
      </c>
      <c r="FU42" s="60">
        <f>'Unemployment Rate - FINAL'!O42</f>
        <v>11.2</v>
      </c>
      <c r="FV42" s="60">
        <f>'Unemployment Rate - FINAL'!P42</f>
        <v>10.6</v>
      </c>
      <c r="FW42" s="60">
        <f>'Unemployment Rate - FINAL'!Q42</f>
        <v>9.1999999999999993</v>
      </c>
      <c r="FX42" s="60">
        <f>'Unemployment Rate - FINAL'!R42</f>
        <v>7.6</v>
      </c>
      <c r="FY42" s="60">
        <f>'Unemployment Rate - FINAL'!S42</f>
        <v>6.4</v>
      </c>
      <c r="FZ42" s="60">
        <f>'Work Part. Rate - FINAL'!B42</f>
        <v>0</v>
      </c>
      <c r="GA42" s="60">
        <f>'Work Part. Rate - FINAL'!C42</f>
        <v>0</v>
      </c>
      <c r="GB42" s="60">
        <f>'Work Part. Rate - FINAL'!D42</f>
        <v>0</v>
      </c>
      <c r="GC42" s="60">
        <f>'Work Part. Rate - FINAL'!E42</f>
        <v>0</v>
      </c>
      <c r="GD42" s="60">
        <f>'Work Part. Rate - FINAL'!F42</f>
        <v>0</v>
      </c>
      <c r="GE42" s="60">
        <f>'Work Part. Rate - FINAL'!G42</f>
        <v>0</v>
      </c>
      <c r="GF42" s="60">
        <f>'Work Part. Rate - FINAL'!H42</f>
        <v>0</v>
      </c>
      <c r="GG42" s="60">
        <f>'Work Part. Rate - FINAL'!I42</f>
        <v>0</v>
      </c>
      <c r="GH42" s="60">
        <f>'Work Part. Rate - FINAL'!J42</f>
        <v>0</v>
      </c>
      <c r="GI42" s="60">
        <f>'Work Part. Rate - FINAL'!K42</f>
        <v>0</v>
      </c>
      <c r="GJ42" s="60">
        <f>'Work Part. Rate - FINAL'!L42</f>
        <v>0</v>
      </c>
      <c r="GK42" s="60">
        <f>'Work Part. Rate - FINAL'!M42</f>
        <v>0</v>
      </c>
      <c r="GL42" s="60">
        <f>'Work Part. Rate - FINAL'!N42</f>
        <v>0</v>
      </c>
      <c r="GM42" s="60">
        <f>'Work Part. Rate - FINAL'!O42</f>
        <v>0</v>
      </c>
      <c r="GN42" s="60">
        <f>'Work Part. Rate - FINAL'!P42</f>
        <v>0</v>
      </c>
      <c r="GO42" s="60">
        <f>'Work Part. Rate - FINAL'!Q42</f>
        <v>1</v>
      </c>
      <c r="GP42" s="60">
        <f>'Work Part. Rate - FINAL'!R42</f>
        <v>0</v>
      </c>
      <c r="GQ42" s="60">
        <f>'Work Part. Rate - FINAL'!S42</f>
        <v>0</v>
      </c>
    </row>
    <row r="43" spans="1:199" x14ac:dyDescent="0.2">
      <c r="A43" s="62" t="s">
        <v>369</v>
      </c>
      <c r="B43" s="60">
        <f>'African Americans - FINAL'!B43</f>
        <v>0</v>
      </c>
      <c r="C43" s="60">
        <f>'African Americans - FINAL'!C43</f>
        <v>0</v>
      </c>
      <c r="D43" s="60">
        <f>'African Americans - FINAL'!D43</f>
        <v>0</v>
      </c>
      <c r="E43" s="60">
        <f>'African Americans - FINAL'!E43</f>
        <v>1.5</v>
      </c>
      <c r="F43" s="60">
        <f>'African Americans - FINAL'!F43</f>
        <v>1.6</v>
      </c>
      <c r="G43" s="60">
        <f>'African Americans - FINAL'!G43</f>
        <v>2.1</v>
      </c>
      <c r="H43" s="60">
        <f>'African Americans - FINAL'!H43</f>
        <v>3</v>
      </c>
      <c r="I43" s="60">
        <f>'African Americans - FINAL'!I43</f>
        <v>3.3</v>
      </c>
      <c r="J43" s="60">
        <f>'African Americans - FINAL'!J43</f>
        <v>2.2000000000000002</v>
      </c>
      <c r="K43" s="60">
        <f>'African Americans - FINAL'!K43</f>
        <v>2.6</v>
      </c>
      <c r="L43" s="60">
        <f>'African Americans - FINAL'!L43</f>
        <v>4.8</v>
      </c>
      <c r="M43" s="60">
        <f>'African Americans - FINAL'!M43</f>
        <v>4.0999999999999996</v>
      </c>
      <c r="N43" s="60">
        <f>'African Americans - FINAL'!N43</f>
        <v>3.8</v>
      </c>
      <c r="O43" s="60">
        <f>'African Americans - FINAL'!O43</f>
        <v>4.0999999999999996</v>
      </c>
      <c r="P43" s="60">
        <f>'African Americans - FINAL'!P43</f>
        <v>6.7</v>
      </c>
      <c r="Q43" s="60">
        <f>'African Americans - FINAL'!Q43</f>
        <v>7.3</v>
      </c>
      <c r="R43" s="60">
        <f>'African Americans - FINAL'!R43</f>
        <v>7.5</v>
      </c>
      <c r="S43" s="60">
        <f>'African Americans - FINAL'!S43</f>
        <v>5.0999999999999996</v>
      </c>
      <c r="T43">
        <f>'Caseload Change - FINAL'!B43</f>
        <v>-20.359588588350384</v>
      </c>
      <c r="U43">
        <f>'Caseload Change - FINAL'!C43</f>
        <v>-23.434968526732366</v>
      </c>
      <c r="V43">
        <f>'Caseload Change - FINAL'!D43</f>
        <v>-20.207267366230152</v>
      </c>
      <c r="W43">
        <f>'Caseload Change - FINAL'!E43</f>
        <v>-13.195448271364757</v>
      </c>
      <c r="X43">
        <f>'Caseload Change - FINAL'!F43</f>
        <v>-3.9740571943707117</v>
      </c>
      <c r="Y43">
        <f>'Caseload Change - FINAL'!G43</f>
        <v>3.065428847106674</v>
      </c>
      <c r="Z43">
        <f>'Caseload Change - FINAL'!H43</f>
        <v>-6.0421279018280725</v>
      </c>
      <c r="AA43">
        <f>'Caseload Change - FINAL'!I43</f>
        <v>-3.0402994519920732</v>
      </c>
      <c r="AB43">
        <f>'Caseload Change - FINAL'!J43</f>
        <v>1.1900959575620291</v>
      </c>
      <c r="AC43">
        <f>'Caseload Change - FINAL'!K43</f>
        <v>0.94417302519625523</v>
      </c>
      <c r="AD43">
        <f>'Caseload Change - FINAL'!L43</f>
        <v>-2.5789874381423776</v>
      </c>
      <c r="AE43">
        <f>'Caseload Change - FINAL'!M43</f>
        <v>-0.54563976611450948</v>
      </c>
      <c r="AF43">
        <f>'Caseload Change - FINAL'!N43</f>
        <v>5.8034461469383221</v>
      </c>
      <c r="AG43">
        <f>'Caseload Change - FINAL'!O43</f>
        <v>7.4279879051509203</v>
      </c>
      <c r="AH43">
        <f>'Caseload Change - FINAL'!P43</f>
        <v>1.0900561693722566</v>
      </c>
      <c r="AI43">
        <f>'Caseload Change - FINAL'!Q43</f>
        <v>-2.0418132082844815</v>
      </c>
      <c r="AJ43">
        <f>'Caseload Change - FINAL'!R43</f>
        <v>-5.1498454173730925</v>
      </c>
      <c r="AK43">
        <f>'Caseload Change - FINAL'!S43</f>
        <v>-3.2332259972399289</v>
      </c>
      <c r="AL43" s="60">
        <f>'Fiscal Stability - FINAL'!B43</f>
        <v>3.9</v>
      </c>
      <c r="AM43" s="60">
        <f>'Fiscal Stability - FINAL'!C43</f>
        <v>4.2</v>
      </c>
      <c r="AN43" s="60">
        <f>'Fiscal Stability - FINAL'!D43</f>
        <v>4.8</v>
      </c>
      <c r="AO43" s="60">
        <f>'Fiscal Stability - FINAL'!E43</f>
        <v>4.8</v>
      </c>
      <c r="AP43" s="60">
        <f>'Fiscal Stability - FINAL'!F43</f>
        <v>13.8</v>
      </c>
      <c r="AQ43" s="60">
        <f>'Fiscal Stability - FINAL'!G43</f>
        <v>13.6</v>
      </c>
      <c r="AR43" s="60">
        <f>'Fiscal Stability - FINAL'!H43</f>
        <v>12.1</v>
      </c>
      <c r="AS43" s="60">
        <f>'Fiscal Stability - FINAL'!I43</f>
        <v>17.8</v>
      </c>
      <c r="AT43" s="60">
        <f>'Fiscal Stability - FINAL'!J43</f>
        <v>13.6</v>
      </c>
      <c r="AU43" s="60">
        <f>'Fiscal Stability - FINAL'!K43</f>
        <v>13</v>
      </c>
      <c r="AV43" s="60">
        <f>'Fiscal Stability - FINAL'!L43</f>
        <v>12.1</v>
      </c>
      <c r="AW43" s="60">
        <f>'Fiscal Stability - FINAL'!M43</f>
        <v>9.1</v>
      </c>
      <c r="AX43" s="60">
        <f>'Fiscal Stability - FINAL'!N43</f>
        <v>9.3000000000000007</v>
      </c>
      <c r="AY43" s="60">
        <f>'Fiscal Stability - FINAL'!O43</f>
        <v>9.5</v>
      </c>
      <c r="AZ43" s="60">
        <f>'Fiscal Stability - FINAL'!P43</f>
        <v>9.3000000000000007</v>
      </c>
      <c r="BA43" s="60">
        <f>'Fiscal Stability - FINAL'!Q43</f>
        <v>15.1</v>
      </c>
      <c r="BB43" s="60">
        <f>'Fiscal Stability - FINAL'!R43</f>
        <v>12.3</v>
      </c>
      <c r="BC43" s="60">
        <f>'Fiscal Stability - FINAL'!S43</f>
        <v>10.3</v>
      </c>
      <c r="BD43" s="60">
        <f>'Hispanics - FINAL'!B43</f>
        <v>0</v>
      </c>
      <c r="BE43" s="60">
        <f>'Hispanics - FINAL'!C43</f>
        <v>0</v>
      </c>
      <c r="BF43" s="60">
        <f>'Hispanics - FINAL'!D43</f>
        <v>0</v>
      </c>
      <c r="BG43" s="60">
        <f>'Hispanics - FINAL'!E43</f>
        <v>0.6</v>
      </c>
      <c r="BH43" s="60">
        <f>'Hispanics - FINAL'!F43</f>
        <v>0.5</v>
      </c>
      <c r="BI43" s="60">
        <f>'Hispanics - FINAL'!G43</f>
        <v>1.3</v>
      </c>
      <c r="BJ43" s="60">
        <f>'Hispanics - FINAL'!H43</f>
        <v>1.4</v>
      </c>
      <c r="BK43" s="60">
        <f>'Hispanics - FINAL'!I43</f>
        <v>1.9</v>
      </c>
      <c r="BL43" s="60">
        <f>'Hispanics - FINAL'!J43</f>
        <v>1.9</v>
      </c>
      <c r="BM43" s="60">
        <f>'Hispanics - FINAL'!K43</f>
        <v>1.6</v>
      </c>
      <c r="BN43" s="60">
        <f>'Hispanics - FINAL'!L43</f>
        <v>1.3</v>
      </c>
      <c r="BO43" s="60">
        <f>'Hispanics - FINAL'!M43</f>
        <v>0.7</v>
      </c>
      <c r="BP43" s="60">
        <f>'Hispanics - FINAL'!N43</f>
        <v>2.2000000000000002</v>
      </c>
      <c r="BQ43" s="60">
        <f>'Hispanics - FINAL'!O43</f>
        <v>1.7</v>
      </c>
      <c r="BR43" s="60">
        <f>'Hispanics - FINAL'!P43</f>
        <v>1.6</v>
      </c>
      <c r="BS43" s="60">
        <f>'Hispanics - FINAL'!Q43</f>
        <v>1.6</v>
      </c>
      <c r="BT43" s="60">
        <f>'Hispanics - FINAL'!R43</f>
        <v>1.6</v>
      </c>
      <c r="BU43" s="60">
        <f>'Hispanics - FINAL'!S43</f>
        <v>1.2</v>
      </c>
      <c r="BV43" s="60">
        <f>'Liberalism - FINAL'!B43</f>
        <v>21.834800000000001</v>
      </c>
      <c r="BW43" s="60">
        <f>'Liberalism - FINAL'!C43</f>
        <v>21.834800000000001</v>
      </c>
      <c r="BX43" s="60">
        <f>'Liberalism - FINAL'!D43</f>
        <v>21.834800000000001</v>
      </c>
      <c r="BY43" s="60">
        <f>'Liberalism - FINAL'!E43</f>
        <v>21.834800000000001</v>
      </c>
      <c r="BZ43" s="60">
        <f>'Liberalism - FINAL'!F43</f>
        <v>21.834800000000001</v>
      </c>
      <c r="CA43" s="60">
        <f>'Liberalism - FINAL'!G43</f>
        <v>21.834800000000001</v>
      </c>
      <c r="CB43" s="60">
        <f>'Liberalism - FINAL'!H43</f>
        <v>32.498309999999996</v>
      </c>
      <c r="CC43" s="60">
        <f>'Liberalism - FINAL'!I43</f>
        <v>32.498309999999996</v>
      </c>
      <c r="CD43" s="60">
        <f>'Liberalism - FINAL'!J43</f>
        <v>21.834800000000001</v>
      </c>
      <c r="CE43" s="60">
        <f>'Liberalism - FINAL'!K43</f>
        <v>21.834800000000001</v>
      </c>
      <c r="CF43" s="60">
        <f>'Liberalism - FINAL'!L43</f>
        <v>23.35961</v>
      </c>
      <c r="CG43" s="60">
        <f>'Liberalism - FINAL'!M43</f>
        <v>23.35961</v>
      </c>
      <c r="CH43" s="60">
        <f>'Liberalism - FINAL'!N43</f>
        <v>21.834800000000001</v>
      </c>
      <c r="CI43" s="60">
        <f>'Liberalism - FINAL'!O43</f>
        <v>21.834800000000001</v>
      </c>
      <c r="CJ43" s="60">
        <f>'Liberalism - FINAL'!P43</f>
        <v>22.850370000000002</v>
      </c>
      <c r="CK43" s="60">
        <f>'Liberalism - FINAL'!Q43</f>
        <v>22.850370000000002</v>
      </c>
      <c r="CL43" s="60">
        <f>'Liberalism - FINAL'!R43</f>
        <v>22.850370000000002</v>
      </c>
      <c r="CM43" s="60">
        <f>'Liberalism - FINAL'!S43</f>
        <v>22.850370000000002</v>
      </c>
      <c r="CN43" s="60">
        <f>'PCPI Real - FINAL'!B43</f>
        <v>31307.521745314847</v>
      </c>
      <c r="CO43" s="60">
        <f>'PCPI Real - FINAL'!C43</f>
        <v>32532.582718163681</v>
      </c>
      <c r="CP43" s="60">
        <f>'PCPI Real - FINAL'!D43</f>
        <v>32951.725496748375</v>
      </c>
      <c r="CQ43" s="60">
        <f>'PCPI Real - FINAL'!E43</f>
        <v>33714.290967913657</v>
      </c>
      <c r="CR43" s="60">
        <f>'PCPI Real - FINAL'!F43</f>
        <v>33588.06493245469</v>
      </c>
      <c r="CS43" s="60">
        <f>'PCPI Real - FINAL'!G43</f>
        <v>33605.77366382505</v>
      </c>
      <c r="CT43" s="60">
        <f>'PCPI Real - FINAL'!H43</f>
        <v>33644.66011096014</v>
      </c>
      <c r="CU43" s="60">
        <f>'PCPI Real - FINAL'!I43</f>
        <v>34298.334297057656</v>
      </c>
      <c r="CV43" s="60">
        <f>'PCPI Real - FINAL'!J43</f>
        <v>34546.268669341072</v>
      </c>
      <c r="CW43" s="60">
        <f>'PCPI Real - FINAL'!K43</f>
        <v>35339.045065117614</v>
      </c>
      <c r="CX43" s="60">
        <f>'PCPI Real - FINAL'!L43</f>
        <v>35902.218522344083</v>
      </c>
      <c r="CY43" s="60">
        <f>'PCPI Real - FINAL'!M43</f>
        <v>35579.606596617719</v>
      </c>
      <c r="CZ43" s="60">
        <f>'PCPI Real - FINAL'!N43</f>
        <v>34345.538308963565</v>
      </c>
      <c r="DA43" s="60">
        <f>'PCPI Real - FINAL'!O43</f>
        <v>34353.305427690771</v>
      </c>
      <c r="DB43" s="60">
        <f>'PCPI Real - FINAL'!P43</f>
        <v>35010.226517519324</v>
      </c>
      <c r="DC43" s="60">
        <f>'PCPI Real - FINAL'!Q43</f>
        <v>35764.29065495768</v>
      </c>
      <c r="DD43" s="60">
        <f>'PCPI Real - FINAL'!R43</f>
        <v>35292</v>
      </c>
      <c r="DE43" s="60">
        <f>'PCPI Real - FINAL'!S43</f>
        <v>36426.820996131937</v>
      </c>
      <c r="DF43" s="60">
        <f>'Policy Inn - FINAL'!B43</f>
        <v>4.6719999999999998E-2</v>
      </c>
      <c r="DG43" s="60">
        <f>'Policy Inn - FINAL'!C43</f>
        <v>4.6719999999999998E-2</v>
      </c>
      <c r="DH43" s="60">
        <f>'Policy Inn - FINAL'!D43</f>
        <v>4.2268E-2</v>
      </c>
      <c r="DI43" s="60">
        <f>'Policy Inn - FINAL'!E43</f>
        <v>4.2268E-2</v>
      </c>
      <c r="DJ43" s="60">
        <f>'Policy Inn - FINAL'!F43</f>
        <v>3.6372000000000002E-2</v>
      </c>
      <c r="DK43" s="60">
        <f>'Policy Inn - FINAL'!G43</f>
        <v>3.6372000000000002E-2</v>
      </c>
      <c r="DL43" s="60">
        <f>'Policy Inn - FINAL'!H43</f>
        <v>2.7522999999999999E-2</v>
      </c>
      <c r="DM43" s="60">
        <f>'Policy Inn - FINAL'!I43</f>
        <v>2.7522999999999999E-2</v>
      </c>
      <c r="DN43" s="60">
        <f>'Policy Inn - FINAL'!J43</f>
        <v>0.13966500000000001</v>
      </c>
      <c r="DO43" s="60">
        <f>'Policy Inn - FINAL'!K43</f>
        <v>0.13966500000000001</v>
      </c>
      <c r="DP43" s="60">
        <f>'Policy Inn - FINAL'!L43</f>
        <v>2.8839999999999998E-3</v>
      </c>
      <c r="DQ43" s="60">
        <f>'Policy Inn - FINAL'!M43</f>
        <v>2.8839999999999998E-3</v>
      </c>
      <c r="DR43" s="60">
        <f>'Policy Inn - FINAL'!N43</f>
        <v>0.190141</v>
      </c>
      <c r="DS43" s="60">
        <f>'Policy Inn - FINAL'!O43</f>
        <v>0.190141</v>
      </c>
      <c r="DT43" s="60" t="str">
        <f>'Policy Inn - FINAL'!P43</f>
        <v>NA</v>
      </c>
      <c r="DU43" s="60" t="str">
        <f>'Policy Inn - FINAL'!Q43</f>
        <v>NA</v>
      </c>
      <c r="DV43" s="60" t="str">
        <f>'Policy Inn - FINAL'!R43</f>
        <v>NA</v>
      </c>
      <c r="DW43" s="60" t="str">
        <f>'Policy Inn - FINAL'!S43</f>
        <v>NA</v>
      </c>
      <c r="DX43" s="60">
        <f>'Poverty Rate - FINAL'!B43</f>
        <v>16.5</v>
      </c>
      <c r="DY43" s="60">
        <f>'Poverty Rate - FINAL'!C43</f>
        <v>10.8</v>
      </c>
      <c r="DZ43" s="60">
        <f>'Poverty Rate - FINAL'!D43</f>
        <v>7.7</v>
      </c>
      <c r="EA43" s="60">
        <f>'Poverty Rate - FINAL'!E43</f>
        <v>10.7</v>
      </c>
      <c r="EB43" s="60">
        <f>'Poverty Rate - FINAL'!F43</f>
        <v>8.4</v>
      </c>
      <c r="EC43" s="60">
        <f>'Poverty Rate - FINAL'!G43</f>
        <v>11.5</v>
      </c>
      <c r="ED43" s="60">
        <f>'Poverty Rate - FINAL'!H43</f>
        <v>12.7</v>
      </c>
      <c r="EE43" s="60">
        <f>'Poverty Rate - FINAL'!I43</f>
        <v>13.5</v>
      </c>
      <c r="EF43" s="60">
        <f>'Poverty Rate - FINAL'!J43</f>
        <v>11.8</v>
      </c>
      <c r="EG43" s="60">
        <f>'Poverty Rate - FINAL'!K43</f>
        <v>10.7</v>
      </c>
      <c r="EH43" s="60">
        <f>'Poverty Rate - FINAL'!L43</f>
        <v>9.4</v>
      </c>
      <c r="EI43" s="60">
        <f>'Poverty Rate - FINAL'!M43</f>
        <v>13.1</v>
      </c>
      <c r="EJ43" s="60">
        <f>'Poverty Rate - FINAL'!N43</f>
        <v>14.1</v>
      </c>
      <c r="EK43" s="60">
        <f>'Poverty Rate - FINAL'!O43</f>
        <v>13.6</v>
      </c>
      <c r="EL43" s="60">
        <f>'Poverty Rate - FINAL'!P43</f>
        <v>14.5</v>
      </c>
      <c r="EM43" s="60">
        <f>'Poverty Rate - FINAL'!Q43</f>
        <v>12.8</v>
      </c>
      <c r="EN43" s="60">
        <f>'Poverty Rate - FINAL'!R43</f>
        <v>10.3</v>
      </c>
      <c r="EO43" s="60">
        <f>'Poverty Rate - FINAL'!S43</f>
        <v>12.8</v>
      </c>
      <c r="EP43" s="62">
        <f>'Regional PCPI - FINAL'!B43</f>
        <v>32104.770134014041</v>
      </c>
      <c r="EQ43" s="62">
        <f>'Regional PCPI - FINAL'!C43</f>
        <v>33874.997677338353</v>
      </c>
      <c r="ER43" s="62">
        <f>'Regional PCPI - FINAL'!D43</f>
        <v>34624.108912108175</v>
      </c>
      <c r="ES43" s="62">
        <f>'Regional PCPI - FINAL'!E43</f>
        <v>35388.790017825304</v>
      </c>
      <c r="ET43" s="62">
        <f>'Regional PCPI - FINAL'!F43</f>
        <v>35783.769907407404</v>
      </c>
      <c r="EU43" s="62">
        <f>'Regional PCPI - FINAL'!G43</f>
        <v>35384.605603201824</v>
      </c>
      <c r="EV43" s="62">
        <f>'Regional PCPI - FINAL'!H43</f>
        <v>37727.780482333139</v>
      </c>
      <c r="EW43" s="62">
        <f>'Regional PCPI - FINAL'!I43</f>
        <v>39138.907776560787</v>
      </c>
      <c r="EX43" s="62">
        <f>'Regional PCPI - FINAL'!J43</f>
        <v>39825.505520169849</v>
      </c>
      <c r="EY43" s="62">
        <f>'Regional PCPI - FINAL'!K43</f>
        <v>40523.577772020719</v>
      </c>
      <c r="EZ43" s="62">
        <f>'Regional PCPI - FINAL'!L43</f>
        <v>43429.69735972098</v>
      </c>
      <c r="FA43" s="62">
        <f>'Regional PCPI - FINAL'!M43</f>
        <v>44687.776290035152</v>
      </c>
      <c r="FB43" s="62">
        <f>'Regional PCPI - FINAL'!N43</f>
        <v>43030.848557315352</v>
      </c>
      <c r="FC43" s="62">
        <f>'Regional PCPI - FINAL'!O43</f>
        <v>43850.719119810041</v>
      </c>
      <c r="FD43" s="62">
        <f>'Regional PCPI - FINAL'!P43</f>
        <v>46171.482935415821</v>
      </c>
      <c r="FE43" s="62">
        <f>'Regional PCPI - FINAL'!Q43</f>
        <v>45672.108489274302</v>
      </c>
      <c r="FF43" s="62">
        <f>'Regional PCPI - FINAL'!R43</f>
        <v>44630</v>
      </c>
      <c r="FG43" s="62">
        <f>'Regional PCPI - FINAL'!S43</f>
        <v>45257.928668071414</v>
      </c>
      <c r="FH43" s="60">
        <f>'Unemployment Rate - FINAL'!B43</f>
        <v>2.9</v>
      </c>
      <c r="FI43" s="60">
        <f>'Unemployment Rate - FINAL'!C43</f>
        <v>2.8</v>
      </c>
      <c r="FJ43" s="60">
        <f>'Unemployment Rate - FINAL'!D43</f>
        <v>2.7</v>
      </c>
      <c r="FK43" s="60">
        <f>'Unemployment Rate - FINAL'!E43</f>
        <v>2.5</v>
      </c>
      <c r="FL43" s="60">
        <f>'Unemployment Rate - FINAL'!F43</f>
        <v>3.1</v>
      </c>
      <c r="FM43" s="60">
        <f>'Unemployment Rate - FINAL'!G43</f>
        <v>3.2</v>
      </c>
      <c r="FN43" s="60">
        <f>'Unemployment Rate - FINAL'!H43</f>
        <v>3.5</v>
      </c>
      <c r="FO43" s="60">
        <f>'Unemployment Rate - FINAL'!I43</f>
        <v>3.7</v>
      </c>
      <c r="FP43" s="60">
        <f>'Unemployment Rate - FINAL'!J43</f>
        <v>3.8</v>
      </c>
      <c r="FQ43" s="60">
        <f>'Unemployment Rate - FINAL'!K43</f>
        <v>3.1</v>
      </c>
      <c r="FR43" s="60">
        <f>'Unemployment Rate - FINAL'!L43</f>
        <v>2.8</v>
      </c>
      <c r="FS43" s="60">
        <f>'Unemployment Rate - FINAL'!M43</f>
        <v>3.1</v>
      </c>
      <c r="FT43" s="60">
        <f>'Unemployment Rate - FINAL'!N43</f>
        <v>4.9000000000000004</v>
      </c>
      <c r="FU43" s="60">
        <f>'Unemployment Rate - FINAL'!O43</f>
        <v>5</v>
      </c>
      <c r="FV43" s="60">
        <f>'Unemployment Rate - FINAL'!P43</f>
        <v>4.7</v>
      </c>
      <c r="FW43" s="60">
        <f>'Unemployment Rate - FINAL'!Q43</f>
        <v>4.3</v>
      </c>
      <c r="FX43" s="60">
        <f>'Unemployment Rate - FINAL'!R43</f>
        <v>3.8</v>
      </c>
      <c r="FY43" s="60">
        <f>'Unemployment Rate - FINAL'!S43</f>
        <v>3.4</v>
      </c>
      <c r="FZ43" s="60">
        <f>'Work Part. Rate - FINAL'!B43</f>
        <v>0</v>
      </c>
      <c r="GA43" s="60">
        <f>'Work Part. Rate - FINAL'!C43</f>
        <v>0</v>
      </c>
      <c r="GB43" s="60">
        <f>'Work Part. Rate - FINAL'!D43</f>
        <v>0</v>
      </c>
      <c r="GC43" s="60">
        <f>'Work Part. Rate - FINAL'!E43</f>
        <v>0</v>
      </c>
      <c r="GD43" s="60">
        <f>'Work Part. Rate - FINAL'!F43</f>
        <v>0</v>
      </c>
      <c r="GE43" s="60">
        <f>'Work Part. Rate - FINAL'!G43</f>
        <v>0</v>
      </c>
      <c r="GF43" s="60">
        <f>'Work Part. Rate - FINAL'!H43</f>
        <v>0</v>
      </c>
      <c r="GG43" s="60">
        <f>'Work Part. Rate - FINAL'!I43</f>
        <v>0</v>
      </c>
      <c r="GH43" s="60">
        <f>'Work Part. Rate - FINAL'!J43</f>
        <v>0</v>
      </c>
      <c r="GI43" s="60">
        <f>'Work Part. Rate - FINAL'!K43</f>
        <v>0</v>
      </c>
      <c r="GJ43" s="60">
        <f>'Work Part. Rate - FINAL'!L43</f>
        <v>0</v>
      </c>
      <c r="GK43" s="60">
        <f>'Work Part. Rate - FINAL'!M43</f>
        <v>0</v>
      </c>
      <c r="GL43" s="60">
        <f>'Work Part. Rate - FINAL'!N43</f>
        <v>0</v>
      </c>
      <c r="GM43" s="60">
        <f>'Work Part. Rate - FINAL'!O43</f>
        <v>0</v>
      </c>
      <c r="GN43" s="60">
        <f>'Work Part. Rate - FINAL'!P43</f>
        <v>0</v>
      </c>
      <c r="GO43" s="60">
        <f>'Work Part. Rate - FINAL'!Q43</f>
        <v>0</v>
      </c>
      <c r="GP43" s="60">
        <f>'Work Part. Rate - FINAL'!R43</f>
        <v>0</v>
      </c>
      <c r="GQ43" s="60">
        <f>'Work Part. Rate - FINAL'!S43</f>
        <v>0</v>
      </c>
    </row>
    <row r="44" spans="1:199" x14ac:dyDescent="0.2">
      <c r="A44" s="62" t="s">
        <v>370</v>
      </c>
      <c r="B44" s="60">
        <f>'African Americans - FINAL'!B44</f>
        <v>64.900000000000006</v>
      </c>
      <c r="C44" s="60">
        <f>'African Americans - FINAL'!C44</f>
        <v>65.7</v>
      </c>
      <c r="D44" s="60">
        <f>'African Americans - FINAL'!D44</f>
        <v>63.5</v>
      </c>
      <c r="E44" s="60">
        <f>'African Americans - FINAL'!E44</f>
        <v>64.2</v>
      </c>
      <c r="F44" s="60">
        <f>'African Americans - FINAL'!F44</f>
        <v>63.5</v>
      </c>
      <c r="G44" s="60">
        <f>'African Americans - FINAL'!G44</f>
        <v>61.8</v>
      </c>
      <c r="H44" s="60">
        <f>'African Americans - FINAL'!H44</f>
        <v>60.9</v>
      </c>
      <c r="I44" s="60">
        <f>'African Americans - FINAL'!I44</f>
        <v>61.9</v>
      </c>
      <c r="J44" s="60">
        <f>'African Americans - FINAL'!J44</f>
        <v>61.8</v>
      </c>
      <c r="K44" s="60">
        <f>'African Americans - FINAL'!K44</f>
        <v>58.4</v>
      </c>
      <c r="L44" s="60">
        <f>'African Americans - FINAL'!L44</f>
        <v>58.9</v>
      </c>
      <c r="M44" s="60">
        <f>'African Americans - FINAL'!M44</f>
        <v>58.2</v>
      </c>
      <c r="N44" s="60">
        <f>'African Americans - FINAL'!N44</f>
        <v>57</v>
      </c>
      <c r="O44" s="60">
        <f>'African Americans - FINAL'!O44</f>
        <v>56.4</v>
      </c>
      <c r="P44" s="60">
        <f>'African Americans - FINAL'!P44</f>
        <v>57.1</v>
      </c>
      <c r="Q44" s="60">
        <f>'African Americans - FINAL'!Q44</f>
        <v>56.8</v>
      </c>
      <c r="R44" s="60">
        <f>'African Americans - FINAL'!R44</f>
        <v>55</v>
      </c>
      <c r="S44" s="60">
        <f>'African Americans - FINAL'!S44</f>
        <v>50.2</v>
      </c>
      <c r="T44">
        <f>'Caseload Change - FINAL'!B44</f>
        <v>-32.913775177684364</v>
      </c>
      <c r="U44">
        <f>'Caseload Change - FINAL'!C44</f>
        <v>-10.290132532392722</v>
      </c>
      <c r="V44">
        <f>'Caseload Change - FINAL'!D44</f>
        <v>-0.74232483960997653</v>
      </c>
      <c r="W44">
        <f>'Caseload Change - FINAL'!E44</f>
        <v>0.32764541934063041</v>
      </c>
      <c r="X44">
        <f>'Caseload Change - FINAL'!F44</f>
        <v>8.0287601389849321</v>
      </c>
      <c r="Y44">
        <f>'Caseload Change - FINAL'!G44</f>
        <v>6.5997367797663635</v>
      </c>
      <c r="Z44">
        <f>'Caseload Change - FINAL'!H44</f>
        <v>10.85789281226781</v>
      </c>
      <c r="AA44">
        <f>'Caseload Change - FINAL'!I44</f>
        <v>2.7791948142751304</v>
      </c>
      <c r="AB44">
        <f>'Caseload Change - FINAL'!J44</f>
        <v>-2.9792284511878679</v>
      </c>
      <c r="AC44">
        <f>'Caseload Change - FINAL'!K44</f>
        <v>-4.6061999279477108</v>
      </c>
      <c r="AD44">
        <f>'Caseload Change - FINAL'!L44</f>
        <v>-13.629040216099172</v>
      </c>
      <c r="AE44">
        <f>'Caseload Change - FINAL'!M44</f>
        <v>-11.727751765817615</v>
      </c>
      <c r="AF44">
        <f>'Caseload Change - FINAL'!N44</f>
        <v>13.169158600968563</v>
      </c>
      <c r="AG44">
        <f>'Caseload Change - FINAL'!O44</f>
        <v>3.0739014718299944</v>
      </c>
      <c r="AH44">
        <f>'Caseload Change - FINAL'!P44</f>
        <v>-2.7993054234112011</v>
      </c>
      <c r="AI44">
        <f>'Caseload Change - FINAL'!Q44</f>
        <v>-11.030859864253308</v>
      </c>
      <c r="AJ44">
        <f>'Caseload Change - FINAL'!R44</f>
        <v>-10.702294415172348</v>
      </c>
      <c r="AK44">
        <f>'Caseload Change - FINAL'!S44</f>
        <v>-13.6235669324381</v>
      </c>
      <c r="AL44" s="60">
        <f>'Fiscal Stability - FINAL'!B44</f>
        <v>5</v>
      </c>
      <c r="AM44" s="60">
        <f>'Fiscal Stability - FINAL'!C44</f>
        <v>4.3</v>
      </c>
      <c r="AN44" s="60">
        <f>'Fiscal Stability - FINAL'!D44</f>
        <v>3.4</v>
      </c>
      <c r="AO44" s="60">
        <f>'Fiscal Stability - FINAL'!E44</f>
        <v>3.3</v>
      </c>
      <c r="AP44" s="60">
        <f>'Fiscal Stability - FINAL'!F44</f>
        <v>3</v>
      </c>
      <c r="AQ44" s="60">
        <f>'Fiscal Stability - FINAL'!G44</f>
        <v>2.5</v>
      </c>
      <c r="AR44" s="60">
        <f>'Fiscal Stability - FINAL'!H44</f>
        <v>3.1</v>
      </c>
      <c r="AS44" s="60">
        <f>'Fiscal Stability - FINAL'!I44</f>
        <v>9.3000000000000007</v>
      </c>
      <c r="AT44" s="60">
        <f>'Fiscal Stability - FINAL'!J44</f>
        <v>8.1</v>
      </c>
      <c r="AU44" s="60">
        <f>'Fiscal Stability - FINAL'!K44</f>
        <v>11.799999999999999</v>
      </c>
      <c r="AV44" s="60">
        <f>'Fiscal Stability - FINAL'!L44</f>
        <v>15.8</v>
      </c>
      <c r="AW44" s="60">
        <f>'Fiscal Stability - FINAL'!M44</f>
        <v>10</v>
      </c>
      <c r="AX44" s="60">
        <f>'Fiscal Stability - FINAL'!N44</f>
        <v>5.9</v>
      </c>
      <c r="AY44" s="60">
        <f>'Fiscal Stability - FINAL'!O44</f>
        <v>7.3</v>
      </c>
      <c r="AZ44" s="60">
        <f>'Fiscal Stability - FINAL'!P44</f>
        <v>8.8000000000000007</v>
      </c>
      <c r="BA44" s="60">
        <f>'Fiscal Stability - FINAL'!Q44</f>
        <v>10.1</v>
      </c>
      <c r="BB44" s="60">
        <f>'Fiscal Stability - FINAL'!R44</f>
        <v>10.1</v>
      </c>
      <c r="BC44" s="60">
        <f>'Fiscal Stability - FINAL'!S44</f>
        <v>6.9</v>
      </c>
      <c r="BD44" s="60">
        <f>'Hispanics - FINAL'!B44</f>
        <v>0.3</v>
      </c>
      <c r="BE44" s="60">
        <f>'Hispanics - FINAL'!C44</f>
        <v>0.4</v>
      </c>
      <c r="BF44" s="60">
        <f>'Hispanics - FINAL'!D44</f>
        <v>0.7</v>
      </c>
      <c r="BG44" s="60">
        <f>'Hispanics - FINAL'!E44</f>
        <v>0.7</v>
      </c>
      <c r="BH44" s="60">
        <f>'Hispanics - FINAL'!F44</f>
        <v>0.7</v>
      </c>
      <c r="BI44" s="60">
        <f>'Hispanics - FINAL'!G44</f>
        <v>0.9</v>
      </c>
      <c r="BJ44" s="60">
        <f>'Hispanics - FINAL'!H44</f>
        <v>0.6</v>
      </c>
      <c r="BK44" s="60">
        <f>'Hispanics - FINAL'!I44</f>
        <v>0.5</v>
      </c>
      <c r="BL44" s="60">
        <f>'Hispanics - FINAL'!J44</f>
        <v>0.6</v>
      </c>
      <c r="BM44" s="60">
        <f>'Hispanics - FINAL'!K44</f>
        <v>1</v>
      </c>
      <c r="BN44" s="60">
        <f>'Hispanics - FINAL'!L44</f>
        <v>0.8</v>
      </c>
      <c r="BO44" s="60">
        <f>'Hispanics - FINAL'!M44</f>
        <v>0.6</v>
      </c>
      <c r="BP44" s="60">
        <f>'Hispanics - FINAL'!N44</f>
        <v>0.6</v>
      </c>
      <c r="BQ44" s="60">
        <f>'Hispanics - FINAL'!O44</f>
        <v>0.9</v>
      </c>
      <c r="BR44" s="60">
        <f>'Hispanics - FINAL'!P44</f>
        <v>1.3</v>
      </c>
      <c r="BS44" s="60">
        <f>'Hispanics - FINAL'!Q44</f>
        <v>0.9</v>
      </c>
      <c r="BT44" s="60">
        <f>'Hispanics - FINAL'!R44</f>
        <v>1</v>
      </c>
      <c r="BU44" s="60">
        <f>'Hispanics - FINAL'!S44</f>
        <v>0.9</v>
      </c>
      <c r="BV44" s="60">
        <f>'Liberalism - FINAL'!B44</f>
        <v>42.092329999999997</v>
      </c>
      <c r="BW44" s="60">
        <f>'Liberalism - FINAL'!C44</f>
        <v>42.092329999999997</v>
      </c>
      <c r="BX44" s="60">
        <f>'Liberalism - FINAL'!D44</f>
        <v>41.850160000000002</v>
      </c>
      <c r="BY44" s="60">
        <f>'Liberalism - FINAL'!E44</f>
        <v>42.092329999999997</v>
      </c>
      <c r="BZ44" s="60">
        <f>'Liberalism - FINAL'!F44</f>
        <v>40.99145</v>
      </c>
      <c r="CA44" s="60">
        <f>'Liberalism - FINAL'!G44</f>
        <v>39.787939999999999</v>
      </c>
      <c r="CB44" s="60">
        <f>'Liberalism - FINAL'!H44</f>
        <v>68.963260000000005</v>
      </c>
      <c r="CC44" s="60">
        <f>'Liberalism - FINAL'!I44</f>
        <v>68.963260000000005</v>
      </c>
      <c r="CD44" s="60">
        <f>'Liberalism - FINAL'!J44</f>
        <v>61.688139999999997</v>
      </c>
      <c r="CE44" s="60">
        <f>'Liberalism - FINAL'!K44</f>
        <v>60.717869999999998</v>
      </c>
      <c r="CF44" s="60">
        <f>'Liberalism - FINAL'!L44</f>
        <v>61.812049999999999</v>
      </c>
      <c r="CG44" s="60">
        <f>'Liberalism - FINAL'!M44</f>
        <v>64.348770000000002</v>
      </c>
      <c r="CH44" s="60">
        <f>'Liberalism - FINAL'!N44</f>
        <v>52.206969999999998</v>
      </c>
      <c r="CI44" s="60">
        <f>'Liberalism - FINAL'!O44</f>
        <v>51.56709</v>
      </c>
      <c r="CJ44" s="60">
        <f>'Liberalism - FINAL'!P44</f>
        <v>11.132160000000001</v>
      </c>
      <c r="CK44" s="60">
        <f>'Liberalism - FINAL'!Q44</f>
        <v>10.686070000000001</v>
      </c>
      <c r="CL44" s="60">
        <f>'Liberalism - FINAL'!R44</f>
        <v>10.686070000000001</v>
      </c>
      <c r="CM44" s="60">
        <f>'Liberalism - FINAL'!S44</f>
        <v>10.686070000000001</v>
      </c>
      <c r="CN44" s="60">
        <f>'PCPI Real - FINAL'!B44</f>
        <v>32860.272661579191</v>
      </c>
      <c r="CO44" s="60">
        <f>'PCPI Real - FINAL'!C44</f>
        <v>34710.472288226563</v>
      </c>
      <c r="CP44" s="60">
        <f>'PCPI Real - FINAL'!D44</f>
        <v>35457.645208604306</v>
      </c>
      <c r="CQ44" s="60">
        <f>'PCPI Real - FINAL'!E44</f>
        <v>36267.112566423064</v>
      </c>
      <c r="CR44" s="60">
        <f>'PCPI Real - FINAL'!F44</f>
        <v>36620.95127512356</v>
      </c>
      <c r="CS44" s="60">
        <f>'PCPI Real - FINAL'!G44</f>
        <v>36076.862616753147</v>
      </c>
      <c r="CT44" s="60">
        <f>'PCPI Real - FINAL'!H44</f>
        <v>38332.757058876807</v>
      </c>
      <c r="CU44" s="60">
        <f>'PCPI Real - FINAL'!I44</f>
        <v>39667.391157969032</v>
      </c>
      <c r="CV44" s="60">
        <f>'PCPI Real - FINAL'!J44</f>
        <v>40289.266713895522</v>
      </c>
      <c r="CW44" s="60">
        <f>'PCPI Real - FINAL'!K44</f>
        <v>40685.495746061926</v>
      </c>
      <c r="CX44" s="60">
        <f>'PCPI Real - FINAL'!L44</f>
        <v>43511.610375261735</v>
      </c>
      <c r="CY44" s="60">
        <f>'PCPI Real - FINAL'!M44</f>
        <v>44706.911461291318</v>
      </c>
      <c r="CZ44" s="60">
        <f>'PCPI Real - FINAL'!N44</f>
        <v>42910.480674046972</v>
      </c>
      <c r="DA44" s="60">
        <f>'PCPI Real - FINAL'!O44</f>
        <v>43863.488208248324</v>
      </c>
      <c r="DB44" s="60">
        <f>'PCPI Real - FINAL'!P44</f>
        <v>46220.458792564561</v>
      </c>
      <c r="DC44" s="60">
        <f>'PCPI Real - FINAL'!Q44</f>
        <v>45700.732393042126</v>
      </c>
      <c r="DD44" s="60">
        <f>'PCPI Real - FINAL'!R44</f>
        <v>44630</v>
      </c>
      <c r="DE44" s="60">
        <f>'PCPI Real - FINAL'!S44</f>
        <v>45192.523017327898</v>
      </c>
      <c r="DF44" s="60">
        <f>'Policy Inn - FINAL'!B44</f>
        <v>3.1404000000000001E-2</v>
      </c>
      <c r="DG44" s="60">
        <f>'Policy Inn - FINAL'!C44</f>
        <v>3.1404000000000001E-2</v>
      </c>
      <c r="DH44" s="60">
        <f>'Policy Inn - FINAL'!D44</f>
        <v>6.6048999999999997E-2</v>
      </c>
      <c r="DI44" s="60">
        <f>'Policy Inn - FINAL'!E44</f>
        <v>6.6048999999999997E-2</v>
      </c>
      <c r="DJ44" s="60">
        <f>'Policy Inn - FINAL'!F44</f>
        <v>5.0495999999999999E-2</v>
      </c>
      <c r="DK44" s="60">
        <f>'Policy Inn - FINAL'!G44</f>
        <v>5.0495999999999999E-2</v>
      </c>
      <c r="DL44" s="60">
        <f>'Policy Inn - FINAL'!H44</f>
        <v>7.4421000000000001E-2</v>
      </c>
      <c r="DM44" s="60">
        <f>'Policy Inn - FINAL'!I44</f>
        <v>7.4421000000000001E-2</v>
      </c>
      <c r="DN44" s="60">
        <f>'Policy Inn - FINAL'!J44</f>
        <v>0.174929</v>
      </c>
      <c r="DO44" s="60">
        <f>'Policy Inn - FINAL'!K44</f>
        <v>0.174929</v>
      </c>
      <c r="DP44" s="60">
        <f>'Policy Inn - FINAL'!L44</f>
        <v>0.247748</v>
      </c>
      <c r="DQ44" s="60">
        <f>'Policy Inn - FINAL'!M44</f>
        <v>0.247748</v>
      </c>
      <c r="DR44" s="60">
        <f>'Policy Inn - FINAL'!N44</f>
        <v>2.2471999999999999E-2</v>
      </c>
      <c r="DS44" s="60">
        <f>'Policy Inn - FINAL'!O44</f>
        <v>2.2471999999999999E-2</v>
      </c>
      <c r="DT44" s="60" t="str">
        <f>'Policy Inn - FINAL'!P44</f>
        <v>NA</v>
      </c>
      <c r="DU44" s="60" t="str">
        <f>'Policy Inn - FINAL'!Q44</f>
        <v>NA</v>
      </c>
      <c r="DV44" s="60" t="str">
        <f>'Policy Inn - FINAL'!R44</f>
        <v>NA</v>
      </c>
      <c r="DW44" s="60" t="str">
        <f>'Policy Inn - FINAL'!S44</f>
        <v>NA</v>
      </c>
      <c r="DX44" s="60">
        <f>'Poverty Rate - FINAL'!B44</f>
        <v>14.3</v>
      </c>
      <c r="DY44" s="60">
        <f>'Poverty Rate - FINAL'!C44</f>
        <v>13.4</v>
      </c>
      <c r="DZ44" s="60">
        <f>'Poverty Rate - FINAL'!D44</f>
        <v>11.9</v>
      </c>
      <c r="EA44" s="60">
        <f>'Poverty Rate - FINAL'!E44</f>
        <v>13.5</v>
      </c>
      <c r="EB44" s="60">
        <f>'Poverty Rate - FINAL'!F44</f>
        <v>14.1</v>
      </c>
      <c r="EC44" s="60">
        <f>'Poverty Rate - FINAL'!G44</f>
        <v>14.8</v>
      </c>
      <c r="ED44" s="60">
        <f>'Poverty Rate - FINAL'!H44</f>
        <v>14</v>
      </c>
      <c r="EE44" s="60">
        <f>'Poverty Rate - FINAL'!I44</f>
        <v>15.9</v>
      </c>
      <c r="EF44" s="60">
        <f>'Poverty Rate - FINAL'!J44</f>
        <v>14.9</v>
      </c>
      <c r="EG44" s="60">
        <f>'Poverty Rate - FINAL'!K44</f>
        <v>14.9</v>
      </c>
      <c r="EH44" s="60">
        <f>'Poverty Rate - FINAL'!L44</f>
        <v>14.8</v>
      </c>
      <c r="EI44" s="60">
        <f>'Poverty Rate - FINAL'!M44</f>
        <v>15</v>
      </c>
      <c r="EJ44" s="60">
        <f>'Poverty Rate - FINAL'!N44</f>
        <v>16.5</v>
      </c>
      <c r="EK44" s="60">
        <f>'Poverty Rate - FINAL'!O44</f>
        <v>16.7</v>
      </c>
      <c r="EL44" s="60">
        <f>'Poverty Rate - FINAL'!P44</f>
        <v>16.3</v>
      </c>
      <c r="EM44" s="60">
        <f>'Poverty Rate - FINAL'!Q44</f>
        <v>18.600000000000001</v>
      </c>
      <c r="EN44" s="60">
        <f>'Poverty Rate - FINAL'!R44</f>
        <v>18.100000000000001</v>
      </c>
      <c r="EO44" s="60">
        <f>'Poverty Rate - FINAL'!S44</f>
        <v>17.3</v>
      </c>
      <c r="EP44" s="62">
        <f>'Regional PCPI - FINAL'!B44</f>
        <v>33680.1342766093</v>
      </c>
      <c r="EQ44" s="62">
        <f>'Regional PCPI - FINAL'!C44</f>
        <v>35971.44827564506</v>
      </c>
      <c r="ER44" s="62">
        <f>'Regional PCPI - FINAL'!D44</f>
        <v>36248.7692654321</v>
      </c>
      <c r="ES44" s="62">
        <f>'Regional PCPI - FINAL'!E44</f>
        <v>36820.466710526314</v>
      </c>
      <c r="ET44" s="62">
        <f>'Regional PCPI - FINAL'!F44</f>
        <v>36642.40685563998</v>
      </c>
      <c r="EU44" s="62">
        <f>'Regional PCPI - FINAL'!G44</f>
        <v>36748.949163300633</v>
      </c>
      <c r="EV44" s="62">
        <f>'Regional PCPI - FINAL'!H44</f>
        <v>37135.953530738858</v>
      </c>
      <c r="EW44" s="62">
        <f>'Regional PCPI - FINAL'!I44</f>
        <v>37980.132315731571</v>
      </c>
      <c r="EX44" s="62">
        <f>'Regional PCPI - FINAL'!J44</f>
        <v>37853.858305894842</v>
      </c>
      <c r="EY44" s="62">
        <f>'Regional PCPI - FINAL'!K44</f>
        <v>38369.06497175141</v>
      </c>
      <c r="EZ44" s="62">
        <f>'Regional PCPI - FINAL'!L44</f>
        <v>38605.51882352354</v>
      </c>
      <c r="FA44" s="62">
        <f>'Regional PCPI - FINAL'!M44</f>
        <v>38375.506931632488</v>
      </c>
      <c r="FB44" s="62">
        <f>'Regional PCPI - FINAL'!N44</f>
        <v>37780.470230219631</v>
      </c>
      <c r="FC44" s="62">
        <f>'Regional PCPI - FINAL'!O44</f>
        <v>38248.132437138614</v>
      </c>
      <c r="FD44" s="62">
        <f>'Regional PCPI - FINAL'!P44</f>
        <v>38845.330654383448</v>
      </c>
      <c r="FE44" s="62">
        <f>'Regional PCPI - FINAL'!Q44</f>
        <v>39382.315773913513</v>
      </c>
      <c r="FF44" s="62">
        <f>'Regional PCPI - FINAL'!R44</f>
        <v>38814</v>
      </c>
      <c r="FG44" s="62">
        <f>'Regional PCPI - FINAL'!S44</f>
        <v>39461.207397897226</v>
      </c>
      <c r="FH44" s="60">
        <f>'Unemployment Rate - FINAL'!B44</f>
        <v>5.3</v>
      </c>
      <c r="FI44" s="60">
        <f>'Unemployment Rate - FINAL'!C44</f>
        <v>4.3</v>
      </c>
      <c r="FJ44" s="60">
        <f>'Unemployment Rate - FINAL'!D44</f>
        <v>4</v>
      </c>
      <c r="FK44" s="60">
        <f>'Unemployment Rate - FINAL'!E44</f>
        <v>3.9</v>
      </c>
      <c r="FL44" s="60">
        <f>'Unemployment Rate - FINAL'!F44</f>
        <v>4.5999999999999996</v>
      </c>
      <c r="FM44" s="60">
        <f>'Unemployment Rate - FINAL'!G44</f>
        <v>5.2</v>
      </c>
      <c r="FN44" s="60">
        <f>'Unemployment Rate - FINAL'!H44</f>
        <v>5.6</v>
      </c>
      <c r="FO44" s="60">
        <f>'Unemployment Rate - FINAL'!I44</f>
        <v>5.3</v>
      </c>
      <c r="FP44" s="60">
        <f>'Unemployment Rate - FINAL'!J44</f>
        <v>5.6</v>
      </c>
      <c r="FQ44" s="60">
        <f>'Unemployment Rate - FINAL'!K44</f>
        <v>5.2</v>
      </c>
      <c r="FR44" s="60">
        <f>'Unemployment Rate - FINAL'!L44</f>
        <v>4.7</v>
      </c>
      <c r="FS44" s="60">
        <f>'Unemployment Rate - FINAL'!M44</f>
        <v>6.6</v>
      </c>
      <c r="FT44" s="60">
        <f>'Unemployment Rate - FINAL'!N44</f>
        <v>10.5</v>
      </c>
      <c r="FU44" s="60">
        <f>'Unemployment Rate - FINAL'!O44</f>
        <v>9.6999999999999993</v>
      </c>
      <c r="FV44" s="60">
        <f>'Unemployment Rate - FINAL'!P44</f>
        <v>9</v>
      </c>
      <c r="FW44" s="60">
        <f>'Unemployment Rate - FINAL'!Q44</f>
        <v>7.8</v>
      </c>
      <c r="FX44" s="60">
        <f>'Unemployment Rate - FINAL'!R44</f>
        <v>7.8</v>
      </c>
      <c r="FY44" s="60">
        <f>'Unemployment Rate - FINAL'!S44</f>
        <v>6.5</v>
      </c>
      <c r="FZ44" s="60">
        <f>'Work Part. Rate - FINAL'!B44</f>
        <v>0</v>
      </c>
      <c r="GA44" s="60">
        <f>'Work Part. Rate - FINAL'!C44</f>
        <v>0</v>
      </c>
      <c r="GB44" s="60">
        <f>'Work Part. Rate - FINAL'!D44</f>
        <v>0</v>
      </c>
      <c r="GC44" s="60">
        <f>'Work Part. Rate - FINAL'!E44</f>
        <v>0</v>
      </c>
      <c r="GD44" s="60">
        <f>'Work Part. Rate - FINAL'!F44</f>
        <v>0</v>
      </c>
      <c r="GE44" s="60">
        <f>'Work Part. Rate - FINAL'!G44</f>
        <v>0</v>
      </c>
      <c r="GF44" s="60">
        <f>'Work Part. Rate - FINAL'!H44</f>
        <v>0</v>
      </c>
      <c r="GG44" s="60">
        <f>'Work Part. Rate - FINAL'!I44</f>
        <v>0</v>
      </c>
      <c r="GH44" s="60">
        <f>'Work Part. Rate - FINAL'!J44</f>
        <v>0</v>
      </c>
      <c r="GI44" s="60">
        <f>'Work Part. Rate - FINAL'!K44</f>
        <v>0</v>
      </c>
      <c r="GJ44" s="60">
        <f>'Work Part. Rate - FINAL'!L44</f>
        <v>0</v>
      </c>
      <c r="GK44" s="60">
        <f>'Work Part. Rate - FINAL'!M44</f>
        <v>0</v>
      </c>
      <c r="GL44" s="60">
        <f>'Work Part. Rate - FINAL'!N44</f>
        <v>0</v>
      </c>
      <c r="GM44" s="60">
        <f>'Work Part. Rate - FINAL'!O44</f>
        <v>0</v>
      </c>
      <c r="GN44" s="60">
        <f>'Work Part. Rate - FINAL'!P44</f>
        <v>0</v>
      </c>
      <c r="GO44" s="60">
        <f>'Work Part. Rate - FINAL'!Q44</f>
        <v>0</v>
      </c>
      <c r="GP44" s="60">
        <f>'Work Part. Rate - FINAL'!R44</f>
        <v>0</v>
      </c>
      <c r="GQ44" s="60">
        <f>'Work Part. Rate - FINAL'!S44</f>
        <v>0</v>
      </c>
    </row>
    <row r="45" spans="1:199" x14ac:dyDescent="0.2">
      <c r="A45" s="62" t="s">
        <v>371</v>
      </c>
      <c r="B45" s="60">
        <f>'African Americans - FINAL'!B45</f>
        <v>32.1</v>
      </c>
      <c r="C45" s="60">
        <f>'African Americans - FINAL'!C45</f>
        <v>30</v>
      </c>
      <c r="D45" s="60">
        <f>'African Americans - FINAL'!D45</f>
        <v>26.8</v>
      </c>
      <c r="E45" s="60">
        <f>'African Americans - FINAL'!E45</f>
        <v>27.4</v>
      </c>
      <c r="F45" s="60">
        <f>'African Americans - FINAL'!F45</f>
        <v>29.5</v>
      </c>
      <c r="G45" s="60">
        <f>'African Americans - FINAL'!G45</f>
        <v>35.1</v>
      </c>
      <c r="H45" s="60">
        <f>'African Americans - FINAL'!H45</f>
        <v>32.1</v>
      </c>
      <c r="I45" s="60">
        <f>'African Americans - FINAL'!I45</f>
        <v>36.299999999999997</v>
      </c>
      <c r="J45" s="60">
        <f>'African Americans - FINAL'!J45</f>
        <v>35.5</v>
      </c>
      <c r="K45" s="60">
        <f>'African Americans - FINAL'!K45</f>
        <v>35.6</v>
      </c>
      <c r="L45" s="60">
        <f>'African Americans - FINAL'!L45</f>
        <v>33.9</v>
      </c>
      <c r="M45" s="60">
        <f>'African Americans - FINAL'!M45</f>
        <v>35.6</v>
      </c>
      <c r="N45" s="60">
        <f>'African Americans - FINAL'!N45</f>
        <v>35.700000000000003</v>
      </c>
      <c r="O45" s="60">
        <f>'African Americans - FINAL'!O45</f>
        <v>36.299999999999997</v>
      </c>
      <c r="P45" s="60">
        <f>'African Americans - FINAL'!P45</f>
        <v>38.1</v>
      </c>
      <c r="Q45" s="60">
        <f>'African Americans - FINAL'!Q45</f>
        <v>36.9</v>
      </c>
      <c r="R45" s="60">
        <f>'African Americans - FINAL'!R45</f>
        <v>39.4</v>
      </c>
      <c r="S45" s="60">
        <f>'African Americans - FINAL'!S45</f>
        <v>38.700000000000003</v>
      </c>
      <c r="T45">
        <f>'Caseload Change - FINAL'!B45</f>
        <v>-19.894044323683453</v>
      </c>
      <c r="U45">
        <f>'Caseload Change - FINAL'!C45</f>
        <v>-30.064072907211521</v>
      </c>
      <c r="V45">
        <f>'Caseload Change - FINAL'!D45</f>
        <v>-16.221788891770107</v>
      </c>
      <c r="W45">
        <f>'Caseload Change - FINAL'!E45</f>
        <v>11.604749528614388</v>
      </c>
      <c r="X45">
        <f>'Caseload Change - FINAL'!F45</f>
        <v>1.1138086217909939</v>
      </c>
      <c r="Y45">
        <f>'Caseload Change - FINAL'!G45</f>
        <v>3.2958722094299087</v>
      </c>
      <c r="Z45">
        <f>'Caseload Change - FINAL'!H45</f>
        <v>-4.8641825435210935</v>
      </c>
      <c r="AA45">
        <f>'Caseload Change - FINAL'!I45</f>
        <v>-26.539415390018124</v>
      </c>
      <c r="AB45">
        <f>'Caseload Change - FINAL'!J45</f>
        <v>-20.761514759126491</v>
      </c>
      <c r="AC45">
        <f>'Caseload Change - FINAL'!K45</f>
        <v>-20.007537157062472</v>
      </c>
      <c r="AD45">
        <f>'Caseload Change - FINAL'!L45</f>
        <v>-14.579062160914132</v>
      </c>
      <c r="AE45">
        <f>'Caseload Change - FINAL'!M45</f>
        <v>-16.044413770457918</v>
      </c>
      <c r="AF45">
        <f>'Caseload Change - FINAL'!N45</f>
        <v>-6.2754630149368493</v>
      </c>
      <c r="AG45">
        <f>'Caseload Change - FINAL'!O45</f>
        <v>8.2564227397249734</v>
      </c>
      <c r="AH45">
        <f>'Caseload Change - FINAL'!P45</f>
        <v>-5.129361913545524</v>
      </c>
      <c r="AI45">
        <f>'Caseload Change - FINAL'!Q45</f>
        <v>-8.8172487998675706</v>
      </c>
      <c r="AJ45">
        <f>'Caseload Change - FINAL'!R45</f>
        <v>-12.844549225679691</v>
      </c>
      <c r="AK45">
        <f>'Caseload Change - FINAL'!S45</f>
        <v>-11.825992111208111</v>
      </c>
      <c r="AL45" s="60">
        <f>'Fiscal Stability - FINAL'!B45</f>
        <v>9.6</v>
      </c>
      <c r="AM45" s="60" t="str">
        <f>'Fiscal Stability - FINAL'!C45</f>
        <v>NA</v>
      </c>
      <c r="AN45" s="60">
        <f>'Fiscal Stability - FINAL'!D45</f>
        <v>6.7</v>
      </c>
      <c r="AO45" s="60">
        <f>'Fiscal Stability - FINAL'!E45</f>
        <v>14</v>
      </c>
      <c r="AP45" s="60">
        <f>'Fiscal Stability - FINAL'!F45</f>
        <v>14.4</v>
      </c>
      <c r="AQ45" s="60">
        <f>'Fiscal Stability - FINAL'!G45</f>
        <v>11.1</v>
      </c>
      <c r="AR45" s="60">
        <f>'Fiscal Stability - FINAL'!H45</f>
        <v>2.1</v>
      </c>
      <c r="AS45" s="60">
        <f>'Fiscal Stability - FINAL'!I45</f>
        <v>6.2</v>
      </c>
      <c r="AT45" s="60">
        <f>'Fiscal Stability - FINAL'!J45</f>
        <v>12.6</v>
      </c>
      <c r="AU45" s="60">
        <f>'Fiscal Stability - FINAL'!K45</f>
        <v>22.1</v>
      </c>
      <c r="AV45" s="60">
        <f>'Fiscal Stability - FINAL'!L45</f>
        <v>25</v>
      </c>
      <c r="AW45" s="60">
        <f>'Fiscal Stability - FINAL'!M45</f>
        <v>28.7</v>
      </c>
      <c r="AX45" s="60">
        <f>'Fiscal Stability - FINAL'!N45</f>
        <v>20.5</v>
      </c>
      <c r="AY45" s="60">
        <f>'Fiscal Stability - FINAL'!O45</f>
        <v>23.4</v>
      </c>
      <c r="AZ45" s="60">
        <f>'Fiscal Stability - FINAL'!P45</f>
        <v>15.9</v>
      </c>
      <c r="BA45" s="60">
        <f>'Fiscal Stability - FINAL'!Q45</f>
        <v>13.6</v>
      </c>
      <c r="BB45" s="60">
        <f>'Fiscal Stability - FINAL'!R45</f>
        <v>28.6</v>
      </c>
      <c r="BC45" s="60">
        <f>'Fiscal Stability - FINAL'!S45</f>
        <v>29.2</v>
      </c>
      <c r="BD45" s="60">
        <f>'Hispanics - FINAL'!B45</f>
        <v>46.5</v>
      </c>
      <c r="BE45" s="60">
        <f>'Hispanics - FINAL'!C45</f>
        <v>49.5</v>
      </c>
      <c r="BF45" s="60">
        <f>'Hispanics - FINAL'!D45</f>
        <v>50.4</v>
      </c>
      <c r="BG45" s="60">
        <f>'Hispanics - FINAL'!E45</f>
        <v>49.6</v>
      </c>
      <c r="BH45" s="60">
        <f>'Hispanics - FINAL'!F45</f>
        <v>48.2</v>
      </c>
      <c r="BI45" s="60">
        <f>'Hispanics - FINAL'!G45</f>
        <v>42.6</v>
      </c>
      <c r="BJ45" s="60">
        <f>'Hispanics - FINAL'!H45</f>
        <v>45.4</v>
      </c>
      <c r="BK45" s="60">
        <f>'Hispanics - FINAL'!I45</f>
        <v>41.3</v>
      </c>
      <c r="BL45" s="60">
        <f>'Hispanics - FINAL'!J45</f>
        <v>40.299999999999997</v>
      </c>
      <c r="BM45" s="60">
        <f>'Hispanics - FINAL'!K45</f>
        <v>40.700000000000003</v>
      </c>
      <c r="BN45" s="60">
        <f>'Hispanics - FINAL'!L45</f>
        <v>43.2</v>
      </c>
      <c r="BO45" s="60">
        <f>'Hispanics - FINAL'!M45</f>
        <v>43</v>
      </c>
      <c r="BP45" s="60">
        <f>'Hispanics - FINAL'!N45</f>
        <v>40.4</v>
      </c>
      <c r="BQ45" s="60">
        <f>'Hispanics - FINAL'!O45</f>
        <v>41.3</v>
      </c>
      <c r="BR45" s="60">
        <f>'Hispanics - FINAL'!P45</f>
        <v>40.4</v>
      </c>
      <c r="BS45" s="60">
        <f>'Hispanics - FINAL'!Q45</f>
        <v>40.4</v>
      </c>
      <c r="BT45" s="60">
        <f>'Hispanics - FINAL'!R45</f>
        <v>38</v>
      </c>
      <c r="BU45" s="60">
        <f>'Hispanics - FINAL'!S45</f>
        <v>38.6</v>
      </c>
      <c r="BV45" s="60">
        <f>'Liberalism - FINAL'!B45</f>
        <v>26.634360000000001</v>
      </c>
      <c r="BW45" s="60">
        <f>'Liberalism - FINAL'!C45</f>
        <v>26.634360000000001</v>
      </c>
      <c r="BX45" s="60">
        <f>'Liberalism - FINAL'!D45</f>
        <v>26.703900000000001</v>
      </c>
      <c r="BY45" s="60">
        <f>'Liberalism - FINAL'!E45</f>
        <v>26.703900000000001</v>
      </c>
      <c r="BZ45" s="60">
        <f>'Liberalism - FINAL'!F45</f>
        <v>63.929490000000001</v>
      </c>
      <c r="CA45" s="60">
        <f>'Liberalism - FINAL'!G45</f>
        <v>60.914059999999999</v>
      </c>
      <c r="CB45" s="60">
        <f>'Liberalism - FINAL'!H45</f>
        <v>11.18412</v>
      </c>
      <c r="CC45" s="60">
        <f>'Liberalism - FINAL'!I45</f>
        <v>11.18412</v>
      </c>
      <c r="CD45" s="60">
        <f>'Liberalism - FINAL'!J45</f>
        <v>10.36111</v>
      </c>
      <c r="CE45" s="60">
        <f>'Liberalism - FINAL'!K45</f>
        <v>10.07278</v>
      </c>
      <c r="CF45" s="60">
        <f>'Liberalism - FINAL'!L45</f>
        <v>13.00839</v>
      </c>
      <c r="CG45" s="60">
        <f>'Liberalism - FINAL'!M45</f>
        <v>13.99159</v>
      </c>
      <c r="CH45" s="60">
        <f>'Liberalism - FINAL'!N45</f>
        <v>15.66386</v>
      </c>
      <c r="CI45" s="60">
        <f>'Liberalism - FINAL'!O45</f>
        <v>15.16919</v>
      </c>
      <c r="CJ45" s="60">
        <f>'Liberalism - FINAL'!P45</f>
        <v>8.6607970000000005</v>
      </c>
      <c r="CK45" s="60">
        <f>'Liberalism - FINAL'!Q45</f>
        <v>8.6607970000000005</v>
      </c>
      <c r="CL45" s="60">
        <f>'Liberalism - FINAL'!R45</f>
        <v>6.9722980000000003</v>
      </c>
      <c r="CM45" s="60">
        <f>'Liberalism - FINAL'!S45</f>
        <v>6.9722980000000003</v>
      </c>
      <c r="CN45" s="60">
        <f>'PCPI Real - FINAL'!B45</f>
        <v>33823.848931111454</v>
      </c>
      <c r="CO45" s="60">
        <f>'PCPI Real - FINAL'!C45</f>
        <v>36028.066896886652</v>
      </c>
      <c r="CP45" s="60">
        <f>'PCPI Real - FINAL'!D45</f>
        <v>36219.769228114055</v>
      </c>
      <c r="CQ45" s="60">
        <f>'PCPI Real - FINAL'!E45</f>
        <v>36735.19750181483</v>
      </c>
      <c r="CR45" s="60">
        <f>'PCPI Real - FINAL'!F45</f>
        <v>36385.425611202634</v>
      </c>
      <c r="CS45" s="60">
        <f>'PCPI Real - FINAL'!G45</f>
        <v>36379.920695885834</v>
      </c>
      <c r="CT45" s="60">
        <f>'PCPI Real - FINAL'!H45</f>
        <v>36766.682004981878</v>
      </c>
      <c r="CU45" s="60">
        <f>'PCPI Real - FINAL'!I45</f>
        <v>37555.035989677534</v>
      </c>
      <c r="CV45" s="60">
        <f>'PCPI Real - FINAL'!J45</f>
        <v>37506.048093632635</v>
      </c>
      <c r="CW45" s="60">
        <f>'PCPI Real - FINAL'!K45</f>
        <v>38081.614772398389</v>
      </c>
      <c r="CX45" s="60">
        <f>'PCPI Real - FINAL'!L45</f>
        <v>38330.078524434008</v>
      </c>
      <c r="CY45" s="60">
        <f>'PCPI Real - FINAL'!M45</f>
        <v>38225.594312307418</v>
      </c>
      <c r="CZ45" s="60">
        <f>'PCPI Real - FINAL'!N45</f>
        <v>37602.583193644794</v>
      </c>
      <c r="DA45" s="60">
        <f>'PCPI Real - FINAL'!O45</f>
        <v>38084.527313851337</v>
      </c>
      <c r="DB45" s="60">
        <f>'PCPI Real - FINAL'!P45</f>
        <v>38793.576342051871</v>
      </c>
      <c r="DC45" s="60">
        <f>'PCPI Real - FINAL'!Q45</f>
        <v>39345.995886800636</v>
      </c>
      <c r="DD45" s="60">
        <f>'PCPI Real - FINAL'!R45</f>
        <v>38814</v>
      </c>
      <c r="DE45" s="60">
        <f>'PCPI Real - FINAL'!S45</f>
        <v>39491.421433316653</v>
      </c>
      <c r="DF45" s="60">
        <f>'Policy Inn - FINAL'!B45</f>
        <v>5.7778999999999997E-2</v>
      </c>
      <c r="DG45" s="60">
        <f>'Policy Inn - FINAL'!C45</f>
        <v>5.7778999999999997E-2</v>
      </c>
      <c r="DH45" s="60">
        <f>'Policy Inn - FINAL'!D45</f>
        <v>0.120291</v>
      </c>
      <c r="DI45" s="60">
        <f>'Policy Inn - FINAL'!E45</f>
        <v>0.120291</v>
      </c>
      <c r="DJ45" s="60">
        <f>'Policy Inn - FINAL'!F45</f>
        <v>0.187581</v>
      </c>
      <c r="DK45" s="60">
        <f>'Policy Inn - FINAL'!G45</f>
        <v>0.187581</v>
      </c>
      <c r="DL45" s="60">
        <f>'Policy Inn - FINAL'!H45</f>
        <v>0.14391799999999999</v>
      </c>
      <c r="DM45" s="60">
        <f>'Policy Inn - FINAL'!I45</f>
        <v>0.14391799999999999</v>
      </c>
      <c r="DN45" s="60">
        <f>'Policy Inn - FINAL'!J45</f>
        <v>0.15207399999999999</v>
      </c>
      <c r="DO45" s="60">
        <f>'Policy Inn - FINAL'!K45</f>
        <v>0.15207399999999999</v>
      </c>
      <c r="DP45" s="60">
        <f>'Policy Inn - FINAL'!L45</f>
        <v>3.3040000000000001E-3</v>
      </c>
      <c r="DQ45" s="60">
        <f>'Policy Inn - FINAL'!M45</f>
        <v>3.3040000000000001E-3</v>
      </c>
      <c r="DR45" s="60">
        <f>'Policy Inn - FINAL'!N45</f>
        <v>0.24179100000000001</v>
      </c>
      <c r="DS45" s="60">
        <f>'Policy Inn - FINAL'!O45</f>
        <v>0.24179100000000001</v>
      </c>
      <c r="DT45" s="60" t="str">
        <f>'Policy Inn - FINAL'!P45</f>
        <v>NA</v>
      </c>
      <c r="DU45" s="60" t="str">
        <f>'Policy Inn - FINAL'!Q45</f>
        <v>NA</v>
      </c>
      <c r="DV45" s="60" t="str">
        <f>'Policy Inn - FINAL'!R45</f>
        <v>NA</v>
      </c>
      <c r="DW45" s="60" t="str">
        <f>'Policy Inn - FINAL'!S45</f>
        <v>NA</v>
      </c>
      <c r="DX45" s="60">
        <f>'Poverty Rate - FINAL'!B45</f>
        <v>16.7</v>
      </c>
      <c r="DY45" s="60">
        <f>'Poverty Rate - FINAL'!C45</f>
        <v>15.1</v>
      </c>
      <c r="DZ45" s="60">
        <f>'Poverty Rate - FINAL'!D45</f>
        <v>15.2</v>
      </c>
      <c r="EA45" s="60">
        <f>'Poverty Rate - FINAL'!E45</f>
        <v>15.5</v>
      </c>
      <c r="EB45" s="60">
        <f>'Poverty Rate - FINAL'!F45</f>
        <v>14.9</v>
      </c>
      <c r="EC45" s="60">
        <f>'Poverty Rate - FINAL'!G45</f>
        <v>15.6</v>
      </c>
      <c r="ED45" s="60">
        <f>'Poverty Rate - FINAL'!H45</f>
        <v>17</v>
      </c>
      <c r="EE45" s="60">
        <f>'Poverty Rate - FINAL'!I45</f>
        <v>16.5</v>
      </c>
      <c r="EF45" s="60">
        <f>'Poverty Rate - FINAL'!J45</f>
        <v>16.2</v>
      </c>
      <c r="EG45" s="60">
        <f>'Poverty Rate - FINAL'!K45</f>
        <v>16.399999999999999</v>
      </c>
      <c r="EH45" s="60">
        <f>'Poverty Rate - FINAL'!L45</f>
        <v>16.5</v>
      </c>
      <c r="EI45" s="60">
        <f>'Poverty Rate - FINAL'!M45</f>
        <v>15.9</v>
      </c>
      <c r="EJ45" s="60">
        <f>'Poverty Rate - FINAL'!N45</f>
        <v>17.3</v>
      </c>
      <c r="EK45" s="60">
        <f>'Poverty Rate - FINAL'!O45</f>
        <v>18.399999999999999</v>
      </c>
      <c r="EL45" s="60">
        <f>'Poverty Rate - FINAL'!P45</f>
        <v>17.399999999999999</v>
      </c>
      <c r="EM45" s="60">
        <f>'Poverty Rate - FINAL'!Q45</f>
        <v>17</v>
      </c>
      <c r="EN45" s="60">
        <f>'Poverty Rate - FINAL'!R45</f>
        <v>16.8</v>
      </c>
      <c r="EO45" s="60">
        <f>'Poverty Rate - FINAL'!S45</f>
        <v>16.399999999999999</v>
      </c>
      <c r="EP45" s="62">
        <f>'Regional PCPI - FINAL'!B45</f>
        <v>34427.200924155513</v>
      </c>
      <c r="EQ45" s="62">
        <f>'Regional PCPI - FINAL'!C45</f>
        <v>36291.0549716803</v>
      </c>
      <c r="ER45" s="62">
        <f>'Regional PCPI - FINAL'!D45</f>
        <v>36816.971277777775</v>
      </c>
      <c r="ES45" s="62">
        <f>'Regional PCPI - FINAL'!E45</f>
        <v>38164.249671052632</v>
      </c>
      <c r="ET45" s="62">
        <f>'Regional PCPI - FINAL'!F45</f>
        <v>38949.369222676796</v>
      </c>
      <c r="EU45" s="62">
        <f>'Regional PCPI - FINAL'!G45</f>
        <v>38206.347859203692</v>
      </c>
      <c r="EV45" s="62">
        <f>'Regional PCPI - FINAL'!H45</f>
        <v>38092.452729836434</v>
      </c>
      <c r="EW45" s="62">
        <f>'Regional PCPI - FINAL'!I45</f>
        <v>38099.852975797578</v>
      </c>
      <c r="EX45" s="62">
        <f>'Regional PCPI - FINAL'!J45</f>
        <v>39484.130392989908</v>
      </c>
      <c r="EY45" s="62">
        <f>'Regional PCPI - FINAL'!K45</f>
        <v>40765.530395480229</v>
      </c>
      <c r="EZ45" s="62">
        <f>'Regional PCPI - FINAL'!L45</f>
        <v>41449.13546049381</v>
      </c>
      <c r="FA45" s="62">
        <f>'Regional PCPI - FINAL'!M45</f>
        <v>42951.62479574087</v>
      </c>
      <c r="FB45" s="62">
        <f>'Regional PCPI - FINAL'!N45</f>
        <v>40027.554644085736</v>
      </c>
      <c r="FC45" s="62">
        <f>'Regional PCPI - FINAL'!O45</f>
        <v>40650.10614276657</v>
      </c>
      <c r="FD45" s="62">
        <f>'Regional PCPI - FINAL'!P45</f>
        <v>42338.164400918504</v>
      </c>
      <c r="FE45" s="62">
        <f>'Regional PCPI - FINAL'!Q45</f>
        <v>43850.885308320125</v>
      </c>
      <c r="FF45" s="62">
        <f>'Regional PCPI - FINAL'!R45</f>
        <v>43399</v>
      </c>
      <c r="FG45" s="62">
        <f>'Regional PCPI - FINAL'!S45</f>
        <v>45115.661707554049</v>
      </c>
      <c r="FH45" s="60">
        <f>'Unemployment Rate - FINAL'!B45</f>
        <v>5.3</v>
      </c>
      <c r="FI45" s="60">
        <f>'Unemployment Rate - FINAL'!C45</f>
        <v>4.9000000000000004</v>
      </c>
      <c r="FJ45" s="60">
        <f>'Unemployment Rate - FINAL'!D45</f>
        <v>4.7</v>
      </c>
      <c r="FK45" s="60">
        <f>'Unemployment Rate - FINAL'!E45</f>
        <v>4.3</v>
      </c>
      <c r="FL45" s="60">
        <f>'Unemployment Rate - FINAL'!F45</f>
        <v>5</v>
      </c>
      <c r="FM45" s="60">
        <f>'Unemployment Rate - FINAL'!G45</f>
        <v>6.4</v>
      </c>
      <c r="FN45" s="60">
        <f>'Unemployment Rate - FINAL'!H45</f>
        <v>6.7</v>
      </c>
      <c r="FO45" s="60">
        <f>'Unemployment Rate - FINAL'!I45</f>
        <v>5.9</v>
      </c>
      <c r="FP45" s="60">
        <f>'Unemployment Rate - FINAL'!J45</f>
        <v>5.4</v>
      </c>
      <c r="FQ45" s="60">
        <f>'Unemployment Rate - FINAL'!K45</f>
        <v>4.9000000000000004</v>
      </c>
      <c r="FR45" s="60">
        <f>'Unemployment Rate - FINAL'!L45</f>
        <v>4.3</v>
      </c>
      <c r="FS45" s="60">
        <f>'Unemployment Rate - FINAL'!M45</f>
        <v>4.8</v>
      </c>
      <c r="FT45" s="60">
        <f>'Unemployment Rate - FINAL'!N45</f>
        <v>7.6</v>
      </c>
      <c r="FU45" s="60">
        <f>'Unemployment Rate - FINAL'!O45</f>
        <v>8.1</v>
      </c>
      <c r="FV45" s="60">
        <f>'Unemployment Rate - FINAL'!P45</f>
        <v>7.8</v>
      </c>
      <c r="FW45" s="60">
        <f>'Unemployment Rate - FINAL'!Q45</f>
        <v>6.7</v>
      </c>
      <c r="FX45" s="60">
        <f>'Unemployment Rate - FINAL'!R45</f>
        <v>6.2</v>
      </c>
      <c r="FY45" s="60">
        <f>'Unemployment Rate - FINAL'!S45</f>
        <v>5.0999999999999996</v>
      </c>
      <c r="FZ45" s="60">
        <f>'Work Part. Rate - FINAL'!B45</f>
        <v>0</v>
      </c>
      <c r="GA45" s="60">
        <f>'Work Part. Rate - FINAL'!C45</f>
        <v>0</v>
      </c>
      <c r="GB45" s="60">
        <f>'Work Part. Rate - FINAL'!D45</f>
        <v>0</v>
      </c>
      <c r="GC45" s="60">
        <f>'Work Part. Rate - FINAL'!E45</f>
        <v>0</v>
      </c>
      <c r="GD45" s="60">
        <f>'Work Part. Rate - FINAL'!F45</f>
        <v>0</v>
      </c>
      <c r="GE45" s="60">
        <f>'Work Part. Rate - FINAL'!G45</f>
        <v>0</v>
      </c>
      <c r="GF45" s="60">
        <f>'Work Part. Rate - FINAL'!H45</f>
        <v>0</v>
      </c>
      <c r="GG45" s="60">
        <f>'Work Part. Rate - FINAL'!I45</f>
        <v>0</v>
      </c>
      <c r="GH45" s="60">
        <f>'Work Part. Rate - FINAL'!J45</f>
        <v>0</v>
      </c>
      <c r="GI45" s="60">
        <f>'Work Part. Rate - FINAL'!K45</f>
        <v>0</v>
      </c>
      <c r="GJ45" s="60">
        <f>'Work Part. Rate - FINAL'!L45</f>
        <v>0</v>
      </c>
      <c r="GK45" s="60">
        <f>'Work Part. Rate - FINAL'!M45</f>
        <v>0</v>
      </c>
      <c r="GL45" s="60">
        <f>'Work Part. Rate - FINAL'!N45</f>
        <v>0</v>
      </c>
      <c r="GM45" s="60">
        <f>'Work Part. Rate - FINAL'!O45</f>
        <v>0</v>
      </c>
      <c r="GN45" s="60">
        <f>'Work Part. Rate - FINAL'!P45</f>
        <v>0</v>
      </c>
      <c r="GO45" s="60">
        <f>'Work Part. Rate - FINAL'!Q45</f>
        <v>0</v>
      </c>
      <c r="GP45" s="60">
        <f>'Work Part. Rate - FINAL'!R45</f>
        <v>0</v>
      </c>
      <c r="GQ45" s="60">
        <f>'Work Part. Rate - FINAL'!S45</f>
        <v>0</v>
      </c>
    </row>
    <row r="46" spans="1:199" x14ac:dyDescent="0.2">
      <c r="A46" s="62" t="s">
        <v>372</v>
      </c>
      <c r="B46" s="60">
        <f>'African Americans - FINAL'!B46</f>
        <v>3.2</v>
      </c>
      <c r="C46" s="60">
        <f>'African Americans - FINAL'!C46</f>
        <v>3.3</v>
      </c>
      <c r="D46" s="60">
        <f>'African Americans - FINAL'!D46</f>
        <v>3.6</v>
      </c>
      <c r="E46" s="60">
        <f>'African Americans - FINAL'!E46</f>
        <v>3.3</v>
      </c>
      <c r="F46" s="60">
        <f>'African Americans - FINAL'!F46</f>
        <v>3.4</v>
      </c>
      <c r="G46" s="60">
        <f>'African Americans - FINAL'!G46</f>
        <v>4.2</v>
      </c>
      <c r="H46" s="60">
        <f>'African Americans - FINAL'!H46</f>
        <v>3.9</v>
      </c>
      <c r="I46" s="60">
        <f>'African Americans - FINAL'!I46</f>
        <v>3.6</v>
      </c>
      <c r="J46" s="60">
        <f>'African Americans - FINAL'!J46</f>
        <v>4</v>
      </c>
      <c r="K46" s="60">
        <f>'African Americans - FINAL'!K46</f>
        <v>5.7</v>
      </c>
      <c r="L46" s="60">
        <f>'African Americans - FINAL'!L46</f>
        <v>4.5</v>
      </c>
      <c r="M46" s="60">
        <f>'African Americans - FINAL'!M46</f>
        <v>5.7</v>
      </c>
      <c r="N46" s="60">
        <f>'African Americans - FINAL'!N46</f>
        <v>4.8</v>
      </c>
      <c r="O46" s="60">
        <f>'African Americans - FINAL'!O46</f>
        <v>5.7</v>
      </c>
      <c r="P46" s="60">
        <f>'African Americans - FINAL'!P46</f>
        <v>6.6</v>
      </c>
      <c r="Q46" s="60">
        <f>'African Americans - FINAL'!Q46</f>
        <v>5.5</v>
      </c>
      <c r="R46" s="60">
        <f>'African Americans - FINAL'!R46</f>
        <v>6.2</v>
      </c>
      <c r="S46" s="60">
        <f>'African Americans - FINAL'!S46</f>
        <v>6.1</v>
      </c>
      <c r="T46">
        <f>'Caseload Change - FINAL'!B46</f>
        <v>-17.979985292707102</v>
      </c>
      <c r="U46">
        <f>'Caseload Change - FINAL'!C46</f>
        <v>-9.7705047544055201</v>
      </c>
      <c r="V46">
        <f>'Caseload Change - FINAL'!D46</f>
        <v>-5.3184871142037613</v>
      </c>
      <c r="W46">
        <f>'Caseload Change - FINAL'!E46</f>
        <v>-20.82326959463159</v>
      </c>
      <c r="X46">
        <f>'Caseload Change - FINAL'!F46</f>
        <v>-10.316807794562862</v>
      </c>
      <c r="Y46">
        <f>'Caseload Change - FINAL'!G46</f>
        <v>5.1518435854706599</v>
      </c>
      <c r="Z46">
        <f>'Caseload Change - FINAL'!H46</f>
        <v>9.9654929376632211</v>
      </c>
      <c r="AA46">
        <f>'Caseload Change - FINAL'!I46</f>
        <v>3.5518194414599877</v>
      </c>
      <c r="AB46">
        <f>'Caseload Change - FINAL'!J46</f>
        <v>-4.3605660006082081</v>
      </c>
      <c r="AC46">
        <f>'Caseload Change - FINAL'!K46</f>
        <v>-25.212388288062492</v>
      </c>
      <c r="AD46">
        <f>'Caseload Change - FINAL'!L46</f>
        <v>-25.980892356942775</v>
      </c>
      <c r="AE46">
        <f>'Caseload Change - FINAL'!M46</f>
        <v>3.4538684543077007</v>
      </c>
      <c r="AF46">
        <f>'Caseload Change - FINAL'!N46</f>
        <v>30.233196159122084</v>
      </c>
      <c r="AG46">
        <f>'Caseload Change - FINAL'!O46</f>
        <v>8.8963455616078253</v>
      </c>
      <c r="AH46">
        <f>'Caseload Change - FINAL'!P46</f>
        <v>-16.459322650625715</v>
      </c>
      <c r="AI46">
        <f>'Caseload Change - FINAL'!Q46</f>
        <v>-20.82414431898377</v>
      </c>
      <c r="AJ46">
        <f>'Caseload Change - FINAL'!R46</f>
        <v>-10.200130913750117</v>
      </c>
      <c r="AK46">
        <f>'Caseload Change - FINAL'!S46</f>
        <v>-4.0835000542812443</v>
      </c>
      <c r="AL46" s="60">
        <f>'Fiscal Stability - FINAL'!B46</f>
        <v>4.8</v>
      </c>
      <c r="AM46" s="60">
        <f>'Fiscal Stability - FINAL'!C46</f>
        <v>4.4000000000000004</v>
      </c>
      <c r="AN46" s="60">
        <f>'Fiscal Stability - FINAL'!D46</f>
        <v>3.1</v>
      </c>
      <c r="AO46" s="60">
        <f>'Fiscal Stability - FINAL'!E46</f>
        <v>6.6</v>
      </c>
      <c r="AP46" s="60">
        <f>'Fiscal Stability - FINAL'!F46</f>
        <v>3.5</v>
      </c>
      <c r="AQ46" s="60">
        <f>'Fiscal Stability - FINAL'!G46</f>
        <v>0.6</v>
      </c>
      <c r="AR46" s="60">
        <f>'Fiscal Stability - FINAL'!H46</f>
        <v>1.2</v>
      </c>
      <c r="AS46" s="60">
        <f>'Fiscal Stability - FINAL'!I46</f>
        <v>3.4</v>
      </c>
      <c r="AT46" s="60">
        <f>'Fiscal Stability - FINAL'!J46</f>
        <v>6.3</v>
      </c>
      <c r="AU46" s="60">
        <f>'Fiscal Stability - FINAL'!K46</f>
        <v>5.6000000000000005</v>
      </c>
      <c r="AV46" s="60">
        <f>'Fiscal Stability - FINAL'!L46</f>
        <v>11.1</v>
      </c>
      <c r="AW46" s="60">
        <f>'Fiscal Stability - FINAL'!M46</f>
        <v>7.1999999999999993</v>
      </c>
      <c r="AX46" s="60">
        <f>'Fiscal Stability - FINAL'!N46</f>
        <v>9.1</v>
      </c>
      <c r="AY46" s="60">
        <f>'Fiscal Stability - FINAL'!O46</f>
        <v>4.0999999999999996</v>
      </c>
      <c r="AZ46" s="60">
        <f>'Fiscal Stability - FINAL'!P46</f>
        <v>6.2</v>
      </c>
      <c r="BA46" s="60">
        <f>'Fiscal Stability - FINAL'!Q46</f>
        <v>6.7</v>
      </c>
      <c r="BB46" s="60">
        <f>'Fiscal Stability - FINAL'!R46</f>
        <v>14.6</v>
      </c>
      <c r="BC46" s="60">
        <f>'Fiscal Stability - FINAL'!S46</f>
        <v>10.6</v>
      </c>
      <c r="BD46" s="60">
        <f>'Hispanics - FINAL'!B46</f>
        <v>12.9</v>
      </c>
      <c r="BE46" s="60">
        <f>'Hispanics - FINAL'!C46</f>
        <v>13</v>
      </c>
      <c r="BF46" s="60">
        <f>'Hispanics - FINAL'!D46</f>
        <v>14.6</v>
      </c>
      <c r="BG46" s="60">
        <f>'Hispanics - FINAL'!E46</f>
        <v>12.1</v>
      </c>
      <c r="BH46" s="60">
        <f>'Hispanics - FINAL'!F46</f>
        <v>13.5</v>
      </c>
      <c r="BI46" s="60">
        <f>'Hispanics - FINAL'!G46</f>
        <v>14.1</v>
      </c>
      <c r="BJ46" s="60">
        <f>'Hispanics - FINAL'!H46</f>
        <v>12.5</v>
      </c>
      <c r="BK46" s="60">
        <f>'Hispanics - FINAL'!I46</f>
        <v>14</v>
      </c>
      <c r="BL46" s="60">
        <f>'Hispanics - FINAL'!J46</f>
        <v>14.4</v>
      </c>
      <c r="BM46" s="60">
        <f>'Hispanics - FINAL'!K46</f>
        <v>14.9</v>
      </c>
      <c r="BN46" s="60">
        <f>'Hispanics - FINAL'!L46</f>
        <v>15.2</v>
      </c>
      <c r="BO46" s="60">
        <f>'Hispanics - FINAL'!M46</f>
        <v>15.7</v>
      </c>
      <c r="BP46" s="60">
        <f>'Hispanics - FINAL'!N46</f>
        <v>15</v>
      </c>
      <c r="BQ46" s="60">
        <f>'Hispanics - FINAL'!O46</f>
        <v>15</v>
      </c>
      <c r="BR46" s="60">
        <f>'Hispanics - FINAL'!P46</f>
        <v>14.2</v>
      </c>
      <c r="BS46" s="60">
        <f>'Hispanics - FINAL'!Q46</f>
        <v>13.4</v>
      </c>
      <c r="BT46" s="60">
        <f>'Hispanics - FINAL'!R46</f>
        <v>15.7</v>
      </c>
      <c r="BU46" s="60">
        <f>'Hispanics - FINAL'!S46</f>
        <v>14.1</v>
      </c>
      <c r="BV46" s="60">
        <f>'Liberalism - FINAL'!B46</f>
        <v>17.935009999999998</v>
      </c>
      <c r="BW46" s="60">
        <f>'Liberalism - FINAL'!C46</f>
        <v>17.935009999999998</v>
      </c>
      <c r="BX46" s="60">
        <f>'Liberalism - FINAL'!D46</f>
        <v>17.935009999999998</v>
      </c>
      <c r="BY46" s="60">
        <f>'Liberalism - FINAL'!E46</f>
        <v>17.935009999999998</v>
      </c>
      <c r="BZ46" s="60">
        <f>'Liberalism - FINAL'!F46</f>
        <v>17.493230000000001</v>
      </c>
      <c r="CA46" s="60">
        <f>'Liberalism - FINAL'!G46</f>
        <v>17.493230000000001</v>
      </c>
      <c r="CB46" s="60">
        <f>'Liberalism - FINAL'!H46</f>
        <v>16.046040000000001</v>
      </c>
      <c r="CC46" s="60">
        <f>'Liberalism - FINAL'!I46</f>
        <v>16.046040000000001</v>
      </c>
      <c r="CD46" s="60">
        <f>'Liberalism - FINAL'!J46</f>
        <v>16.046040000000001</v>
      </c>
      <c r="CE46" s="60">
        <f>'Liberalism - FINAL'!K46</f>
        <v>16.046040000000001</v>
      </c>
      <c r="CF46" s="60">
        <f>'Liberalism - FINAL'!L46</f>
        <v>16.046040000000001</v>
      </c>
      <c r="CG46" s="60">
        <f>'Liberalism - FINAL'!M46</f>
        <v>16.046040000000001</v>
      </c>
      <c r="CH46" s="60">
        <f>'Liberalism - FINAL'!N46</f>
        <v>13.786390000000001</v>
      </c>
      <c r="CI46" s="60">
        <f>'Liberalism - FINAL'!O46</f>
        <v>13.786390000000001</v>
      </c>
      <c r="CJ46" s="60">
        <f>'Liberalism - FINAL'!P46</f>
        <v>4.5192949999999996</v>
      </c>
      <c r="CK46" s="60">
        <f>'Liberalism - FINAL'!Q46</f>
        <v>4.5192949999999996</v>
      </c>
      <c r="CL46" s="60">
        <f>'Liberalism - FINAL'!R46</f>
        <v>6.3168559999999996</v>
      </c>
      <c r="CM46" s="60">
        <f>'Liberalism - FINAL'!S46</f>
        <v>6.3168559999999996</v>
      </c>
      <c r="CN46" s="60">
        <f>'PCPI Real - FINAL'!B46</f>
        <v>34574.10334579245</v>
      </c>
      <c r="CO46" s="60">
        <f>'PCPI Real - FINAL'!C46</f>
        <v>36348.176649966757</v>
      </c>
      <c r="CP46" s="60">
        <f>'PCPI Real - FINAL'!D46</f>
        <v>36787.516662831418</v>
      </c>
      <c r="CQ46" s="60">
        <f>'PCPI Real - FINAL'!E46</f>
        <v>38075.868516188348</v>
      </c>
      <c r="CR46" s="60">
        <f>'PCPI Real - FINAL'!F46</f>
        <v>38676.208744645795</v>
      </c>
      <c r="CS46" s="60">
        <f>'PCPI Real - FINAL'!G46</f>
        <v>37822.684371756848</v>
      </c>
      <c r="CT46" s="60">
        <f>'PCPI Real - FINAL'!H46</f>
        <v>37713.669992300718</v>
      </c>
      <c r="CU46" s="60">
        <f>'PCPI Real - FINAL'!I46</f>
        <v>37673.416664608056</v>
      </c>
      <c r="CV46" s="60">
        <f>'PCPI Real - FINAL'!J46</f>
        <v>39121.340854813927</v>
      </c>
      <c r="CW46" s="60">
        <f>'PCPI Real - FINAL'!K46</f>
        <v>40460.126553933922</v>
      </c>
      <c r="CX46" s="60">
        <f>'PCPI Real - FINAL'!L46</f>
        <v>41153.406699006882</v>
      </c>
      <c r="CY46" s="60">
        <f>'PCPI Real - FINAL'!M46</f>
        <v>42783.835726820718</v>
      </c>
      <c r="CZ46" s="60">
        <f>'PCPI Real - FINAL'!N46</f>
        <v>39839.087347792578</v>
      </c>
      <c r="DA46" s="60">
        <f>'PCPI Real - FINAL'!O46</f>
        <v>40476.226656282917</v>
      </c>
      <c r="DB46" s="60">
        <f>'PCPI Real - FINAL'!P46</f>
        <v>42281.756525196026</v>
      </c>
      <c r="DC46" s="60">
        <f>'PCPI Real - FINAL'!Q46</f>
        <v>43810.444334423584</v>
      </c>
      <c r="DD46" s="60">
        <f>'PCPI Real - FINAL'!R46</f>
        <v>43399</v>
      </c>
      <c r="DE46" s="60">
        <f>'PCPI Real - FINAL'!S46</f>
        <v>45150.205156441916</v>
      </c>
      <c r="DF46" s="60">
        <f>'Policy Inn - FINAL'!B46</f>
        <v>7.2327000000000002E-2</v>
      </c>
      <c r="DG46" s="60">
        <f>'Policy Inn - FINAL'!C46</f>
        <v>7.2327000000000002E-2</v>
      </c>
      <c r="DH46" s="60">
        <f>'Policy Inn - FINAL'!D46</f>
        <v>5.0694000000000003E-2</v>
      </c>
      <c r="DI46" s="60">
        <f>'Policy Inn - FINAL'!E46</f>
        <v>5.0694000000000003E-2</v>
      </c>
      <c r="DJ46" s="60">
        <f>'Policy Inn - FINAL'!F46</f>
        <v>9.3696000000000002E-2</v>
      </c>
      <c r="DK46" s="60">
        <f>'Policy Inn - FINAL'!G46</f>
        <v>9.3696000000000002E-2</v>
      </c>
      <c r="DL46" s="60">
        <f>'Policy Inn - FINAL'!H46</f>
        <v>2.1450000000000002E-3</v>
      </c>
      <c r="DM46" s="60">
        <f>'Policy Inn - FINAL'!I46</f>
        <v>2.1450000000000002E-3</v>
      </c>
      <c r="DN46" s="60">
        <f>'Policy Inn - FINAL'!J46</f>
        <v>4.6990999999999998E-2</v>
      </c>
      <c r="DO46" s="60">
        <f>'Policy Inn - FINAL'!K46</f>
        <v>4.6990999999999998E-2</v>
      </c>
      <c r="DP46" s="60">
        <f>'Policy Inn - FINAL'!L46</f>
        <v>6.2121000000000003E-2</v>
      </c>
      <c r="DQ46" s="60">
        <f>'Policy Inn - FINAL'!M46</f>
        <v>6.2121000000000003E-2</v>
      </c>
      <c r="DR46" s="60">
        <f>'Policy Inn - FINAL'!N46</f>
        <v>3.8609999999999998E-3</v>
      </c>
      <c r="DS46" s="60">
        <f>'Policy Inn - FINAL'!O46</f>
        <v>3.8609999999999998E-3</v>
      </c>
      <c r="DT46" s="60" t="str">
        <f>'Policy Inn - FINAL'!P46</f>
        <v>NA</v>
      </c>
      <c r="DU46" s="60" t="str">
        <f>'Policy Inn - FINAL'!Q46</f>
        <v>NA</v>
      </c>
      <c r="DV46" s="60" t="str">
        <f>'Policy Inn - FINAL'!R46</f>
        <v>NA</v>
      </c>
      <c r="DW46" s="60" t="str">
        <f>'Policy Inn - FINAL'!S46</f>
        <v>NA</v>
      </c>
      <c r="DX46" s="60">
        <f>'Poverty Rate - FINAL'!B46</f>
        <v>8.9</v>
      </c>
      <c r="DY46" s="60">
        <f>'Poverty Rate - FINAL'!C46</f>
        <v>9</v>
      </c>
      <c r="DZ46" s="60">
        <f>'Poverty Rate - FINAL'!D46</f>
        <v>5.7</v>
      </c>
      <c r="EA46" s="60">
        <f>'Poverty Rate - FINAL'!E46</f>
        <v>7.6</v>
      </c>
      <c r="EB46" s="60">
        <f>'Poverty Rate - FINAL'!F46</f>
        <v>10.5</v>
      </c>
      <c r="EC46" s="60">
        <f>'Poverty Rate - FINAL'!G46</f>
        <v>9.9</v>
      </c>
      <c r="ED46" s="60">
        <f>'Poverty Rate - FINAL'!H46</f>
        <v>9.1</v>
      </c>
      <c r="EE46" s="60">
        <f>'Poverty Rate - FINAL'!I46</f>
        <v>10.1</v>
      </c>
      <c r="EF46" s="60">
        <f>'Poverty Rate - FINAL'!J46</f>
        <v>9.1999999999999993</v>
      </c>
      <c r="EG46" s="60">
        <f>'Poverty Rate - FINAL'!K46</f>
        <v>9.3000000000000007</v>
      </c>
      <c r="EH46" s="60">
        <f>'Poverty Rate - FINAL'!L46</f>
        <v>9.6</v>
      </c>
      <c r="EI46" s="60">
        <f>'Poverty Rate - FINAL'!M46</f>
        <v>7.6</v>
      </c>
      <c r="EJ46" s="60">
        <f>'Poverty Rate - FINAL'!N46</f>
        <v>9.6999999999999993</v>
      </c>
      <c r="EK46" s="60">
        <f>'Poverty Rate - FINAL'!O46</f>
        <v>10</v>
      </c>
      <c r="EL46" s="60">
        <f>'Poverty Rate - FINAL'!P46</f>
        <v>11</v>
      </c>
      <c r="EM46" s="60">
        <f>'Poverty Rate - FINAL'!Q46</f>
        <v>11</v>
      </c>
      <c r="EN46" s="60">
        <f>'Poverty Rate - FINAL'!R46</f>
        <v>8.3000000000000007</v>
      </c>
      <c r="EO46" s="60">
        <f>'Poverty Rate - FINAL'!S46</f>
        <v>10.199999999999999</v>
      </c>
      <c r="EP46" s="62">
        <f>'Regional PCPI - FINAL'!B46</f>
        <v>31020.937695167289</v>
      </c>
      <c r="EQ46" s="62">
        <f>'Regional PCPI - FINAL'!C46</f>
        <v>31870.666861313872</v>
      </c>
      <c r="ER46" s="62">
        <f>'Regional PCPI - FINAL'!D46</f>
        <v>32096.637726465367</v>
      </c>
      <c r="ES46" s="62">
        <f>'Regional PCPI - FINAL'!E46</f>
        <v>32564.758077803202</v>
      </c>
      <c r="ET46" s="62">
        <f>'Regional PCPI - FINAL'!F46</f>
        <v>32272.228079470202</v>
      </c>
      <c r="EU46" s="62">
        <f>'Regional PCPI - FINAL'!G46</f>
        <v>32027.120822956145</v>
      </c>
      <c r="EV46" s="62">
        <f>'Regional PCPI - FINAL'!H46</f>
        <v>32081.316903499475</v>
      </c>
      <c r="EW46" s="62">
        <f>'Regional PCPI - FINAL'!I46</f>
        <v>32857.736704663213</v>
      </c>
      <c r="EX46" s="62">
        <f>'Regional PCPI - FINAL'!J46</f>
        <v>34097.85025641026</v>
      </c>
      <c r="EY46" s="62">
        <f>'Regional PCPI - FINAL'!K46</f>
        <v>35716.387438016529</v>
      </c>
      <c r="EZ46" s="62">
        <f>'Regional PCPI - FINAL'!L46</f>
        <v>36629.779767233667</v>
      </c>
      <c r="FA46" s="62">
        <f>'Regional PCPI - FINAL'!M46</f>
        <v>36431.257423308416</v>
      </c>
      <c r="FB46" s="62">
        <f>'Regional PCPI - FINAL'!N46</f>
        <v>34075.728473371048</v>
      </c>
      <c r="FC46" s="62">
        <f>'Regional PCPI - FINAL'!O46</f>
        <v>33777.172063670027</v>
      </c>
      <c r="FD46" s="62">
        <f>'Regional PCPI - FINAL'!P46</f>
        <v>34940.53638701453</v>
      </c>
      <c r="FE46" s="62">
        <f>'Regional PCPI - FINAL'!Q46</f>
        <v>36072.417461355733</v>
      </c>
      <c r="FF46" s="62">
        <f>'Regional PCPI - FINAL'!R46</f>
        <v>36058</v>
      </c>
      <c r="FG46" s="62">
        <f>'Regional PCPI - FINAL'!S46</f>
        <v>36996.138625814376</v>
      </c>
      <c r="FH46" s="60">
        <f>'Unemployment Rate - FINAL'!B46</f>
        <v>3.2</v>
      </c>
      <c r="FI46" s="60">
        <f>'Unemployment Rate - FINAL'!C46</f>
        <v>3.6</v>
      </c>
      <c r="FJ46" s="60">
        <f>'Unemployment Rate - FINAL'!D46</f>
        <v>3.5</v>
      </c>
      <c r="FK46" s="60">
        <f>'Unemployment Rate - FINAL'!E46</f>
        <v>3.3</v>
      </c>
      <c r="FL46" s="60">
        <f>'Unemployment Rate - FINAL'!F46</f>
        <v>4.4000000000000004</v>
      </c>
      <c r="FM46" s="60">
        <f>'Unemployment Rate - FINAL'!G46</f>
        <v>5.8</v>
      </c>
      <c r="FN46" s="60">
        <f>'Unemployment Rate - FINAL'!H46</f>
        <v>5.6</v>
      </c>
      <c r="FO46" s="60">
        <f>'Unemployment Rate - FINAL'!I46</f>
        <v>5</v>
      </c>
      <c r="FP46" s="60">
        <f>'Unemployment Rate - FINAL'!J46</f>
        <v>4.0999999999999996</v>
      </c>
      <c r="FQ46" s="60">
        <f>'Unemployment Rate - FINAL'!K46</f>
        <v>3</v>
      </c>
      <c r="FR46" s="60">
        <f>'Unemployment Rate - FINAL'!L46</f>
        <v>2.6</v>
      </c>
      <c r="FS46" s="60">
        <f>'Unemployment Rate - FINAL'!M46</f>
        <v>3.6</v>
      </c>
      <c r="FT46" s="60">
        <f>'Unemployment Rate - FINAL'!N46</f>
        <v>7.3</v>
      </c>
      <c r="FU46" s="60">
        <f>'Unemployment Rate - FINAL'!O46</f>
        <v>7.8</v>
      </c>
      <c r="FV46" s="60">
        <f>'Unemployment Rate - FINAL'!P46</f>
        <v>6.7</v>
      </c>
      <c r="FW46" s="60">
        <f>'Unemployment Rate - FINAL'!Q46</f>
        <v>5.4</v>
      </c>
      <c r="FX46" s="60">
        <f>'Unemployment Rate - FINAL'!R46</f>
        <v>4.5999999999999996</v>
      </c>
      <c r="FY46" s="60">
        <f>'Unemployment Rate - FINAL'!S46</f>
        <v>3.8</v>
      </c>
      <c r="FZ46" s="60">
        <f>'Work Part. Rate - FINAL'!B46</f>
        <v>0</v>
      </c>
      <c r="GA46" s="60">
        <f>'Work Part. Rate - FINAL'!C46</f>
        <v>0</v>
      </c>
      <c r="GB46" s="60">
        <f>'Work Part. Rate - FINAL'!D46</f>
        <v>0</v>
      </c>
      <c r="GC46" s="60">
        <f>'Work Part. Rate - FINAL'!E46</f>
        <v>0</v>
      </c>
      <c r="GD46" s="60">
        <f>'Work Part. Rate - FINAL'!F46</f>
        <v>0</v>
      </c>
      <c r="GE46" s="60">
        <f>'Work Part. Rate - FINAL'!G46</f>
        <v>0</v>
      </c>
      <c r="GF46" s="60">
        <f>'Work Part. Rate - FINAL'!H46</f>
        <v>0</v>
      </c>
      <c r="GG46" s="60">
        <f>'Work Part. Rate - FINAL'!I46</f>
        <v>0</v>
      </c>
      <c r="GH46" s="60">
        <f>'Work Part. Rate - FINAL'!J46</f>
        <v>0</v>
      </c>
      <c r="GI46" s="60">
        <f>'Work Part. Rate - FINAL'!K46</f>
        <v>0</v>
      </c>
      <c r="GJ46" s="60">
        <f>'Work Part. Rate - FINAL'!L46</f>
        <v>0</v>
      </c>
      <c r="GK46" s="60">
        <f>'Work Part. Rate - FINAL'!M46</f>
        <v>0</v>
      </c>
      <c r="GL46" s="60">
        <f>'Work Part. Rate - FINAL'!N46</f>
        <v>0</v>
      </c>
      <c r="GM46" s="60">
        <f>'Work Part. Rate - FINAL'!O46</f>
        <v>0</v>
      </c>
      <c r="GN46" s="60">
        <f>'Work Part. Rate - FINAL'!P46</f>
        <v>0</v>
      </c>
      <c r="GO46" s="60">
        <f>'Work Part. Rate - FINAL'!Q46</f>
        <v>0</v>
      </c>
      <c r="GP46" s="60">
        <f>'Work Part. Rate - FINAL'!R46</f>
        <v>0</v>
      </c>
      <c r="GQ46" s="60">
        <f>'Work Part. Rate - FINAL'!S46</f>
        <v>0</v>
      </c>
    </row>
    <row r="47" spans="1:199" x14ac:dyDescent="0.2">
      <c r="A47" s="62" t="s">
        <v>373</v>
      </c>
      <c r="B47" s="60">
        <f>'African Americans - FINAL'!B47</f>
        <v>0.8</v>
      </c>
      <c r="C47" s="60">
        <f>'African Americans - FINAL'!C47</f>
        <v>1.4</v>
      </c>
      <c r="D47" s="60">
        <f>'African Americans - FINAL'!D47</f>
        <v>1.4</v>
      </c>
      <c r="E47" s="60">
        <f>'African Americans - FINAL'!E47</f>
        <v>1.8</v>
      </c>
      <c r="F47" s="60">
        <f>'African Americans - FINAL'!F47</f>
        <v>1.7</v>
      </c>
      <c r="G47" s="60">
        <f>'African Americans - FINAL'!G47</f>
        <v>2</v>
      </c>
      <c r="H47" s="60">
        <f>'African Americans - FINAL'!H47</f>
        <v>1.5</v>
      </c>
      <c r="I47" s="60">
        <f>'African Americans - FINAL'!I47</f>
        <v>2.1</v>
      </c>
      <c r="J47" s="60">
        <f>'African Americans - FINAL'!J47</f>
        <v>2.5</v>
      </c>
      <c r="K47" s="60">
        <f>'African Americans - FINAL'!K47</f>
        <v>2.9</v>
      </c>
      <c r="L47" s="60">
        <f>'African Americans - FINAL'!L47</f>
        <v>3.4</v>
      </c>
      <c r="M47" s="60">
        <f>'African Americans - FINAL'!M47</f>
        <v>2.5</v>
      </c>
      <c r="N47" s="60">
        <f>'African Americans - FINAL'!N47</f>
        <v>3.5</v>
      </c>
      <c r="O47" s="60">
        <f>'African Americans - FINAL'!O47</f>
        <v>3.4</v>
      </c>
      <c r="P47" s="60">
        <f>'African Americans - FINAL'!P47</f>
        <v>3</v>
      </c>
      <c r="Q47" s="60">
        <f>'African Americans - FINAL'!Q47</f>
        <v>4.0999999999999996</v>
      </c>
      <c r="R47" s="60">
        <f>'African Americans - FINAL'!R47</f>
        <v>3.9</v>
      </c>
      <c r="S47" s="60">
        <f>'African Americans - FINAL'!S47</f>
        <v>3.7</v>
      </c>
      <c r="T47">
        <f>'Caseload Change - FINAL'!B47</f>
        <v>-9.8184179885989558</v>
      </c>
      <c r="U47">
        <f>'Caseload Change - FINAL'!C47</f>
        <v>-12.038553821238931</v>
      </c>
      <c r="V47">
        <f>'Caseload Change - FINAL'!D47</f>
        <v>-10.493494593321948</v>
      </c>
      <c r="W47">
        <f>'Caseload Change - FINAL'!E47</f>
        <v>-10.989094321558737</v>
      </c>
      <c r="X47">
        <f>'Caseload Change - FINAL'!F47</f>
        <v>-6.8336838742312516</v>
      </c>
      <c r="Y47">
        <f>'Caseload Change - FINAL'!G47</f>
        <v>-3.9400814992198709</v>
      </c>
      <c r="Z47">
        <f>'Caseload Change - FINAL'!H47</f>
        <v>-2.9801817024339994</v>
      </c>
      <c r="AA47">
        <f>'Caseload Change - FINAL'!I47</f>
        <v>-1.8470821988372947</v>
      </c>
      <c r="AB47">
        <f>'Caseload Change - FINAL'!J47</f>
        <v>-7.5973409306742692</v>
      </c>
      <c r="AC47">
        <f>'Caseload Change - FINAL'!K47</f>
        <v>-5.648563855682367</v>
      </c>
      <c r="AD47">
        <f>'Caseload Change - FINAL'!L47</f>
        <v>-8.1609837898267195</v>
      </c>
      <c r="AE47">
        <f>'Caseload Change - FINAL'!M47</f>
        <v>-28.089642149289133</v>
      </c>
      <c r="AF47">
        <f>'Caseload Change - FINAL'!N47</f>
        <v>-11.090976170840747</v>
      </c>
      <c r="AG47">
        <f>'Caseload Change - FINAL'!O47</f>
        <v>6.3416122536156712</v>
      </c>
      <c r="AH47">
        <f>'Caseload Change - FINAL'!P47</f>
        <v>6.2560971410864097</v>
      </c>
      <c r="AI47">
        <f>'Caseload Change - FINAL'!Q47</f>
        <v>7.8481778315439161</v>
      </c>
      <c r="AJ47">
        <f>'Caseload Change - FINAL'!R47</f>
        <v>1.91090457495393</v>
      </c>
      <c r="AK47">
        <f>'Caseload Change - FINAL'!S47</f>
        <v>-4.8065961712331431</v>
      </c>
      <c r="AL47" s="60">
        <f>'Fiscal Stability - FINAL'!B47</f>
        <v>4.5999999999999996</v>
      </c>
      <c r="AM47" s="60">
        <f>'Fiscal Stability - FINAL'!C47</f>
        <v>4.0999999999999996</v>
      </c>
      <c r="AN47" s="60">
        <f>'Fiscal Stability - FINAL'!D47</f>
        <v>4.8</v>
      </c>
      <c r="AO47" s="60">
        <f>'Fiscal Stability - FINAL'!E47</f>
        <v>4.8</v>
      </c>
      <c r="AP47" s="60">
        <f>'Fiscal Stability - FINAL'!F47</f>
        <v>5.3</v>
      </c>
      <c r="AQ47" s="60">
        <f>'Fiscal Stability - FINAL'!G47</f>
        <v>1.5</v>
      </c>
      <c r="AR47" s="60">
        <f>'Fiscal Stability - FINAL'!H47</f>
        <v>2.7</v>
      </c>
      <c r="AS47" s="60">
        <f>'Fiscal Stability - FINAL'!I47</f>
        <v>4.9000000000000004</v>
      </c>
      <c r="AT47" s="60">
        <f>'Fiscal Stability - FINAL'!J47</f>
        <v>4.4000000000000004</v>
      </c>
      <c r="AU47" s="60">
        <f>'Fiscal Stability - FINAL'!K47</f>
        <v>4.7</v>
      </c>
      <c r="AV47" s="60">
        <f>'Fiscal Stability - FINAL'!L47</f>
        <v>4.8</v>
      </c>
      <c r="AW47" s="60">
        <f>'Fiscal Stability - FINAL'!M47</f>
        <v>4.8</v>
      </c>
      <c r="AX47" s="60">
        <f>'Fiscal Stability - FINAL'!N47</f>
        <v>5.2</v>
      </c>
      <c r="AY47" s="60">
        <f>'Fiscal Stability - FINAL'!O47</f>
        <v>5.3</v>
      </c>
      <c r="AZ47" s="60">
        <f>'Fiscal Stability - FINAL'!P47</f>
        <v>4.7</v>
      </c>
      <c r="BA47" s="60">
        <f>'Fiscal Stability - FINAL'!Q47</f>
        <v>4.5999999999999996</v>
      </c>
      <c r="BB47" s="60">
        <f>'Fiscal Stability - FINAL'!R47</f>
        <v>5.6</v>
      </c>
      <c r="BC47" s="60">
        <f>'Fiscal Stability - FINAL'!S47</f>
        <v>5.0999999999999996</v>
      </c>
      <c r="BD47" s="60">
        <f>'Hispanics - FINAL'!B47</f>
        <v>0.2</v>
      </c>
      <c r="BE47" s="60">
        <f>'Hispanics - FINAL'!C47</f>
        <v>0.4</v>
      </c>
      <c r="BF47" s="60">
        <f>'Hispanics - FINAL'!D47</f>
        <v>0.3</v>
      </c>
      <c r="BG47" s="60">
        <f>'Hispanics - FINAL'!E47</f>
        <v>0.5</v>
      </c>
      <c r="BH47" s="60">
        <f>'Hispanics - FINAL'!F47</f>
        <v>0.5</v>
      </c>
      <c r="BI47" s="60">
        <f>'Hispanics - FINAL'!G47</f>
        <v>0.8</v>
      </c>
      <c r="BJ47" s="60">
        <f>'Hispanics - FINAL'!H47</f>
        <v>0.3</v>
      </c>
      <c r="BK47" s="60">
        <f>'Hispanics - FINAL'!I47</f>
        <v>0.5</v>
      </c>
      <c r="BL47" s="60">
        <f>'Hispanics - FINAL'!J47</f>
        <v>0.5</v>
      </c>
      <c r="BM47" s="60">
        <f>'Hispanics - FINAL'!K47</f>
        <v>0.5</v>
      </c>
      <c r="BN47" s="60">
        <f>'Hispanics - FINAL'!L47</f>
        <v>0.7</v>
      </c>
      <c r="BO47" s="60">
        <f>'Hispanics - FINAL'!M47</f>
        <v>2.5</v>
      </c>
      <c r="BP47" s="60">
        <f>'Hispanics - FINAL'!N47</f>
        <v>1.7</v>
      </c>
      <c r="BQ47" s="60">
        <f>'Hispanics - FINAL'!O47</f>
        <v>0.9</v>
      </c>
      <c r="BR47" s="60">
        <f>'Hispanics - FINAL'!P47</f>
        <v>1.4</v>
      </c>
      <c r="BS47" s="60">
        <f>'Hispanics - FINAL'!Q47</f>
        <v>1.1000000000000001</v>
      </c>
      <c r="BT47" s="60">
        <f>'Hispanics - FINAL'!R47</f>
        <v>1.2</v>
      </c>
      <c r="BU47" s="60">
        <f>'Hispanics - FINAL'!S47</f>
        <v>1.2</v>
      </c>
      <c r="BV47" s="60">
        <f>'Liberalism - FINAL'!B47</f>
        <v>87.809749999999994</v>
      </c>
      <c r="BW47" s="60">
        <f>'Liberalism - FINAL'!C47</f>
        <v>87.809749999999994</v>
      </c>
      <c r="BX47" s="60">
        <f>'Liberalism - FINAL'!D47</f>
        <v>85.645229999999998</v>
      </c>
      <c r="BY47" s="60">
        <f>'Liberalism - FINAL'!E47</f>
        <v>85.747990000000001</v>
      </c>
      <c r="BZ47" s="60">
        <f>'Liberalism - FINAL'!F47</f>
        <v>80.406800000000004</v>
      </c>
      <c r="CA47" s="60">
        <f>'Liberalism - FINAL'!G47</f>
        <v>79.949979999999996</v>
      </c>
      <c r="CB47" s="60">
        <f>'Liberalism - FINAL'!H47</f>
        <v>67.405140000000003</v>
      </c>
      <c r="CC47" s="60">
        <f>'Liberalism - FINAL'!I47</f>
        <v>67.405140000000003</v>
      </c>
      <c r="CD47" s="60">
        <f>'Liberalism - FINAL'!J47</f>
        <v>72.255889999999994</v>
      </c>
      <c r="CE47" s="60">
        <f>'Liberalism - FINAL'!K47</f>
        <v>72.255889999999994</v>
      </c>
      <c r="CF47" s="60">
        <f>'Liberalism - FINAL'!L47</f>
        <v>73.508189999999999</v>
      </c>
      <c r="CG47" s="60">
        <f>'Liberalism - FINAL'!M47</f>
        <v>73.508189999999999</v>
      </c>
      <c r="CH47" s="60">
        <f>'Liberalism - FINAL'!N47</f>
        <v>73.649730000000005</v>
      </c>
      <c r="CI47" s="60">
        <f>'Liberalism - FINAL'!O47</f>
        <v>73.649730000000005</v>
      </c>
      <c r="CJ47" s="60">
        <f>'Liberalism - FINAL'!P47</f>
        <v>90.081249999999997</v>
      </c>
      <c r="CK47" s="60">
        <f>'Liberalism - FINAL'!Q47</f>
        <v>90.081249999999997</v>
      </c>
      <c r="CL47" s="60">
        <f>'Liberalism - FINAL'!R47</f>
        <v>90.081249999999997</v>
      </c>
      <c r="CM47" s="60">
        <f>'Liberalism - FINAL'!S47</f>
        <v>90.081249999999997</v>
      </c>
      <c r="CN47" s="60">
        <f>'PCPI Real - FINAL'!B47</f>
        <v>30809.770750661886</v>
      </c>
      <c r="CO47" s="60">
        <f>'PCPI Real - FINAL'!C47</f>
        <v>31750.886133633241</v>
      </c>
      <c r="CP47" s="60">
        <f>'PCPI Real - FINAL'!D47</f>
        <v>32146.251303651828</v>
      </c>
      <c r="CQ47" s="60">
        <f>'PCPI Real - FINAL'!E47</f>
        <v>32655.012053428825</v>
      </c>
      <c r="CR47" s="60">
        <f>'PCPI Real - FINAL'!F47</f>
        <v>32627.541275123556</v>
      </c>
      <c r="CS47" s="60">
        <f>'PCPI Real - FINAL'!G47</f>
        <v>32486.789987027423</v>
      </c>
      <c r="CT47" s="60">
        <f>'PCPI Real - FINAL'!H47</f>
        <v>32482.447581068835</v>
      </c>
      <c r="CU47" s="60">
        <f>'PCPI Real - FINAL'!I47</f>
        <v>33160.153432881911</v>
      </c>
      <c r="CV47" s="60">
        <f>'PCPI Real - FINAL'!J47</f>
        <v>34308.865966626836</v>
      </c>
      <c r="CW47" s="60">
        <f>'PCPI Real - FINAL'!K47</f>
        <v>36005.90672592714</v>
      </c>
      <c r="CX47" s="60">
        <f>'PCPI Real - FINAL'!L47</f>
        <v>37035.819050853446</v>
      </c>
      <c r="CY47" s="60">
        <f>'PCPI Real - FINAL'!M47</f>
        <v>36721.331357375442</v>
      </c>
      <c r="CZ47" s="60">
        <f>'PCPI Real - FINAL'!N47</f>
        <v>34328.167402911931</v>
      </c>
      <c r="DA47" s="60">
        <f>'PCPI Real - FINAL'!O47</f>
        <v>33843.774125171847</v>
      </c>
      <c r="DB47" s="60">
        <f>'PCPI Real - FINAL'!P47</f>
        <v>34907.693905247572</v>
      </c>
      <c r="DC47" s="60">
        <f>'PCPI Real - FINAL'!Q47</f>
        <v>36065.640925172229</v>
      </c>
      <c r="DD47" s="60">
        <f>'PCPI Real - FINAL'!R47</f>
        <v>36058</v>
      </c>
      <c r="DE47" s="60">
        <f>'PCPI Real - FINAL'!S47</f>
        <v>37087.176453213164</v>
      </c>
      <c r="DF47" s="60">
        <f>'Policy Inn - FINAL'!B47</f>
        <v>2.9284999999999999E-2</v>
      </c>
      <c r="DG47" s="60">
        <f>'Policy Inn - FINAL'!C47</f>
        <v>2.9284999999999999E-2</v>
      </c>
      <c r="DH47" s="60">
        <f>'Policy Inn - FINAL'!D47</f>
        <v>6.6008999999999998E-2</v>
      </c>
      <c r="DI47" s="60">
        <f>'Policy Inn - FINAL'!E47</f>
        <v>6.6008999999999998E-2</v>
      </c>
      <c r="DJ47" s="60">
        <f>'Policy Inn - FINAL'!F47</f>
        <v>5.1676E-2</v>
      </c>
      <c r="DK47" s="60">
        <f>'Policy Inn - FINAL'!G47</f>
        <v>5.1676E-2</v>
      </c>
      <c r="DL47" s="60">
        <f>'Policy Inn - FINAL'!H47</f>
        <v>6.2217000000000001E-2</v>
      </c>
      <c r="DM47" s="60">
        <f>'Policy Inn - FINAL'!I47</f>
        <v>6.2217000000000001E-2</v>
      </c>
      <c r="DN47" s="60">
        <f>'Policy Inn - FINAL'!J47</f>
        <v>4.7455999999999998E-2</v>
      </c>
      <c r="DO47" s="60">
        <f>'Policy Inn - FINAL'!K47</f>
        <v>4.7455999999999998E-2</v>
      </c>
      <c r="DP47" s="60">
        <f>'Policy Inn - FINAL'!L47</f>
        <v>7.5799999999999999E-4</v>
      </c>
      <c r="DQ47" s="60">
        <f>'Policy Inn - FINAL'!M47</f>
        <v>7.5799999999999999E-4</v>
      </c>
      <c r="DR47" s="60">
        <f>'Policy Inn - FINAL'!N47</f>
        <v>0</v>
      </c>
      <c r="DS47" s="60">
        <f>'Policy Inn - FINAL'!O47</f>
        <v>0</v>
      </c>
      <c r="DT47" s="60" t="str">
        <f>'Policy Inn - FINAL'!P47</f>
        <v>NA</v>
      </c>
      <c r="DU47" s="60" t="str">
        <f>'Policy Inn - FINAL'!Q47</f>
        <v>NA</v>
      </c>
      <c r="DV47" s="60" t="str">
        <f>'Policy Inn - FINAL'!R47</f>
        <v>NA</v>
      </c>
      <c r="DW47" s="60" t="str">
        <f>'Policy Inn - FINAL'!S47</f>
        <v>NA</v>
      </c>
      <c r="DX47" s="60">
        <f>'Poverty Rate - FINAL'!B47</f>
        <v>9.3000000000000007</v>
      </c>
      <c r="DY47" s="60">
        <f>'Poverty Rate - FINAL'!C47</f>
        <v>9.9</v>
      </c>
      <c r="DZ47" s="60">
        <f>'Poverty Rate - FINAL'!D47</f>
        <v>9.6</v>
      </c>
      <c r="EA47" s="60">
        <f>'Poverty Rate - FINAL'!E47</f>
        <v>10</v>
      </c>
      <c r="EB47" s="60">
        <f>'Poverty Rate - FINAL'!F47</f>
        <v>9.6999999999999993</v>
      </c>
      <c r="EC47" s="60">
        <f>'Poverty Rate - FINAL'!G47</f>
        <v>9.9</v>
      </c>
      <c r="ED47" s="60">
        <f>'Poverty Rate - FINAL'!H47</f>
        <v>8.5</v>
      </c>
      <c r="EE47" s="60">
        <f>'Poverty Rate - FINAL'!I47</f>
        <v>7.8</v>
      </c>
      <c r="EF47" s="60">
        <f>'Poverty Rate - FINAL'!J47</f>
        <v>7.6</v>
      </c>
      <c r="EG47" s="60">
        <f>'Poverty Rate - FINAL'!K47</f>
        <v>7.8</v>
      </c>
      <c r="EH47" s="60">
        <f>'Poverty Rate - FINAL'!L47</f>
        <v>9.9</v>
      </c>
      <c r="EI47" s="60">
        <f>'Poverty Rate - FINAL'!M47</f>
        <v>9</v>
      </c>
      <c r="EJ47" s="60">
        <f>'Poverty Rate - FINAL'!N47</f>
        <v>9.4</v>
      </c>
      <c r="EK47" s="60">
        <f>'Poverty Rate - FINAL'!O47</f>
        <v>10.8</v>
      </c>
      <c r="EL47" s="60">
        <f>'Poverty Rate - FINAL'!P47</f>
        <v>11.6</v>
      </c>
      <c r="EM47" s="60">
        <f>'Poverty Rate - FINAL'!Q47</f>
        <v>11.2</v>
      </c>
      <c r="EN47" s="60">
        <f>'Poverty Rate - FINAL'!R47</f>
        <v>8.6999999999999993</v>
      </c>
      <c r="EO47" s="60">
        <f>'Poverty Rate - FINAL'!S47</f>
        <v>9.3000000000000007</v>
      </c>
      <c r="EP47" s="62">
        <f>'Regional PCPI - FINAL'!B47</f>
        <v>35309.606169451072</v>
      </c>
      <c r="EQ47" s="62">
        <f>'Regional PCPI - FINAL'!C47</f>
        <v>37326.401411764709</v>
      </c>
      <c r="ER47" s="62">
        <f>'Regional PCPI - FINAL'!D47</f>
        <v>38686.294962536027</v>
      </c>
      <c r="ES47" s="62">
        <f>'Regional PCPI - FINAL'!E47</f>
        <v>40123.714336677818</v>
      </c>
      <c r="ET47" s="62">
        <f>'Regional PCPI - FINAL'!F47</f>
        <v>41197.961984815614</v>
      </c>
      <c r="EU47" s="62">
        <f>'Regional PCPI - FINAL'!G47</f>
        <v>41138.907449521786</v>
      </c>
      <c r="EV47" s="62">
        <f>'Regional PCPI - FINAL'!H47</f>
        <v>41441.982428940566</v>
      </c>
      <c r="EW47" s="62">
        <f>'Regional PCPI - FINAL'!I47</f>
        <v>42350.143406593408</v>
      </c>
      <c r="EX47" s="62">
        <f>'Regional PCPI - FINAL'!J47</f>
        <v>41607.948838554221</v>
      </c>
      <c r="EY47" s="62">
        <f>'Regional PCPI - FINAL'!K47</f>
        <v>42792.836613953492</v>
      </c>
      <c r="EZ47" s="62">
        <f>'Regional PCPI - FINAL'!L47</f>
        <v>43893.805815556523</v>
      </c>
      <c r="FA47" s="62">
        <f>'Regional PCPI - FINAL'!M47</f>
        <v>44361.923307719815</v>
      </c>
      <c r="FB47" s="62">
        <f>'Regional PCPI - FINAL'!N47</f>
        <v>43675.008166806925</v>
      </c>
      <c r="FC47" s="62">
        <f>'Regional PCPI - FINAL'!O47</f>
        <v>43570.042964407279</v>
      </c>
      <c r="FD47" s="62">
        <f>'Regional PCPI - FINAL'!P47</f>
        <v>44881.133026552197</v>
      </c>
      <c r="FE47" s="62">
        <f>'Regional PCPI - FINAL'!Q47</f>
        <v>45499.217665589465</v>
      </c>
      <c r="FF47" s="62">
        <f>'Regional PCPI - FINAL'!R47</f>
        <v>45592</v>
      </c>
      <c r="FG47" s="62">
        <f>'Regional PCPI - FINAL'!S47</f>
        <v>46464.970914549856</v>
      </c>
      <c r="FH47" s="60">
        <f>'Unemployment Rate - FINAL'!B47</f>
        <v>3.9</v>
      </c>
      <c r="FI47" s="60">
        <f>'Unemployment Rate - FINAL'!C47</f>
        <v>3.4</v>
      </c>
      <c r="FJ47" s="60">
        <f>'Unemployment Rate - FINAL'!D47</f>
        <v>3</v>
      </c>
      <c r="FK47" s="60">
        <f>'Unemployment Rate - FINAL'!E47</f>
        <v>2.8</v>
      </c>
      <c r="FL47" s="60">
        <f>'Unemployment Rate - FINAL'!F47</f>
        <v>3.3</v>
      </c>
      <c r="FM47" s="60">
        <f>'Unemployment Rate - FINAL'!G47</f>
        <v>4</v>
      </c>
      <c r="FN47" s="60">
        <f>'Unemployment Rate - FINAL'!H47</f>
        <v>4.3</v>
      </c>
      <c r="FO47" s="60">
        <f>'Unemployment Rate - FINAL'!I47</f>
        <v>3.7</v>
      </c>
      <c r="FP47" s="60">
        <f>'Unemployment Rate - FINAL'!J47</f>
        <v>3.5</v>
      </c>
      <c r="FQ47" s="60">
        <f>'Unemployment Rate - FINAL'!K47</f>
        <v>3.7</v>
      </c>
      <c r="FR47" s="60">
        <f>'Unemployment Rate - FINAL'!L47</f>
        <v>4</v>
      </c>
      <c r="FS47" s="60">
        <f>'Unemployment Rate - FINAL'!M47</f>
        <v>4.7</v>
      </c>
      <c r="FT47" s="60">
        <f>'Unemployment Rate - FINAL'!N47</f>
        <v>6.6</v>
      </c>
      <c r="FU47" s="60">
        <f>'Unemployment Rate - FINAL'!O47</f>
        <v>6.1</v>
      </c>
      <c r="FV47" s="60">
        <f>'Unemployment Rate - FINAL'!P47</f>
        <v>5.5</v>
      </c>
      <c r="FW47" s="60">
        <f>'Unemployment Rate - FINAL'!Q47</f>
        <v>5</v>
      </c>
      <c r="FX47" s="60">
        <f>'Unemployment Rate - FINAL'!R47</f>
        <v>4.4000000000000004</v>
      </c>
      <c r="FY47" s="60">
        <f>'Unemployment Rate - FINAL'!S47</f>
        <v>4</v>
      </c>
      <c r="FZ47" s="60" t="str">
        <f>'Work Part. Rate - FINAL'!B47</f>
        <v>NA</v>
      </c>
      <c r="GA47" s="60" t="str">
        <f>'Work Part. Rate - FINAL'!C47</f>
        <v>NA</v>
      </c>
      <c r="GB47" s="60" t="str">
        <f>'Work Part. Rate - FINAL'!D47</f>
        <v>NA</v>
      </c>
      <c r="GC47" s="60" t="str">
        <f>'Work Part. Rate - FINAL'!E47</f>
        <v>NA</v>
      </c>
      <c r="GD47" s="60">
        <f>'Work Part. Rate - FINAL'!F47</f>
        <v>0</v>
      </c>
      <c r="GE47" s="60">
        <f>'Work Part. Rate - FINAL'!G47</f>
        <v>0</v>
      </c>
      <c r="GF47" s="60">
        <f>'Work Part. Rate - FINAL'!H47</f>
        <v>0</v>
      </c>
      <c r="GG47" s="60">
        <f>'Work Part. Rate - FINAL'!I47</f>
        <v>0</v>
      </c>
      <c r="GH47" s="60">
        <f>'Work Part. Rate - FINAL'!J47</f>
        <v>0</v>
      </c>
      <c r="GI47" s="60">
        <f>'Work Part. Rate - FINAL'!K47</f>
        <v>0</v>
      </c>
      <c r="GJ47" s="60">
        <f>'Work Part. Rate - FINAL'!L47</f>
        <v>1</v>
      </c>
      <c r="GK47" s="60">
        <f>'Work Part. Rate - FINAL'!M47</f>
        <v>0</v>
      </c>
      <c r="GL47" s="60">
        <f>'Work Part. Rate - FINAL'!N47</f>
        <v>0</v>
      </c>
      <c r="GM47" s="60">
        <f>'Work Part. Rate - FINAL'!O47</f>
        <v>0</v>
      </c>
      <c r="GN47" s="60">
        <f>'Work Part. Rate - FINAL'!P47</f>
        <v>0</v>
      </c>
      <c r="GO47" s="60">
        <f>'Work Part. Rate - FINAL'!Q47</f>
        <v>1</v>
      </c>
      <c r="GP47" s="60">
        <f>'Work Part. Rate - FINAL'!R47</f>
        <v>1</v>
      </c>
      <c r="GQ47" s="60">
        <f>'Work Part. Rate - FINAL'!S47</f>
        <v>1</v>
      </c>
    </row>
    <row r="48" spans="1:199" x14ac:dyDescent="0.2">
      <c r="A48" s="62" t="s">
        <v>374</v>
      </c>
      <c r="B48" s="60">
        <f>'African Americans - FINAL'!B48</f>
        <v>62</v>
      </c>
      <c r="C48" s="60">
        <f>'African Americans - FINAL'!C48</f>
        <v>58.3</v>
      </c>
      <c r="D48" s="60">
        <f>'African Americans - FINAL'!D48</f>
        <v>62.8</v>
      </c>
      <c r="E48" s="60">
        <f>'African Americans - FINAL'!E48</f>
        <v>64.900000000000006</v>
      </c>
      <c r="F48" s="60">
        <f>'African Americans - FINAL'!F48</f>
        <v>64.900000000000006</v>
      </c>
      <c r="G48" s="60">
        <f>'African Americans - FINAL'!G48</f>
        <v>63.4</v>
      </c>
      <c r="H48" s="60">
        <f>'African Americans - FINAL'!H48</f>
        <v>66.5</v>
      </c>
      <c r="I48" s="60">
        <f>'African Americans - FINAL'!I48</f>
        <v>67.400000000000006</v>
      </c>
      <c r="J48" s="60">
        <f>'African Americans - FINAL'!J48</f>
        <v>68.5</v>
      </c>
      <c r="K48" s="60">
        <f>'African Americans - FINAL'!K48</f>
        <v>65.900000000000006</v>
      </c>
      <c r="L48" s="60">
        <f>'African Americans - FINAL'!L48</f>
        <v>60.2</v>
      </c>
      <c r="M48" s="60">
        <f>'African Americans - FINAL'!M48</f>
        <v>61.1</v>
      </c>
      <c r="N48" s="60">
        <f>'African Americans - FINAL'!N48</f>
        <v>62.9</v>
      </c>
      <c r="O48" s="60">
        <f>'African Americans - FINAL'!O48</f>
        <v>61</v>
      </c>
      <c r="P48" s="60">
        <f>'African Americans - FINAL'!P48</f>
        <v>62.8</v>
      </c>
      <c r="Q48" s="60">
        <f>'African Americans - FINAL'!Q48</f>
        <v>61.8</v>
      </c>
      <c r="R48" s="60">
        <f>'African Americans - FINAL'!R48</f>
        <v>63.4</v>
      </c>
      <c r="S48" s="60">
        <f>'African Americans - FINAL'!S48</f>
        <v>63.2</v>
      </c>
      <c r="T48">
        <f>'Caseload Change - FINAL'!B48</f>
        <v>-20.923267022474043</v>
      </c>
      <c r="U48">
        <f>'Caseload Change - FINAL'!C48</f>
        <v>-18.252925276643815</v>
      </c>
      <c r="V48">
        <f>'Caseload Change - FINAL'!D48</f>
        <v>-14.373329414021338</v>
      </c>
      <c r="W48">
        <f>'Caseload Change - FINAL'!E48</f>
        <v>-16.104503896446452</v>
      </c>
      <c r="X48">
        <f>'Caseload Change - FINAL'!F48</f>
        <v>-5.4948001854063104</v>
      </c>
      <c r="Y48">
        <f>'Caseload Change - FINAL'!G48</f>
        <v>5.1569857752663237</v>
      </c>
      <c r="Z48">
        <f>'Caseload Change - FINAL'!H48</f>
        <v>7.2963979189371972</v>
      </c>
      <c r="AA48">
        <f>'Caseload Change - FINAL'!I48</f>
        <v>12.965753335559208</v>
      </c>
      <c r="AB48">
        <f>'Caseload Change - FINAL'!J48</f>
        <v>-0.81182929321911423</v>
      </c>
      <c r="AC48">
        <f>'Caseload Change - FINAL'!K48</f>
        <v>-8.3648806972701149</v>
      </c>
      <c r="AD48">
        <f>'Caseload Change - FINAL'!L48</f>
        <v>-11.284892136461391</v>
      </c>
      <c r="AE48">
        <f>'Caseload Change - FINAL'!M48</f>
        <v>-0.4906686088717766</v>
      </c>
      <c r="AF48">
        <f>'Caseload Change - FINAL'!N48</f>
        <v>13.432253913430333</v>
      </c>
      <c r="AG48">
        <f>'Caseload Change - FINAL'!O48</f>
        <v>5.5446960064271664</v>
      </c>
      <c r="AH48">
        <f>'Caseload Change - FINAL'!P48</f>
        <v>-6.9659881885673709</v>
      </c>
      <c r="AI48">
        <f>'Caseload Change - FINAL'!Q48</f>
        <v>-7.2117294621670034</v>
      </c>
      <c r="AJ48">
        <f>'Caseload Change - FINAL'!R48</f>
        <v>-7.350448120439955</v>
      </c>
      <c r="AK48">
        <f>'Caseload Change - FINAL'!S48</f>
        <v>-11.322496237408595</v>
      </c>
      <c r="AL48" s="60">
        <f>'Fiscal Stability - FINAL'!B48</f>
        <v>5</v>
      </c>
      <c r="AM48" s="60">
        <f>'Fiscal Stability - FINAL'!C48</f>
        <v>14.3</v>
      </c>
      <c r="AN48" s="60">
        <f>'Fiscal Stability - FINAL'!D48</f>
        <v>8.3000000000000007</v>
      </c>
      <c r="AO48" s="60">
        <f>'Fiscal Stability - FINAL'!E48</f>
        <v>10.9</v>
      </c>
      <c r="AP48" s="60">
        <f>'Fiscal Stability - FINAL'!F48</f>
        <v>5.7</v>
      </c>
      <c r="AQ48" s="60">
        <f>'Fiscal Stability - FINAL'!G48</f>
        <v>5.0999999999999996</v>
      </c>
      <c r="AR48" s="60">
        <f>'Fiscal Stability - FINAL'!H48</f>
        <v>0.7</v>
      </c>
      <c r="AS48" s="60">
        <f>'Fiscal Stability - FINAL'!I48</f>
        <v>5</v>
      </c>
      <c r="AT48" s="60">
        <f>'Fiscal Stability - FINAL'!J48</f>
        <v>12</v>
      </c>
      <c r="AU48" s="60">
        <f>'Fiscal Stability - FINAL'!K48</f>
        <v>16</v>
      </c>
      <c r="AV48" s="60">
        <f>'Fiscal Stability - FINAL'!L48</f>
        <v>8.5</v>
      </c>
      <c r="AW48" s="60">
        <f>'Fiscal Stability - FINAL'!M48</f>
        <v>7.7</v>
      </c>
      <c r="AX48" s="60">
        <f>'Fiscal Stability - FINAL'!N48</f>
        <v>4.5999999999999996</v>
      </c>
      <c r="AY48" s="60">
        <f>'Fiscal Stability - FINAL'!O48</f>
        <v>2.9</v>
      </c>
      <c r="AZ48" s="60">
        <f>'Fiscal Stability - FINAL'!P48</f>
        <v>5.4</v>
      </c>
      <c r="BA48" s="60">
        <f>'Fiscal Stability - FINAL'!Q48</f>
        <v>6</v>
      </c>
      <c r="BB48" s="60">
        <f>'Fiscal Stability - FINAL'!R48</f>
        <v>7.7</v>
      </c>
      <c r="BC48" s="60">
        <f>'Fiscal Stability - FINAL'!S48</f>
        <v>6.6</v>
      </c>
      <c r="BD48" s="60">
        <f>'Hispanics - FINAL'!B48</f>
        <v>2.7</v>
      </c>
      <c r="BE48" s="60">
        <f>'Hispanics - FINAL'!C48</f>
        <v>2.4</v>
      </c>
      <c r="BF48" s="60">
        <f>'Hispanics - FINAL'!D48</f>
        <v>2.4</v>
      </c>
      <c r="BG48" s="60">
        <f>'Hispanics - FINAL'!E48</f>
        <v>3.1</v>
      </c>
      <c r="BH48" s="60">
        <f>'Hispanics - FINAL'!F48</f>
        <v>2.6</v>
      </c>
      <c r="BI48" s="60">
        <f>'Hispanics - FINAL'!G48</f>
        <v>2.9</v>
      </c>
      <c r="BJ48" s="60">
        <f>'Hispanics - FINAL'!H48</f>
        <v>2.2000000000000002</v>
      </c>
      <c r="BK48" s="60">
        <f>'Hispanics - FINAL'!I48</f>
        <v>2.4</v>
      </c>
      <c r="BL48" s="60">
        <f>'Hispanics - FINAL'!J48</f>
        <v>2.7</v>
      </c>
      <c r="BM48" s="60">
        <f>'Hispanics - FINAL'!K48</f>
        <v>3.1</v>
      </c>
      <c r="BN48" s="60">
        <f>'Hispanics - FINAL'!L48</f>
        <v>4.3</v>
      </c>
      <c r="BO48" s="60">
        <f>'Hispanics - FINAL'!M48</f>
        <v>4.0999999999999996</v>
      </c>
      <c r="BP48" s="60">
        <f>'Hispanics - FINAL'!N48</f>
        <v>3.9</v>
      </c>
      <c r="BQ48" s="60">
        <f>'Hispanics - FINAL'!O48</f>
        <v>3.7</v>
      </c>
      <c r="BR48" s="60">
        <f>'Hispanics - FINAL'!P48</f>
        <v>3.5</v>
      </c>
      <c r="BS48" s="60">
        <f>'Hispanics - FINAL'!Q48</f>
        <v>3.9</v>
      </c>
      <c r="BT48" s="60">
        <f>'Hispanics - FINAL'!R48</f>
        <v>4.0999999999999996</v>
      </c>
      <c r="BU48" s="60">
        <f>'Hispanics - FINAL'!S48</f>
        <v>3.9</v>
      </c>
      <c r="BV48" s="60">
        <f>'Liberalism - FINAL'!B48</f>
        <v>39.413400000000003</v>
      </c>
      <c r="BW48" s="60">
        <f>'Liberalism - FINAL'!C48</f>
        <v>36.114640000000001</v>
      </c>
      <c r="BX48" s="60">
        <f>'Liberalism - FINAL'!D48</f>
        <v>36.114640000000001</v>
      </c>
      <c r="BY48" s="60">
        <f>'Liberalism - FINAL'!E48</f>
        <v>31.166499999999999</v>
      </c>
      <c r="BZ48" s="60">
        <f>'Liberalism - FINAL'!F48</f>
        <v>23.16469</v>
      </c>
      <c r="CA48" s="60">
        <f>'Liberalism - FINAL'!G48</f>
        <v>55.368760000000002</v>
      </c>
      <c r="CB48" s="60">
        <f>'Liberalism - FINAL'!H48</f>
        <v>53.068469999999998</v>
      </c>
      <c r="CC48" s="60">
        <f>'Liberalism - FINAL'!I48</f>
        <v>51.494579999999999</v>
      </c>
      <c r="CD48" s="60">
        <f>'Liberalism - FINAL'!J48</f>
        <v>51.733240000000002</v>
      </c>
      <c r="CE48" s="60">
        <f>'Liberalism - FINAL'!K48</f>
        <v>53.952849999999998</v>
      </c>
      <c r="CF48" s="60">
        <f>'Liberalism - FINAL'!L48</f>
        <v>52.268630000000002</v>
      </c>
      <c r="CG48" s="60">
        <f>'Liberalism - FINAL'!M48</f>
        <v>63.588320000000003</v>
      </c>
      <c r="CH48" s="60">
        <f>'Liberalism - FINAL'!N48</f>
        <v>59.630279999999999</v>
      </c>
      <c r="CI48" s="60">
        <f>'Liberalism - FINAL'!O48</f>
        <v>57.604770000000002</v>
      </c>
      <c r="CJ48" s="60">
        <f>'Liberalism - FINAL'!P48</f>
        <v>24.60934</v>
      </c>
      <c r="CK48" s="60">
        <f>'Liberalism - FINAL'!Q48</f>
        <v>19.484380000000002</v>
      </c>
      <c r="CL48" s="60">
        <f>'Liberalism - FINAL'!R48</f>
        <v>19.54532</v>
      </c>
      <c r="CM48" s="60">
        <f>'Liberalism - FINAL'!S48</f>
        <v>51.352620000000002</v>
      </c>
      <c r="CN48" s="60">
        <f>'PCPI Real - FINAL'!B48</f>
        <v>34484.130862793951</v>
      </c>
      <c r="CO48" s="60">
        <f>'PCPI Real - FINAL'!C48</f>
        <v>36412.484412862315</v>
      </c>
      <c r="CP48" s="60">
        <f>'PCPI Real - FINAL'!D48</f>
        <v>37689.479951975991</v>
      </c>
      <c r="CQ48" s="60">
        <f>'PCPI Real - FINAL'!E48</f>
        <v>39102.679111455247</v>
      </c>
      <c r="CR48" s="60">
        <f>'PCPI Real - FINAL'!F48</f>
        <v>40138.046803953868</v>
      </c>
      <c r="CS48" s="60">
        <f>'PCPI Real - FINAL'!G48</f>
        <v>40263.985564770192</v>
      </c>
      <c r="CT48" s="60">
        <f>'PCPI Real - FINAL'!H48</f>
        <v>40766.06041666666</v>
      </c>
      <c r="CU48" s="60">
        <f>'PCPI Real - FINAL'!I48</f>
        <v>41981.979979266842</v>
      </c>
      <c r="CV48" s="60">
        <f>'PCPI Real - FINAL'!J48</f>
        <v>41358.175365312389</v>
      </c>
      <c r="CW48" s="60">
        <f>'PCPI Real - FINAL'!K48</f>
        <v>42697.638122958604</v>
      </c>
      <c r="CX48" s="60">
        <f>'PCPI Real - FINAL'!L48</f>
        <v>43665.528385574704</v>
      </c>
      <c r="CY48" s="60">
        <f>'PCPI Real - FINAL'!M48</f>
        <v>44204.769007270857</v>
      </c>
      <c r="CZ48" s="60">
        <f>'PCPI Real - FINAL'!N48</f>
        <v>43667.200768921248</v>
      </c>
      <c r="DA48" s="60">
        <f>'PCPI Real - FINAL'!O48</f>
        <v>43706.462838289663</v>
      </c>
      <c r="DB48" s="60">
        <f>'PCPI Real - FINAL'!P48</f>
        <v>44981.781981685577</v>
      </c>
      <c r="DC48" s="60">
        <f>'PCPI Real - FINAL'!Q48</f>
        <v>45546.505992124235</v>
      </c>
      <c r="DD48" s="60">
        <f>'PCPI Real - FINAL'!R48</f>
        <v>45592</v>
      </c>
      <c r="DE48" s="60">
        <f>'PCPI Real - FINAL'!S48</f>
        <v>46356.756259842194</v>
      </c>
      <c r="DF48" s="60">
        <f>'Policy Inn - FINAL'!B48</f>
        <v>0.122237</v>
      </c>
      <c r="DG48" s="60">
        <f>'Policy Inn - FINAL'!C48</f>
        <v>0.122237</v>
      </c>
      <c r="DH48" s="60">
        <f>'Policy Inn - FINAL'!D48</f>
        <v>6.2177000000000003E-2</v>
      </c>
      <c r="DI48" s="60">
        <f>'Policy Inn - FINAL'!E48</f>
        <v>6.2177000000000003E-2</v>
      </c>
      <c r="DJ48" s="60">
        <f>'Policy Inn - FINAL'!F48</f>
        <v>5.7123E-2</v>
      </c>
      <c r="DK48" s="60">
        <f>'Policy Inn - FINAL'!G48</f>
        <v>5.7123E-2</v>
      </c>
      <c r="DL48" s="60">
        <f>'Policy Inn - FINAL'!H48</f>
        <v>4.5354999999999999E-2</v>
      </c>
      <c r="DM48" s="60">
        <f>'Policy Inn - FINAL'!I48</f>
        <v>4.5354999999999999E-2</v>
      </c>
      <c r="DN48" s="60">
        <f>'Policy Inn - FINAL'!J48</f>
        <v>2.7680000000000001E-3</v>
      </c>
      <c r="DO48" s="60">
        <f>'Policy Inn - FINAL'!K48</f>
        <v>2.7680000000000001E-3</v>
      </c>
      <c r="DP48" s="60">
        <f>'Policy Inn - FINAL'!L48</f>
        <v>0.21879199999999999</v>
      </c>
      <c r="DQ48" s="60">
        <f>'Policy Inn - FINAL'!M48</f>
        <v>0.21879199999999999</v>
      </c>
      <c r="DR48" s="60">
        <f>'Policy Inn - FINAL'!N48</f>
        <v>0.32936500000000002</v>
      </c>
      <c r="DS48" s="60">
        <f>'Policy Inn - FINAL'!O48</f>
        <v>0.32936500000000002</v>
      </c>
      <c r="DT48" s="60" t="str">
        <f>'Policy Inn - FINAL'!P48</f>
        <v>NA</v>
      </c>
      <c r="DU48" s="60" t="str">
        <f>'Policy Inn - FINAL'!Q48</f>
        <v>NA</v>
      </c>
      <c r="DV48" s="60" t="str">
        <f>'Policy Inn - FINAL'!R48</f>
        <v>NA</v>
      </c>
      <c r="DW48" s="60" t="str">
        <f>'Policy Inn - FINAL'!S48</f>
        <v>NA</v>
      </c>
      <c r="DX48" s="60">
        <f>'Poverty Rate - FINAL'!B48</f>
        <v>12.7</v>
      </c>
      <c r="DY48" s="60">
        <f>'Poverty Rate - FINAL'!C48</f>
        <v>8.8000000000000007</v>
      </c>
      <c r="DZ48" s="60">
        <f>'Poverty Rate - FINAL'!D48</f>
        <v>7.9</v>
      </c>
      <c r="EA48" s="60">
        <f>'Poverty Rate - FINAL'!E48</f>
        <v>8.3000000000000007</v>
      </c>
      <c r="EB48" s="60">
        <f>'Poverty Rate - FINAL'!F48</f>
        <v>8</v>
      </c>
      <c r="EC48" s="60">
        <f>'Poverty Rate - FINAL'!G48</f>
        <v>9.9</v>
      </c>
      <c r="ED48" s="60">
        <f>'Poverty Rate - FINAL'!H48</f>
        <v>10</v>
      </c>
      <c r="EE48" s="60">
        <f>'Poverty Rate - FINAL'!I48</f>
        <v>9.4</v>
      </c>
      <c r="EF48" s="60">
        <f>'Poverty Rate - FINAL'!J48</f>
        <v>9.1999999999999993</v>
      </c>
      <c r="EG48" s="60">
        <f>'Poverty Rate - FINAL'!K48</f>
        <v>8.6</v>
      </c>
      <c r="EH48" s="60">
        <f>'Poverty Rate - FINAL'!L48</f>
        <v>8.6</v>
      </c>
      <c r="EI48" s="60">
        <f>'Poverty Rate - FINAL'!M48</f>
        <v>10.3</v>
      </c>
      <c r="EJ48" s="60">
        <f>'Poverty Rate - FINAL'!N48</f>
        <v>10.7</v>
      </c>
      <c r="EK48" s="60">
        <f>'Poverty Rate - FINAL'!O48</f>
        <v>10.7</v>
      </c>
      <c r="EL48" s="60">
        <f>'Poverty Rate - FINAL'!P48</f>
        <v>11.4</v>
      </c>
      <c r="EM48" s="60">
        <f>'Poverty Rate - FINAL'!Q48</f>
        <v>10.6</v>
      </c>
      <c r="EN48" s="60">
        <f>'Poverty Rate - FINAL'!R48</f>
        <v>10.4</v>
      </c>
      <c r="EO48" s="60">
        <f>'Poverty Rate - FINAL'!S48</f>
        <v>10.199999999999999</v>
      </c>
      <c r="EP48" s="62">
        <f>'Regional PCPI - FINAL'!B48</f>
        <v>39522.282160611852</v>
      </c>
      <c r="EQ48" s="62">
        <f>'Regional PCPI - FINAL'!C48</f>
        <v>41363.384455632469</v>
      </c>
      <c r="ER48" s="62">
        <f>'Regional PCPI - FINAL'!D48</f>
        <v>42867.063148148147</v>
      </c>
      <c r="ES48" s="62">
        <f>'Regional PCPI - FINAL'!E48</f>
        <v>44358.397565789477</v>
      </c>
      <c r="ET48" s="62">
        <f>'Regional PCPI - FINAL'!F48</f>
        <v>45137.487691408533</v>
      </c>
      <c r="EU48" s="62">
        <f>'Regional PCPI - FINAL'!G48</f>
        <v>44956.955822273514</v>
      </c>
      <c r="EV48" s="62">
        <f>'Regional PCPI - FINAL'!H48</f>
        <v>46044.950750140997</v>
      </c>
      <c r="EW48" s="62">
        <f>'Regional PCPI - FINAL'!I48</f>
        <v>47471.735896589656</v>
      </c>
      <c r="EX48" s="62">
        <f>'Regional PCPI - FINAL'!J48</f>
        <v>48545.746144450342</v>
      </c>
      <c r="EY48" s="62">
        <f>'Regional PCPI - FINAL'!K48</f>
        <v>49669.016610169492</v>
      </c>
      <c r="EZ48" s="62">
        <f>'Regional PCPI - FINAL'!L48</f>
        <v>50415.636945313709</v>
      </c>
      <c r="FA48" s="62">
        <f>'Regional PCPI - FINAL'!M48</f>
        <v>49658.266670180805</v>
      </c>
      <c r="FB48" s="62">
        <f>'Regional PCPI - FINAL'!N48</f>
        <v>48249.047472876424</v>
      </c>
      <c r="FC48" s="62">
        <f>'Regional PCPI - FINAL'!O48</f>
        <v>48640.235736119394</v>
      </c>
      <c r="FD48" s="62">
        <f>'Regional PCPI - FINAL'!P48</f>
        <v>49310.350053518014</v>
      </c>
      <c r="FE48" s="62">
        <f>'Regional PCPI - FINAL'!Q48</f>
        <v>50070.321633026047</v>
      </c>
      <c r="FF48" s="62">
        <f>'Regional PCPI - FINAL'!R48</f>
        <v>48490</v>
      </c>
      <c r="FG48" s="62">
        <f>'Regional PCPI - FINAL'!S48</f>
        <v>49323.559097296929</v>
      </c>
      <c r="FH48" s="60">
        <f>'Unemployment Rate - FINAL'!B48</f>
        <v>3.8</v>
      </c>
      <c r="FI48" s="60">
        <f>'Unemployment Rate - FINAL'!C48</f>
        <v>2.9</v>
      </c>
      <c r="FJ48" s="60">
        <f>'Unemployment Rate - FINAL'!D48</f>
        <v>2.7</v>
      </c>
      <c r="FK48" s="60">
        <f>'Unemployment Rate - FINAL'!E48</f>
        <v>2.2999999999999998</v>
      </c>
      <c r="FL48" s="60">
        <f>'Unemployment Rate - FINAL'!F48</f>
        <v>3.2</v>
      </c>
      <c r="FM48" s="60">
        <f>'Unemployment Rate - FINAL'!G48</f>
        <v>4.2</v>
      </c>
      <c r="FN48" s="60">
        <f>'Unemployment Rate - FINAL'!H48</f>
        <v>4.0999999999999996</v>
      </c>
      <c r="FO48" s="60">
        <f>'Unemployment Rate - FINAL'!I48</f>
        <v>3.8</v>
      </c>
      <c r="FP48" s="60">
        <f>'Unemployment Rate - FINAL'!J48</f>
        <v>3.6</v>
      </c>
      <c r="FQ48" s="60">
        <f>'Unemployment Rate - FINAL'!K48</f>
        <v>3.1</v>
      </c>
      <c r="FR48" s="60">
        <f>'Unemployment Rate - FINAL'!L48</f>
        <v>3</v>
      </c>
      <c r="FS48" s="60">
        <f>'Unemployment Rate - FINAL'!M48</f>
        <v>3.9</v>
      </c>
      <c r="FT48" s="60">
        <f>'Unemployment Rate - FINAL'!N48</f>
        <v>6.7</v>
      </c>
      <c r="FU48" s="60">
        <f>'Unemployment Rate - FINAL'!O48</f>
        <v>7.1</v>
      </c>
      <c r="FV48" s="60">
        <f>'Unemployment Rate - FINAL'!P48</f>
        <v>6.6</v>
      </c>
      <c r="FW48" s="60">
        <f>'Unemployment Rate - FINAL'!Q48</f>
        <v>6.1</v>
      </c>
      <c r="FX48" s="60">
        <f>'Unemployment Rate - FINAL'!R48</f>
        <v>5.7</v>
      </c>
      <c r="FY48" s="60">
        <f>'Unemployment Rate - FINAL'!S48</f>
        <v>5.2</v>
      </c>
      <c r="FZ48" s="60">
        <f>'Work Part. Rate - FINAL'!B48</f>
        <v>0</v>
      </c>
      <c r="GA48" s="60">
        <f>'Work Part. Rate - FINAL'!C48</f>
        <v>0</v>
      </c>
      <c r="GB48" s="60">
        <f>'Work Part. Rate - FINAL'!D48</f>
        <v>0</v>
      </c>
      <c r="GC48" s="60">
        <f>'Work Part. Rate - FINAL'!E48</f>
        <v>0</v>
      </c>
      <c r="GD48" s="60">
        <f>'Work Part. Rate - FINAL'!F48</f>
        <v>0</v>
      </c>
      <c r="GE48" s="60">
        <f>'Work Part. Rate - FINAL'!G48</f>
        <v>0</v>
      </c>
      <c r="GF48" s="60">
        <f>'Work Part. Rate - FINAL'!H48</f>
        <v>0</v>
      </c>
      <c r="GG48" s="60">
        <f>'Work Part. Rate - FINAL'!I48</f>
        <v>0</v>
      </c>
      <c r="GH48" s="60">
        <f>'Work Part. Rate - FINAL'!J48</f>
        <v>0</v>
      </c>
      <c r="GI48" s="60">
        <f>'Work Part. Rate - FINAL'!K48</f>
        <v>0</v>
      </c>
      <c r="GJ48" s="60">
        <f>'Work Part. Rate - FINAL'!L48</f>
        <v>0</v>
      </c>
      <c r="GK48" s="60">
        <f>'Work Part. Rate - FINAL'!M48</f>
        <v>0</v>
      </c>
      <c r="GL48" s="60">
        <f>'Work Part. Rate - FINAL'!N48</f>
        <v>0</v>
      </c>
      <c r="GM48" s="60">
        <f>'Work Part. Rate - FINAL'!O48</f>
        <v>0</v>
      </c>
      <c r="GN48" s="60">
        <f>'Work Part. Rate - FINAL'!P48</f>
        <v>0</v>
      </c>
      <c r="GO48" s="60">
        <f>'Work Part. Rate - FINAL'!Q48</f>
        <v>1</v>
      </c>
      <c r="GP48" s="60">
        <f>'Work Part. Rate - FINAL'!R48</f>
        <v>0</v>
      </c>
      <c r="GQ48" s="60">
        <f>'Work Part. Rate - FINAL'!S48</f>
        <v>0</v>
      </c>
    </row>
    <row r="49" spans="1:199" x14ac:dyDescent="0.2">
      <c r="A49" s="62" t="s">
        <v>375</v>
      </c>
      <c r="B49" s="60">
        <f>'African Americans - FINAL'!B49</f>
        <v>9.8000000000000007</v>
      </c>
      <c r="C49" s="60">
        <f>'African Americans - FINAL'!C49</f>
        <v>9.3000000000000007</v>
      </c>
      <c r="D49" s="60">
        <f>'African Americans - FINAL'!D49</f>
        <v>10.6</v>
      </c>
      <c r="E49" s="60">
        <f>'African Americans - FINAL'!E49</f>
        <v>11.1</v>
      </c>
      <c r="F49" s="60">
        <f>'African Americans - FINAL'!F49</f>
        <v>13</v>
      </c>
      <c r="G49" s="60">
        <f>'African Americans - FINAL'!G49</f>
        <v>12.7</v>
      </c>
      <c r="H49" s="60">
        <f>'African Americans - FINAL'!H49</f>
        <v>11.7</v>
      </c>
      <c r="I49" s="60">
        <f>'African Americans - FINAL'!I49</f>
        <v>12</v>
      </c>
      <c r="J49" s="60">
        <f>'African Americans - FINAL'!J49</f>
        <v>12.9</v>
      </c>
      <c r="K49" s="60">
        <f>'African Americans - FINAL'!K49</f>
        <v>12.7</v>
      </c>
      <c r="L49" s="60">
        <f>'African Americans - FINAL'!L49</f>
        <v>12.9</v>
      </c>
      <c r="M49" s="60">
        <f>'African Americans - FINAL'!M49</f>
        <v>12.2</v>
      </c>
      <c r="N49" s="60">
        <f>'African Americans - FINAL'!N49</f>
        <v>13.6</v>
      </c>
      <c r="O49" s="60">
        <f>'African Americans - FINAL'!O49</f>
        <v>11.6</v>
      </c>
      <c r="P49" s="60">
        <f>'African Americans - FINAL'!P49</f>
        <v>11.9</v>
      </c>
      <c r="Q49" s="60">
        <f>'African Americans - FINAL'!Q49</f>
        <v>11.2</v>
      </c>
      <c r="R49" s="60">
        <f>'African Americans - FINAL'!R49</f>
        <v>12.9</v>
      </c>
      <c r="S49" s="60">
        <f>'African Americans - FINAL'!S49</f>
        <v>13.7</v>
      </c>
      <c r="T49">
        <f>'Caseload Change - FINAL'!B49</f>
        <v>-9.2410055046615529</v>
      </c>
      <c r="U49">
        <f>'Caseload Change - FINAL'!C49</f>
        <v>-17.720848463186059</v>
      </c>
      <c r="V49">
        <f>'Caseload Change - FINAL'!D49</f>
        <v>-18.012320666426689</v>
      </c>
      <c r="W49">
        <f>'Caseload Change - FINAL'!E49</f>
        <v>-1.4423853673173104</v>
      </c>
      <c r="X49">
        <f>'Caseload Change - FINAL'!F49</f>
        <v>-4.0198119302275499</v>
      </c>
      <c r="Y49">
        <f>'Caseload Change - FINAL'!G49</f>
        <v>-1.410854760832569</v>
      </c>
      <c r="Z49">
        <f>'Caseload Change - FINAL'!H49</f>
        <v>-6.042033408080429</v>
      </c>
      <c r="AA49">
        <f>'Caseload Change - FINAL'!I49</f>
        <v>-0.79070870037242158</v>
      </c>
      <c r="AB49">
        <f>'Caseload Change - FINAL'!J49</f>
        <v>-0.31709587734958389</v>
      </c>
      <c r="AC49">
        <f>'Caseload Change - FINAL'!K49</f>
        <v>-8.7193309034482436</v>
      </c>
      <c r="AD49">
        <f>'Caseload Change - FINAL'!L49</f>
        <v>-10.186975939938343</v>
      </c>
      <c r="AE49">
        <f>'Caseload Change - FINAL'!M49</f>
        <v>5.6242116399724891</v>
      </c>
      <c r="AF49">
        <f>'Caseload Change - FINAL'!N49</f>
        <v>21.114868930987171</v>
      </c>
      <c r="AG49">
        <f>'Caseload Change - FINAL'!O49</f>
        <v>12.501580329602922</v>
      </c>
      <c r="AH49">
        <f>'Caseload Change - FINAL'!P49</f>
        <v>-17.935484567489251</v>
      </c>
      <c r="AI49">
        <f>'Caseload Change - FINAL'!Q49</f>
        <v>-13.625439591554347</v>
      </c>
      <c r="AJ49">
        <f>'Caseload Change - FINAL'!R49</f>
        <v>-12.279896485405356</v>
      </c>
      <c r="AK49">
        <f>'Caseload Change - FINAL'!S49</f>
        <v>-14.513215248855815</v>
      </c>
      <c r="AL49" s="60">
        <f>'Fiscal Stability - FINAL'!B49</f>
        <v>5.6</v>
      </c>
      <c r="AM49" s="60">
        <f>'Fiscal Stability - FINAL'!C49</f>
        <v>5.7</v>
      </c>
      <c r="AN49" s="60">
        <f>'Fiscal Stability - FINAL'!D49</f>
        <v>10.199999999999999</v>
      </c>
      <c r="AO49" s="60">
        <f>'Fiscal Stability - FINAL'!E49</f>
        <v>12.1</v>
      </c>
      <c r="AP49" s="60">
        <f>'Fiscal Stability - FINAL'!F49</f>
        <v>9.8000000000000007</v>
      </c>
      <c r="AQ49" s="60">
        <f>'Fiscal Stability - FINAL'!G49</f>
        <v>4.9000000000000004</v>
      </c>
      <c r="AR49" s="60">
        <f>'Fiscal Stability - FINAL'!H49</f>
        <v>3.6</v>
      </c>
      <c r="AS49" s="60">
        <f>'Fiscal Stability - FINAL'!I49</f>
        <v>4.4000000000000004</v>
      </c>
      <c r="AT49" s="60">
        <f>'Fiscal Stability - FINAL'!J49</f>
        <v>7.1</v>
      </c>
      <c r="AU49" s="60">
        <f>'Fiscal Stability - FINAL'!K49</f>
        <v>5.2</v>
      </c>
      <c r="AV49" s="60">
        <f>'Fiscal Stability - FINAL'!L49</f>
        <v>7.6</v>
      </c>
      <c r="AW49" s="60">
        <f>'Fiscal Stability - FINAL'!M49</f>
        <v>7.5</v>
      </c>
      <c r="AX49" s="60">
        <f>'Fiscal Stability - FINAL'!N49</f>
        <v>1.4</v>
      </c>
      <c r="AY49" s="60">
        <f>'Fiscal Stability - FINAL'!O49</f>
        <v>-3.1</v>
      </c>
      <c r="AZ49" s="60">
        <f>'Fiscal Stability - FINAL'!P49</f>
        <v>-0.6</v>
      </c>
      <c r="BA49" s="60">
        <f>'Fiscal Stability - FINAL'!Q49</f>
        <v>-1.6</v>
      </c>
      <c r="BB49" s="60">
        <f>'Fiscal Stability - FINAL'!R49</f>
        <v>2.8</v>
      </c>
      <c r="BC49" s="60">
        <f>'Fiscal Stability - FINAL'!S49</f>
        <v>4.9000000000000004</v>
      </c>
      <c r="BD49" s="60">
        <f>'Hispanics - FINAL'!B49</f>
        <v>10.5</v>
      </c>
      <c r="BE49" s="60">
        <f>'Hispanics - FINAL'!C49</f>
        <v>9</v>
      </c>
      <c r="BF49" s="60">
        <f>'Hispanics - FINAL'!D49</f>
        <v>8</v>
      </c>
      <c r="BG49" s="60">
        <f>'Hispanics - FINAL'!E49</f>
        <v>8.3000000000000007</v>
      </c>
      <c r="BH49" s="60">
        <f>'Hispanics - FINAL'!F49</f>
        <v>8.8000000000000007</v>
      </c>
      <c r="BI49" s="60">
        <f>'Hispanics - FINAL'!G49</f>
        <v>9.4</v>
      </c>
      <c r="BJ49" s="60">
        <f>'Hispanics - FINAL'!H49</f>
        <v>9.8000000000000007</v>
      </c>
      <c r="BK49" s="60">
        <f>'Hispanics - FINAL'!I49</f>
        <v>9.6</v>
      </c>
      <c r="BL49" s="60">
        <f>'Hispanics - FINAL'!J49</f>
        <v>10.3</v>
      </c>
      <c r="BM49" s="60">
        <f>'Hispanics - FINAL'!K49</f>
        <v>11.7</v>
      </c>
      <c r="BN49" s="60">
        <f>'Hispanics - FINAL'!L49</f>
        <v>12.3</v>
      </c>
      <c r="BO49" s="60">
        <f>'Hispanics - FINAL'!M49</f>
        <v>12</v>
      </c>
      <c r="BP49" s="60">
        <f>'Hispanics - FINAL'!N49</f>
        <v>11.1</v>
      </c>
      <c r="BQ49" s="60">
        <f>'Hispanics - FINAL'!O49</f>
        <v>12</v>
      </c>
      <c r="BR49" s="60">
        <f>'Hispanics - FINAL'!P49</f>
        <v>10.1</v>
      </c>
      <c r="BS49" s="60">
        <f>'Hispanics - FINAL'!Q49</f>
        <v>11.2</v>
      </c>
      <c r="BT49" s="60">
        <f>'Hispanics - FINAL'!R49</f>
        <v>12.4</v>
      </c>
      <c r="BU49" s="60">
        <f>'Hispanics - FINAL'!S49</f>
        <v>13.1</v>
      </c>
      <c r="BV49" s="60">
        <f>'Liberalism - FINAL'!B49</f>
        <v>58.224080000000001</v>
      </c>
      <c r="BW49" s="60">
        <f>'Liberalism - FINAL'!C49</f>
        <v>59.812820000000002</v>
      </c>
      <c r="BX49" s="60">
        <f>'Liberalism - FINAL'!D49</f>
        <v>74.545389999999998</v>
      </c>
      <c r="BY49" s="60">
        <f>'Liberalism - FINAL'!E49</f>
        <v>74.545389999999998</v>
      </c>
      <c r="BZ49" s="60">
        <f>'Liberalism - FINAL'!F49</f>
        <v>73.202060000000003</v>
      </c>
      <c r="CA49" s="60">
        <f>'Liberalism - FINAL'!G49</f>
        <v>73.202060000000003</v>
      </c>
      <c r="CB49" s="60">
        <f>'Liberalism - FINAL'!H49</f>
        <v>69.951800000000006</v>
      </c>
      <c r="CC49" s="60">
        <f>'Liberalism - FINAL'!I49</f>
        <v>69.951800000000006</v>
      </c>
      <c r="CD49" s="60">
        <f>'Liberalism - FINAL'!J49</f>
        <v>77.753730000000004</v>
      </c>
      <c r="CE49" s="60">
        <f>'Liberalism - FINAL'!K49</f>
        <v>77.753730000000004</v>
      </c>
      <c r="CF49" s="60">
        <f>'Liberalism - FINAL'!L49</f>
        <v>84.876429999999999</v>
      </c>
      <c r="CG49" s="60">
        <f>'Liberalism - FINAL'!M49</f>
        <v>84.876429999999999</v>
      </c>
      <c r="CH49" s="60">
        <f>'Liberalism - FINAL'!N49</f>
        <v>84.876429999999999</v>
      </c>
      <c r="CI49" s="60">
        <f>'Liberalism - FINAL'!O49</f>
        <v>84.876429999999999</v>
      </c>
      <c r="CJ49" s="60">
        <f>'Liberalism - FINAL'!P49</f>
        <v>78.699269999999999</v>
      </c>
      <c r="CK49" s="60">
        <f>'Liberalism - FINAL'!Q49</f>
        <v>78.699269999999999</v>
      </c>
      <c r="CL49" s="60">
        <f>'Liberalism - FINAL'!R49</f>
        <v>76.299689999999998</v>
      </c>
      <c r="CM49" s="60">
        <f>'Liberalism - FINAL'!S49</f>
        <v>74.918559999999999</v>
      </c>
      <c r="CN49" s="60">
        <f>'PCPI Real - FINAL'!B49</f>
        <v>39690.925524061669</v>
      </c>
      <c r="CO49" s="60">
        <f>'PCPI Real - FINAL'!C49</f>
        <v>41428.489918715801</v>
      </c>
      <c r="CP49" s="60">
        <f>'PCPI Real - FINAL'!D49</f>
        <v>42832.768289144573</v>
      </c>
      <c r="CQ49" s="60">
        <f>'PCPI Real - FINAL'!E49</f>
        <v>44255.671940666885</v>
      </c>
      <c r="CR49" s="60">
        <f>'PCPI Real - FINAL'!F49</f>
        <v>44820.928579901149</v>
      </c>
      <c r="CS49" s="60">
        <f>'PCPI Real - FINAL'!G49</f>
        <v>44505.50355263157</v>
      </c>
      <c r="CT49" s="60">
        <f>'PCPI Real - FINAL'!H49</f>
        <v>45587.090170289848</v>
      </c>
      <c r="CU49" s="60">
        <f>'PCPI Real - FINAL'!I49</f>
        <v>46940.403874012969</v>
      </c>
      <c r="CV49" s="60">
        <f>'PCPI Real - FINAL'!J49</f>
        <v>48099.696335353357</v>
      </c>
      <c r="CW49" s="60">
        <f>'PCPI Real - FINAL'!K49</f>
        <v>49296.910364245239</v>
      </c>
      <c r="CX49" s="60">
        <f>'PCPI Real - FINAL'!L49</f>
        <v>50055.934536378722</v>
      </c>
      <c r="CY49" s="60">
        <f>'PCPI Real - FINAL'!M49</f>
        <v>49464.278331709284</v>
      </c>
      <c r="CZ49" s="60">
        <f>'PCPI Real - FINAL'!N49</f>
        <v>48021.869779740053</v>
      </c>
      <c r="DA49" s="60">
        <f>'PCPI Real - FINAL'!O49</f>
        <v>48432.178734188419</v>
      </c>
      <c r="DB49" s="60">
        <f>'PCPI Real - FINAL'!P49</f>
        <v>49244.65301310522</v>
      </c>
      <c r="DC49" s="60">
        <f>'PCPI Real - FINAL'!Q49</f>
        <v>50024.144855615166</v>
      </c>
      <c r="DD49" s="60">
        <f>'PCPI Real - FINAL'!R49</f>
        <v>48490</v>
      </c>
      <c r="DE49" s="60">
        <f>'PCPI Real - FINAL'!S49</f>
        <v>49361.324382746789</v>
      </c>
      <c r="DF49" s="60">
        <f>'Policy Inn - FINAL'!B49</f>
        <v>3.0440999999999999E-2</v>
      </c>
      <c r="DG49" s="60">
        <f>'Policy Inn - FINAL'!C49</f>
        <v>3.0440999999999999E-2</v>
      </c>
      <c r="DH49" s="60">
        <f>'Policy Inn - FINAL'!D49</f>
        <v>0.148006</v>
      </c>
      <c r="DI49" s="60">
        <f>'Policy Inn - FINAL'!E49</f>
        <v>0.148006</v>
      </c>
      <c r="DJ49" s="60">
        <f>'Policy Inn - FINAL'!F49</f>
        <v>0.108082</v>
      </c>
      <c r="DK49" s="60">
        <f>'Policy Inn - FINAL'!G49</f>
        <v>0.108082</v>
      </c>
      <c r="DL49" s="60">
        <f>'Policy Inn - FINAL'!H49</f>
        <v>3.5000000000000001E-3</v>
      </c>
      <c r="DM49" s="60">
        <f>'Policy Inn - FINAL'!I49</f>
        <v>3.5000000000000001E-3</v>
      </c>
      <c r="DN49" s="60">
        <f>'Policy Inn - FINAL'!J49</f>
        <v>0.15745999999999999</v>
      </c>
      <c r="DO49" s="60">
        <f>'Policy Inn - FINAL'!K49</f>
        <v>0.15745999999999999</v>
      </c>
      <c r="DP49" s="60">
        <f>'Policy Inn - FINAL'!L49</f>
        <v>0.41128999999999999</v>
      </c>
      <c r="DQ49" s="60">
        <f>'Policy Inn - FINAL'!M49</f>
        <v>0.41128999999999999</v>
      </c>
      <c r="DR49" s="60">
        <f>'Policy Inn - FINAL'!N49</f>
        <v>5.3762999999999998E-2</v>
      </c>
      <c r="DS49" s="60">
        <f>'Policy Inn - FINAL'!O49</f>
        <v>5.3762999999999998E-2</v>
      </c>
      <c r="DT49" s="60" t="str">
        <f>'Policy Inn - FINAL'!P49</f>
        <v>NA</v>
      </c>
      <c r="DU49" s="60" t="str">
        <f>'Policy Inn - FINAL'!Q49</f>
        <v>NA</v>
      </c>
      <c r="DV49" s="60" t="str">
        <f>'Policy Inn - FINAL'!R49</f>
        <v>NA</v>
      </c>
      <c r="DW49" s="60" t="str">
        <f>'Policy Inn - FINAL'!S49</f>
        <v>NA</v>
      </c>
      <c r="DX49" s="60">
        <f>'Poverty Rate - FINAL'!B49</f>
        <v>9.1999999999999993</v>
      </c>
      <c r="DY49" s="60">
        <f>'Poverty Rate - FINAL'!C49</f>
        <v>8.9</v>
      </c>
      <c r="DZ49" s="60">
        <f>'Poverty Rate - FINAL'!D49</f>
        <v>9.6</v>
      </c>
      <c r="EA49" s="60">
        <f>'Poverty Rate - FINAL'!E49</f>
        <v>10.8</v>
      </c>
      <c r="EB49" s="60">
        <f>'Poverty Rate - FINAL'!F49</f>
        <v>10.7</v>
      </c>
      <c r="EC49" s="60">
        <f>'Poverty Rate - FINAL'!G49</f>
        <v>11</v>
      </c>
      <c r="ED49" s="60">
        <f>'Poverty Rate - FINAL'!H49</f>
        <v>12.6</v>
      </c>
      <c r="EE49" s="60">
        <f>'Poverty Rate - FINAL'!I49</f>
        <v>11.4</v>
      </c>
      <c r="EF49" s="60">
        <f>'Poverty Rate - FINAL'!J49</f>
        <v>10.199999999999999</v>
      </c>
      <c r="EG49" s="60">
        <f>'Poverty Rate - FINAL'!K49</f>
        <v>8</v>
      </c>
      <c r="EH49" s="60">
        <f>'Poverty Rate - FINAL'!L49</f>
        <v>10.199999999999999</v>
      </c>
      <c r="EI49" s="60">
        <f>'Poverty Rate - FINAL'!M49</f>
        <v>10.4</v>
      </c>
      <c r="EJ49" s="60">
        <f>'Poverty Rate - FINAL'!N49</f>
        <v>11.7</v>
      </c>
      <c r="EK49" s="60">
        <f>'Poverty Rate - FINAL'!O49</f>
        <v>11.6</v>
      </c>
      <c r="EL49" s="60">
        <f>'Poverty Rate - FINAL'!P49</f>
        <v>12.5</v>
      </c>
      <c r="EM49" s="60">
        <f>'Poverty Rate - FINAL'!Q49</f>
        <v>11.6</v>
      </c>
      <c r="EN49" s="60">
        <f>'Poverty Rate - FINAL'!R49</f>
        <v>12</v>
      </c>
      <c r="EO49" s="60">
        <f>'Poverty Rate - FINAL'!S49</f>
        <v>12</v>
      </c>
      <c r="EP49" s="62">
        <f>'Regional PCPI - FINAL'!B49</f>
        <v>39884.06275092937</v>
      </c>
      <c r="EQ49" s="62">
        <f>'Regional PCPI - FINAL'!C49</f>
        <v>42207.331970802923</v>
      </c>
      <c r="ER49" s="62">
        <f>'Regional PCPI - FINAL'!D49</f>
        <v>43346.098756660751</v>
      </c>
      <c r="ES49" s="62">
        <f>'Regional PCPI - FINAL'!E49</f>
        <v>44303.34288329519</v>
      </c>
      <c r="ET49" s="62">
        <f>'Regional PCPI - FINAL'!F49</f>
        <v>43169.327152317885</v>
      </c>
      <c r="EU49" s="62">
        <f>'Regional PCPI - FINAL'!G49</f>
        <v>42779.009853817006</v>
      </c>
      <c r="EV49" s="62">
        <f>'Regional PCPI - FINAL'!H49</f>
        <v>43102.275206786857</v>
      </c>
      <c r="EW49" s="62">
        <f>'Regional PCPI - FINAL'!I49</f>
        <v>44794.341139896373</v>
      </c>
      <c r="EX49" s="62">
        <f>'Regional PCPI - FINAL'!J49</f>
        <v>44768.619487179487</v>
      </c>
      <c r="EY49" s="62">
        <f>'Regional PCPI - FINAL'!K49</f>
        <v>46267.132561983475</v>
      </c>
      <c r="EZ49" s="62">
        <f>'Regional PCPI - FINAL'!L49</f>
        <v>47993.734194034783</v>
      </c>
      <c r="FA49" s="62">
        <f>'Regional PCPI - FINAL'!M49</f>
        <v>48093.296741119811</v>
      </c>
      <c r="FB49" s="62">
        <f>'Regional PCPI - FINAL'!N49</f>
        <v>45095.189039493285</v>
      </c>
      <c r="FC49" s="62">
        <f>'Regional PCPI - FINAL'!O49</f>
        <v>44982.924535381528</v>
      </c>
      <c r="FD49" s="62">
        <f>'Regional PCPI - FINAL'!P49</f>
        <v>45822.328716179094</v>
      </c>
      <c r="FE49" s="62">
        <f>'Regional PCPI - FINAL'!Q49</f>
        <v>48040.402244638004</v>
      </c>
      <c r="FF49" s="62">
        <f>'Regional PCPI - FINAL'!R49</f>
        <v>47814</v>
      </c>
      <c r="FG49" s="62">
        <f>'Regional PCPI - FINAL'!S49</f>
        <v>49959.758383115128</v>
      </c>
      <c r="FH49" s="60">
        <f>'Unemployment Rate - FINAL'!B49</f>
        <v>4.9000000000000004</v>
      </c>
      <c r="FI49" s="60">
        <f>'Unemployment Rate - FINAL'!C49</f>
        <v>4.8</v>
      </c>
      <c r="FJ49" s="60">
        <f>'Unemployment Rate - FINAL'!D49</f>
        <v>4.9000000000000004</v>
      </c>
      <c r="FK49" s="60">
        <f>'Unemployment Rate - FINAL'!E49</f>
        <v>5.2</v>
      </c>
      <c r="FL49" s="60">
        <f>'Unemployment Rate - FINAL'!F49</f>
        <v>6.3</v>
      </c>
      <c r="FM49" s="60">
        <f>'Unemployment Rate - FINAL'!G49</f>
        <v>7.4</v>
      </c>
      <c r="FN49" s="60">
        <f>'Unemployment Rate - FINAL'!H49</f>
        <v>7.4</v>
      </c>
      <c r="FO49" s="60">
        <f>'Unemployment Rate - FINAL'!I49</f>
        <v>6.3</v>
      </c>
      <c r="FP49" s="60">
        <f>'Unemployment Rate - FINAL'!J49</f>
        <v>5.6</v>
      </c>
      <c r="FQ49" s="60">
        <f>'Unemployment Rate - FINAL'!K49</f>
        <v>5</v>
      </c>
      <c r="FR49" s="60">
        <f>'Unemployment Rate - FINAL'!L49</f>
        <v>4.7</v>
      </c>
      <c r="FS49" s="60">
        <f>'Unemployment Rate - FINAL'!M49</f>
        <v>5.4</v>
      </c>
      <c r="FT49" s="60">
        <f>'Unemployment Rate - FINAL'!N49</f>
        <v>9.1999999999999993</v>
      </c>
      <c r="FU49" s="60">
        <f>'Unemployment Rate - FINAL'!O49</f>
        <v>10</v>
      </c>
      <c r="FV49" s="60">
        <f>'Unemployment Rate - FINAL'!P49</f>
        <v>9.3000000000000007</v>
      </c>
      <c r="FW49" s="60">
        <f>'Unemployment Rate - FINAL'!Q49</f>
        <v>8.1</v>
      </c>
      <c r="FX49" s="60">
        <f>'Unemployment Rate - FINAL'!R49</f>
        <v>7</v>
      </c>
      <c r="FY49" s="60">
        <f>'Unemployment Rate - FINAL'!S49</f>
        <v>6.1</v>
      </c>
      <c r="FZ49" s="60">
        <f>'Work Part. Rate - FINAL'!B49</f>
        <v>0</v>
      </c>
      <c r="GA49" s="60">
        <f>'Work Part. Rate - FINAL'!C49</f>
        <v>0</v>
      </c>
      <c r="GB49" s="60">
        <f>'Work Part. Rate - FINAL'!D49</f>
        <v>0</v>
      </c>
      <c r="GC49" s="60">
        <f>'Work Part. Rate - FINAL'!E49</f>
        <v>0</v>
      </c>
      <c r="GD49" s="60">
        <f>'Work Part. Rate - FINAL'!F49</f>
        <v>0</v>
      </c>
      <c r="GE49" s="60">
        <f>'Work Part. Rate - FINAL'!G49</f>
        <v>0</v>
      </c>
      <c r="GF49" s="60">
        <f>'Work Part. Rate - FINAL'!H49</f>
        <v>0</v>
      </c>
      <c r="GG49" s="60">
        <f>'Work Part. Rate - FINAL'!I49</f>
        <v>0</v>
      </c>
      <c r="GH49" s="60">
        <f>'Work Part. Rate - FINAL'!J49</f>
        <v>0</v>
      </c>
      <c r="GI49" s="60">
        <f>'Work Part. Rate - FINAL'!K49</f>
        <v>0</v>
      </c>
      <c r="GJ49" s="60">
        <f>'Work Part. Rate - FINAL'!L49</f>
        <v>0</v>
      </c>
      <c r="GK49" s="60">
        <f>'Work Part. Rate - FINAL'!M49</f>
        <v>0</v>
      </c>
      <c r="GL49" s="60">
        <f>'Work Part. Rate - FINAL'!N49</f>
        <v>0</v>
      </c>
      <c r="GM49" s="60">
        <f>'Work Part. Rate - FINAL'!O49</f>
        <v>0</v>
      </c>
      <c r="GN49" s="60">
        <f>'Work Part. Rate - FINAL'!P49</f>
        <v>0</v>
      </c>
      <c r="GO49" s="60">
        <f>'Work Part. Rate - FINAL'!Q49</f>
        <v>1</v>
      </c>
      <c r="GP49" s="60">
        <f>'Work Part. Rate - FINAL'!R49</f>
        <v>1</v>
      </c>
      <c r="GQ49" s="60">
        <f>'Work Part. Rate - FINAL'!S49</f>
        <v>1</v>
      </c>
    </row>
    <row r="50" spans="1:199" x14ac:dyDescent="0.2">
      <c r="A50" s="62" t="s">
        <v>376</v>
      </c>
      <c r="B50" s="60">
        <f>'African Americans - FINAL'!B50</f>
        <v>9.5</v>
      </c>
      <c r="C50" s="60">
        <f>'African Americans - FINAL'!C50</f>
        <v>6.1</v>
      </c>
      <c r="D50" s="60">
        <f>'African Americans - FINAL'!D50</f>
        <v>7.4</v>
      </c>
      <c r="E50" s="60">
        <f>'African Americans - FINAL'!E50</f>
        <v>8.4</v>
      </c>
      <c r="F50" s="60">
        <f>'African Americans - FINAL'!F50</f>
        <v>7.5</v>
      </c>
      <c r="G50" s="60">
        <f>'African Americans - FINAL'!G50</f>
        <v>7.5</v>
      </c>
      <c r="H50" s="60">
        <f>'African Americans - FINAL'!H50</f>
        <v>8.5</v>
      </c>
      <c r="I50" s="60">
        <f>'African Americans - FINAL'!I50</f>
        <v>9.6</v>
      </c>
      <c r="J50" s="60">
        <f>'African Americans - FINAL'!J50</f>
        <v>10.8</v>
      </c>
      <c r="K50" s="60">
        <f>'African Americans - FINAL'!K50</f>
        <v>9.6999999999999993</v>
      </c>
      <c r="L50" s="60">
        <f>'African Americans - FINAL'!L50</f>
        <v>8.6999999999999993</v>
      </c>
      <c r="M50" s="60">
        <f>'African Americans - FINAL'!M50</f>
        <v>10.4</v>
      </c>
      <c r="N50" s="60">
        <f>'African Americans - FINAL'!N50</f>
        <v>10.8</v>
      </c>
      <c r="O50" s="60">
        <f>'African Americans - FINAL'!O50</f>
        <v>11.7</v>
      </c>
      <c r="P50" s="60">
        <f>'African Americans - FINAL'!P50</f>
        <v>11.9</v>
      </c>
      <c r="Q50" s="60">
        <f>'African Americans - FINAL'!Q50</f>
        <v>12.7</v>
      </c>
      <c r="R50" s="60">
        <f>'African Americans - FINAL'!R50</f>
        <v>12</v>
      </c>
      <c r="S50" s="60">
        <f>'African Americans - FINAL'!S50</f>
        <v>12.1</v>
      </c>
      <c r="T50">
        <f>'Caseload Change - FINAL'!B50</f>
        <v>-6.2629152308557758</v>
      </c>
      <c r="U50">
        <f>'Caseload Change - FINAL'!C50</f>
        <v>-46.706916691295177</v>
      </c>
      <c r="V50">
        <f>'Caseload Change - FINAL'!D50</f>
        <v>-29.918513628218424</v>
      </c>
      <c r="W50">
        <f>'Caseload Change - FINAL'!E50</f>
        <v>8.0885618390631304</v>
      </c>
      <c r="X50">
        <f>'Caseload Change - FINAL'!F50</f>
        <v>21.450039717223323</v>
      </c>
      <c r="Y50">
        <f>'Caseload Change - FINAL'!G50</f>
        <v>0.62842146269453558</v>
      </c>
      <c r="Z50">
        <f>'Caseload Change - FINAL'!H50</f>
        <v>-3.4759930317138634</v>
      </c>
      <c r="AA50">
        <f>'Caseload Change - FINAL'!I50</f>
        <v>-3.054661361309587</v>
      </c>
      <c r="AB50">
        <f>'Caseload Change - FINAL'!J50</f>
        <v>-22.862231744704566</v>
      </c>
      <c r="AC50">
        <f>'Caseload Change - FINAL'!K50</f>
        <v>-13.117826717777042</v>
      </c>
      <c r="AD50">
        <f>'Caseload Change - FINAL'!L50</f>
        <v>-13.084075712976862</v>
      </c>
      <c r="AE50">
        <f>'Caseload Change - FINAL'!M50</f>
        <v>-11.898460687345334</v>
      </c>
      <c r="AF50">
        <f>'Caseload Change - FINAL'!N50</f>
        <v>5.0909877763681983</v>
      </c>
      <c r="AG50">
        <f>'Caseload Change - FINAL'!O50</f>
        <v>9.1606443538293956</v>
      </c>
      <c r="AH50">
        <f>'Caseload Change - FINAL'!P50</f>
        <v>2.9192247947333381</v>
      </c>
      <c r="AI50">
        <f>'Caseload Change - FINAL'!Q50</f>
        <v>-11.412533734857496</v>
      </c>
      <c r="AJ50">
        <f>'Caseload Change - FINAL'!R50</f>
        <v>-5.0199785002940995</v>
      </c>
      <c r="AK50">
        <f>'Caseload Change - FINAL'!S50</f>
        <v>-7.0513368070385356</v>
      </c>
      <c r="AL50" s="60">
        <f>'Fiscal Stability - FINAL'!B50</f>
        <v>8.8000000000000007</v>
      </c>
      <c r="AM50" s="60">
        <f>'Fiscal Stability - FINAL'!C50</f>
        <v>7.6</v>
      </c>
      <c r="AN50" s="60">
        <f>'Fiscal Stability - FINAL'!D50</f>
        <v>8.5</v>
      </c>
      <c r="AO50" s="60">
        <f>'Fiscal Stability - FINAL'!E50</f>
        <v>8.4</v>
      </c>
      <c r="AP50" s="60">
        <f>'Fiscal Stability - FINAL'!F50</f>
        <v>8.9</v>
      </c>
      <c r="AQ50" s="60">
        <f>'Fiscal Stability - FINAL'!G50</f>
        <v>9</v>
      </c>
      <c r="AR50" s="60">
        <f>'Fiscal Stability - FINAL'!H50</f>
        <v>8.6999999999999993</v>
      </c>
      <c r="AS50" s="60">
        <f>'Fiscal Stability - FINAL'!I50</f>
        <v>11.4</v>
      </c>
      <c r="AT50" s="60">
        <f>'Fiscal Stability - FINAL'!J50</f>
        <v>12.9</v>
      </c>
      <c r="AU50" s="60">
        <f>'Fiscal Stability - FINAL'!K50</f>
        <v>23.200000000000003</v>
      </c>
      <c r="AV50" s="60">
        <f>'Fiscal Stability - FINAL'!L50</f>
        <v>25.6</v>
      </c>
      <c r="AW50" s="60">
        <f>'Fiscal Stability - FINAL'!M50</f>
        <v>30.099999999999998</v>
      </c>
      <c r="AX50" s="60">
        <f>'Fiscal Stability - FINAL'!N50</f>
        <v>24</v>
      </c>
      <c r="AY50" s="60">
        <f>'Fiscal Stability - FINAL'!O50</f>
        <v>30.1</v>
      </c>
      <c r="AZ50" s="60">
        <f>'Fiscal Stability - FINAL'!P50</f>
        <v>38.5</v>
      </c>
      <c r="BA50" s="60">
        <f>'Fiscal Stability - FINAL'!Q50</f>
        <v>35.299999999999997</v>
      </c>
      <c r="BB50" s="60">
        <f>'Fiscal Stability - FINAL'!R50</f>
        <v>33.4</v>
      </c>
      <c r="BC50" s="60">
        <f>'Fiscal Stability - FINAL'!S50</f>
        <v>32.5</v>
      </c>
      <c r="BD50" s="60">
        <f>'Hispanics - FINAL'!B50</f>
        <v>0.4</v>
      </c>
      <c r="BE50" s="60">
        <f>'Hispanics - FINAL'!C50</f>
        <v>0.1</v>
      </c>
      <c r="BF50" s="60">
        <f>'Hispanics - FINAL'!D50</f>
        <v>0.2</v>
      </c>
      <c r="BG50" s="60">
        <f>'Hispanics - FINAL'!E50</f>
        <v>0.2</v>
      </c>
      <c r="BH50" s="60">
        <f>'Hispanics - FINAL'!F50</f>
        <v>0.1</v>
      </c>
      <c r="BI50" s="60">
        <f>'Hispanics - FINAL'!G50</f>
        <v>0.3</v>
      </c>
      <c r="BJ50" s="60">
        <f>'Hispanics - FINAL'!H50</f>
        <v>0.2</v>
      </c>
      <c r="BK50" s="60">
        <f>'Hispanics - FINAL'!I50</f>
        <v>0.2</v>
      </c>
      <c r="BL50" s="60">
        <f>'Hispanics - FINAL'!J50</f>
        <v>0.3</v>
      </c>
      <c r="BM50" s="60">
        <f>'Hispanics - FINAL'!K50</f>
        <v>0.3</v>
      </c>
      <c r="BN50" s="60">
        <f>'Hispanics - FINAL'!L50</f>
        <v>0.4</v>
      </c>
      <c r="BO50" s="60">
        <f>'Hispanics - FINAL'!M50</f>
        <v>0.4</v>
      </c>
      <c r="BP50" s="60">
        <f>'Hispanics - FINAL'!N50</f>
        <v>0.5</v>
      </c>
      <c r="BQ50" s="60">
        <f>'Hispanics - FINAL'!O50</f>
        <v>0.4</v>
      </c>
      <c r="BR50" s="60">
        <f>'Hispanics - FINAL'!P50</f>
        <v>0.5</v>
      </c>
      <c r="BS50" s="60">
        <f>'Hispanics - FINAL'!Q50</f>
        <v>0.3</v>
      </c>
      <c r="BT50" s="60">
        <f>'Hispanics - FINAL'!R50</f>
        <v>0.6</v>
      </c>
      <c r="BU50" s="60">
        <f>'Hispanics - FINAL'!S50</f>
        <v>0.7</v>
      </c>
      <c r="BV50" s="60">
        <f>'Liberalism - FINAL'!B50</f>
        <v>54.306229999999999</v>
      </c>
      <c r="BW50" s="60">
        <f>'Liberalism - FINAL'!C50</f>
        <v>54.306229999999999</v>
      </c>
      <c r="BX50" s="60">
        <f>'Liberalism - FINAL'!D50</f>
        <v>55.123390000000001</v>
      </c>
      <c r="BY50" s="60">
        <f>'Liberalism - FINAL'!E50</f>
        <v>55.123390000000001</v>
      </c>
      <c r="BZ50" s="60">
        <f>'Liberalism - FINAL'!F50</f>
        <v>54.790109999999999</v>
      </c>
      <c r="CA50" s="60">
        <f>'Liberalism - FINAL'!G50</f>
        <v>54.790109999999999</v>
      </c>
      <c r="CB50" s="60">
        <f>'Liberalism - FINAL'!H50</f>
        <v>81.245769999999993</v>
      </c>
      <c r="CC50" s="60">
        <f>'Liberalism - FINAL'!I50</f>
        <v>81.245769999999993</v>
      </c>
      <c r="CD50" s="60">
        <f>'Liberalism - FINAL'!J50</f>
        <v>81.245769999999993</v>
      </c>
      <c r="CE50" s="60">
        <f>'Liberalism - FINAL'!K50</f>
        <v>81.245769999999993</v>
      </c>
      <c r="CF50" s="60">
        <f>'Liberalism - FINAL'!L50</f>
        <v>81.245769999999993</v>
      </c>
      <c r="CG50" s="60">
        <f>'Liberalism - FINAL'!M50</f>
        <v>81.245769999999993</v>
      </c>
      <c r="CH50" s="60">
        <f>'Liberalism - FINAL'!N50</f>
        <v>82.616789999999995</v>
      </c>
      <c r="CI50" s="60">
        <f>'Liberalism - FINAL'!O50</f>
        <v>82.616789999999995</v>
      </c>
      <c r="CJ50" s="60">
        <f>'Liberalism - FINAL'!P50</f>
        <v>76.303309999999996</v>
      </c>
      <c r="CK50" s="60">
        <f>'Liberalism - FINAL'!Q50</f>
        <v>76.303309999999996</v>
      </c>
      <c r="CL50" s="60">
        <f>'Liberalism - FINAL'!R50</f>
        <v>73.315510000000003</v>
      </c>
      <c r="CM50" s="60">
        <f>'Liberalism - FINAL'!S50</f>
        <v>72.817539999999994</v>
      </c>
      <c r="CN50" s="60">
        <f>'PCPI Real - FINAL'!B50</f>
        <v>39612.56239370814</v>
      </c>
      <c r="CO50" s="60">
        <f>'PCPI Real - FINAL'!C50</f>
        <v>42048.702565308507</v>
      </c>
      <c r="CP50" s="60">
        <f>'PCPI Real - FINAL'!D50</f>
        <v>43413.101258129063</v>
      </c>
      <c r="CQ50" s="60">
        <f>'PCPI Real - FINAL'!E50</f>
        <v>44426.130616560993</v>
      </c>
      <c r="CR50" s="60">
        <f>'PCPI Real - FINAL'!F50</f>
        <v>43644.616046128496</v>
      </c>
      <c r="CS50" s="60">
        <f>'PCPI Real - FINAL'!G50</f>
        <v>43392.995475815413</v>
      </c>
      <c r="CT50" s="60">
        <f>'PCPI Real - FINAL'!H50</f>
        <v>43641.207100090571</v>
      </c>
      <c r="CU50" s="60">
        <f>'PCPI Real - FINAL'!I50</f>
        <v>45206.620239093034</v>
      </c>
      <c r="CV50" s="60">
        <f>'PCPI Real - FINAL'!J50</f>
        <v>45045.671617019456</v>
      </c>
      <c r="CW50" s="60">
        <f>'PCPI Real - FINAL'!K50</f>
        <v>46642.176854922051</v>
      </c>
      <c r="CX50" s="60">
        <f>'PCPI Real - FINAL'!L50</f>
        <v>48525.742346260035</v>
      </c>
      <c r="CY50" s="60">
        <f>'PCPI Real - FINAL'!M50</f>
        <v>48476.226477138851</v>
      </c>
      <c r="CZ50" s="60">
        <f>'PCPI Real - FINAL'!N50</f>
        <v>45429.262051533791</v>
      </c>
      <c r="DA50" s="60">
        <f>'PCPI Real - FINAL'!O50</f>
        <v>45071.622177113946</v>
      </c>
      <c r="DB50" s="60">
        <f>'PCPI Real - FINAL'!P50</f>
        <v>45779.257854910342</v>
      </c>
      <c r="DC50" s="60">
        <f>'PCPI Real - FINAL'!Q50</f>
        <v>48031.377412176196</v>
      </c>
      <c r="DD50" s="60">
        <f>'PCPI Real - FINAL'!R50</f>
        <v>47814</v>
      </c>
      <c r="DE50" s="60">
        <f>'PCPI Real - FINAL'!S50</f>
        <v>50082.696290407803</v>
      </c>
      <c r="DF50" s="60">
        <f>'Policy Inn - FINAL'!B50</f>
        <v>5.2005000000000003E-2</v>
      </c>
      <c r="DG50" s="60">
        <f>'Policy Inn - FINAL'!C50</f>
        <v>5.2005000000000003E-2</v>
      </c>
      <c r="DH50" s="60">
        <f>'Policy Inn - FINAL'!D50</f>
        <v>4.6221999999999999E-2</v>
      </c>
      <c r="DI50" s="60">
        <f>'Policy Inn - FINAL'!E50</f>
        <v>4.6221999999999999E-2</v>
      </c>
      <c r="DJ50" s="60">
        <f>'Policy Inn - FINAL'!F50</f>
        <v>4.4639999999999999E-2</v>
      </c>
      <c r="DK50" s="60">
        <f>'Policy Inn - FINAL'!G50</f>
        <v>4.4639999999999999E-2</v>
      </c>
      <c r="DL50" s="60">
        <f>'Policy Inn - FINAL'!H50</f>
        <v>6.3640000000000002E-2</v>
      </c>
      <c r="DM50" s="60">
        <f>'Policy Inn - FINAL'!I50</f>
        <v>6.3640000000000002E-2</v>
      </c>
      <c r="DN50" s="60">
        <f>'Policy Inn - FINAL'!J50</f>
        <v>1.7149999999999999E-3</v>
      </c>
      <c r="DO50" s="60">
        <f>'Policy Inn - FINAL'!K50</f>
        <v>1.7149999999999999E-3</v>
      </c>
      <c r="DP50" s="60">
        <f>'Policy Inn - FINAL'!L50</f>
        <v>5.7775E-2</v>
      </c>
      <c r="DQ50" s="60">
        <f>'Policy Inn - FINAL'!M50</f>
        <v>5.7775E-2</v>
      </c>
      <c r="DR50" s="60">
        <f>'Policy Inn - FINAL'!N50</f>
        <v>2.9329999999999998E-3</v>
      </c>
      <c r="DS50" s="60">
        <f>'Policy Inn - FINAL'!O50</f>
        <v>2.9329999999999998E-3</v>
      </c>
      <c r="DT50" s="60" t="str">
        <f>'Policy Inn - FINAL'!P50</f>
        <v>NA</v>
      </c>
      <c r="DU50" s="60" t="str">
        <f>'Policy Inn - FINAL'!Q50</f>
        <v>NA</v>
      </c>
      <c r="DV50" s="60" t="str">
        <f>'Policy Inn - FINAL'!R50</f>
        <v>NA</v>
      </c>
      <c r="DW50" s="60" t="str">
        <f>'Policy Inn - FINAL'!S50</f>
        <v>NA</v>
      </c>
      <c r="DX50" s="60">
        <f>'Poverty Rate - FINAL'!B50</f>
        <v>16.399999999999999</v>
      </c>
      <c r="DY50" s="60">
        <f>'Poverty Rate - FINAL'!C50</f>
        <v>17.8</v>
      </c>
      <c r="DZ50" s="60">
        <f>'Poverty Rate - FINAL'!D50</f>
        <v>15.7</v>
      </c>
      <c r="EA50" s="60">
        <f>'Poverty Rate - FINAL'!E50</f>
        <v>14.7</v>
      </c>
      <c r="EB50" s="60">
        <f>'Poverty Rate - FINAL'!F50</f>
        <v>16.399999999999999</v>
      </c>
      <c r="EC50" s="60">
        <f>'Poverty Rate - FINAL'!G50</f>
        <v>16.8</v>
      </c>
      <c r="ED50" s="60">
        <f>'Poverty Rate - FINAL'!H50</f>
        <v>17.399999999999999</v>
      </c>
      <c r="EE50" s="60">
        <f>'Poverty Rate - FINAL'!I50</f>
        <v>14.2</v>
      </c>
      <c r="EF50" s="60">
        <f>'Poverty Rate - FINAL'!J50</f>
        <v>15.4</v>
      </c>
      <c r="EG50" s="60">
        <f>'Poverty Rate - FINAL'!K50</f>
        <v>15.3</v>
      </c>
      <c r="EH50" s="60">
        <f>'Poverty Rate - FINAL'!L50</f>
        <v>14.8</v>
      </c>
      <c r="EI50" s="60">
        <f>'Poverty Rate - FINAL'!M50</f>
        <v>14.5</v>
      </c>
      <c r="EJ50" s="60">
        <f>'Poverty Rate - FINAL'!N50</f>
        <v>15.8</v>
      </c>
      <c r="EK50" s="60">
        <f>'Poverty Rate - FINAL'!O50</f>
        <v>16.8</v>
      </c>
      <c r="EL50" s="60">
        <f>'Poverty Rate - FINAL'!P50</f>
        <v>17.5</v>
      </c>
      <c r="EM50" s="60">
        <f>'Poverty Rate - FINAL'!Q50</f>
        <v>16.7</v>
      </c>
      <c r="EN50" s="60">
        <f>'Poverty Rate - FINAL'!R50</f>
        <v>17.3</v>
      </c>
      <c r="EO50" s="60">
        <f>'Poverty Rate - FINAL'!S50</f>
        <v>20.6</v>
      </c>
      <c r="EP50" s="62">
        <f>'Regional PCPI - FINAL'!B50</f>
        <v>28197.792186105798</v>
      </c>
      <c r="EQ50" s="62">
        <f>'Regional PCPI - FINAL'!C50</f>
        <v>29077.075261170547</v>
      </c>
      <c r="ER50" s="62">
        <f>'Regional PCPI - FINAL'!D50</f>
        <v>29367.367061728397</v>
      </c>
      <c r="ES50" s="62">
        <f>'Regional PCPI - FINAL'!E50</f>
        <v>30211.386842105265</v>
      </c>
      <c r="ET50" s="62">
        <f>'Regional PCPI - FINAL'!F50</f>
        <v>31240.060175336061</v>
      </c>
      <c r="EU50" s="62">
        <f>'Regional PCPI - FINAL'!G50</f>
        <v>32027.448361223309</v>
      </c>
      <c r="EV50" s="62">
        <f>'Regional PCPI - FINAL'!H50</f>
        <v>31756.284906937391</v>
      </c>
      <c r="EW50" s="62">
        <f>'Regional PCPI - FINAL'!I50</f>
        <v>31919.273899889988</v>
      </c>
      <c r="EX50" s="62">
        <f>'Regional PCPI - FINAL'!J50</f>
        <v>32019.07356877323</v>
      </c>
      <c r="EY50" s="62">
        <f>'Regional PCPI - FINAL'!K50</f>
        <v>33077.743841807911</v>
      </c>
      <c r="EZ50" s="62">
        <f>'Regional PCPI - FINAL'!L50</f>
        <v>33180.808056458096</v>
      </c>
      <c r="FA50" s="62">
        <f>'Regional PCPI - FINAL'!M50</f>
        <v>33976.480048495068</v>
      </c>
      <c r="FB50" s="62">
        <f>'Regional PCPI - FINAL'!N50</f>
        <v>34264.764858428156</v>
      </c>
      <c r="FC50" s="62">
        <f>'Regional PCPI - FINAL'!O50</f>
        <v>34417.204298327801</v>
      </c>
      <c r="FD50" s="62">
        <f>'Regional PCPI - FINAL'!P50</f>
        <v>35259.161089205831</v>
      </c>
      <c r="FE50" s="62">
        <f>'Regional PCPI - FINAL'!Q50</f>
        <v>35350.447353096642</v>
      </c>
      <c r="FF50" s="62">
        <f>'Regional PCPI - FINAL'!R50</f>
        <v>34646</v>
      </c>
      <c r="FG50" s="62">
        <f>'Regional PCPI - FINAL'!S50</f>
        <v>35136.287388528406</v>
      </c>
      <c r="FH50" s="60">
        <f>'Unemployment Rate - FINAL'!B50</f>
        <v>6.9</v>
      </c>
      <c r="FI50" s="60">
        <f>'Unemployment Rate - FINAL'!C50</f>
        <v>6.6</v>
      </c>
      <c r="FJ50" s="60">
        <f>'Unemployment Rate - FINAL'!D50</f>
        <v>6.5</v>
      </c>
      <c r="FK50" s="60">
        <f>'Unemployment Rate - FINAL'!E50</f>
        <v>5.5</v>
      </c>
      <c r="FL50" s="60">
        <f>'Unemployment Rate - FINAL'!F50</f>
        <v>5</v>
      </c>
      <c r="FM50" s="60">
        <f>'Unemployment Rate - FINAL'!G50</f>
        <v>5.9</v>
      </c>
      <c r="FN50" s="60">
        <f>'Unemployment Rate - FINAL'!H50</f>
        <v>6</v>
      </c>
      <c r="FO50" s="60">
        <f>'Unemployment Rate - FINAL'!I50</f>
        <v>5.3</v>
      </c>
      <c r="FP50" s="60">
        <f>'Unemployment Rate - FINAL'!J50</f>
        <v>5.0999999999999996</v>
      </c>
      <c r="FQ50" s="60">
        <f>'Unemployment Rate - FINAL'!K50</f>
        <v>4.9000000000000004</v>
      </c>
      <c r="FR50" s="60">
        <f>'Unemployment Rate - FINAL'!L50</f>
        <v>4.5999999999999996</v>
      </c>
      <c r="FS50" s="60">
        <f>'Unemployment Rate - FINAL'!M50</f>
        <v>4.3</v>
      </c>
      <c r="FT50" s="60">
        <f>'Unemployment Rate - FINAL'!N50</f>
        <v>7.7</v>
      </c>
      <c r="FU50" s="60">
        <f>'Unemployment Rate - FINAL'!O50</f>
        <v>8.6999999999999993</v>
      </c>
      <c r="FV50" s="60">
        <f>'Unemployment Rate - FINAL'!P50</f>
        <v>8.1</v>
      </c>
      <c r="FW50" s="60">
        <f>'Unemployment Rate - FINAL'!Q50</f>
        <v>7.5</v>
      </c>
      <c r="FX50" s="60">
        <f>'Unemployment Rate - FINAL'!R50</f>
        <v>6.8</v>
      </c>
      <c r="FY50" s="60">
        <f>'Unemployment Rate - FINAL'!S50</f>
        <v>6.6</v>
      </c>
      <c r="FZ50" s="60">
        <f>'Work Part. Rate - FINAL'!B50</f>
        <v>0</v>
      </c>
      <c r="GA50" s="60">
        <f>'Work Part. Rate - FINAL'!C50</f>
        <v>0</v>
      </c>
      <c r="GB50" s="60">
        <f>'Work Part. Rate - FINAL'!D50</f>
        <v>0</v>
      </c>
      <c r="GC50" s="60">
        <f>'Work Part. Rate - FINAL'!E50</f>
        <v>0</v>
      </c>
      <c r="GD50" s="60">
        <f>'Work Part. Rate - FINAL'!F50</f>
        <v>0</v>
      </c>
      <c r="GE50" s="60">
        <f>'Work Part. Rate - FINAL'!G50</f>
        <v>0</v>
      </c>
      <c r="GF50" s="60">
        <f>'Work Part. Rate - FINAL'!H50</f>
        <v>0</v>
      </c>
      <c r="GG50" s="60">
        <f>'Work Part. Rate - FINAL'!I50</f>
        <v>0</v>
      </c>
      <c r="GH50" s="60">
        <f>'Work Part. Rate - FINAL'!J50</f>
        <v>0</v>
      </c>
      <c r="GI50" s="60">
        <f>'Work Part. Rate - FINAL'!K50</f>
        <v>0</v>
      </c>
      <c r="GJ50" s="60">
        <f>'Work Part. Rate - FINAL'!L50</f>
        <v>1</v>
      </c>
      <c r="GK50" s="60">
        <f>'Work Part. Rate - FINAL'!M50</f>
        <v>1</v>
      </c>
      <c r="GL50" s="60">
        <f>'Work Part. Rate - FINAL'!N50</f>
        <v>0</v>
      </c>
      <c r="GM50" s="60">
        <f>'Work Part. Rate - FINAL'!O50</f>
        <v>0</v>
      </c>
      <c r="GN50" s="60">
        <f>'Work Part. Rate - FINAL'!P50</f>
        <v>0</v>
      </c>
      <c r="GO50" s="60">
        <f>'Work Part. Rate - FINAL'!Q50</f>
        <v>0</v>
      </c>
      <c r="GP50" s="60">
        <f>'Work Part. Rate - FINAL'!R50</f>
        <v>0</v>
      </c>
      <c r="GQ50" s="60">
        <f>'Work Part. Rate - FINAL'!S50</f>
        <v>0</v>
      </c>
    </row>
    <row r="51" spans="1:199" x14ac:dyDescent="0.2">
      <c r="A51" s="62" t="s">
        <v>377</v>
      </c>
      <c r="B51" s="60">
        <f>'African Americans - FINAL'!B51</f>
        <v>54.8</v>
      </c>
      <c r="C51" s="60">
        <f>'African Americans - FINAL'!C51</f>
        <v>66.7</v>
      </c>
      <c r="D51" s="60">
        <f>'African Americans - FINAL'!D51</f>
        <v>67.2</v>
      </c>
      <c r="E51" s="60">
        <f>'African Americans - FINAL'!E51</f>
        <v>61.7</v>
      </c>
      <c r="F51" s="60">
        <f>'African Americans - FINAL'!F51</f>
        <v>58.3</v>
      </c>
      <c r="G51" s="60">
        <f>'African Americans - FINAL'!G51</f>
        <v>63</v>
      </c>
      <c r="H51" s="60">
        <f>'African Americans - FINAL'!H51</f>
        <v>62.1</v>
      </c>
      <c r="I51" s="60">
        <f>'African Americans - FINAL'!I51</f>
        <v>69.7</v>
      </c>
      <c r="J51" s="60">
        <f>'African Americans - FINAL'!J51</f>
        <v>68.900000000000006</v>
      </c>
      <c r="K51" s="60">
        <f>'African Americans - FINAL'!K51</f>
        <v>68.599999999999994</v>
      </c>
      <c r="L51" s="60">
        <f>'African Americans - FINAL'!L51</f>
        <v>67.900000000000006</v>
      </c>
      <c r="M51" s="60">
        <f>'African Americans - FINAL'!M51</f>
        <v>64.099999999999994</v>
      </c>
      <c r="N51" s="60">
        <f>'African Americans - FINAL'!N51</f>
        <v>60.7</v>
      </c>
      <c r="O51" s="60">
        <f>'African Americans - FINAL'!O51</f>
        <v>61.2</v>
      </c>
      <c r="P51" s="60">
        <f>'African Americans - FINAL'!P51</f>
        <v>61.4</v>
      </c>
      <c r="Q51" s="60">
        <f>'African Americans - FINAL'!Q51</f>
        <v>59.6</v>
      </c>
      <c r="R51" s="60">
        <f>'African Americans - FINAL'!R51</f>
        <v>56.2</v>
      </c>
      <c r="S51" s="60">
        <f>'African Americans - FINAL'!S51</f>
        <v>51.5</v>
      </c>
      <c r="T51">
        <f>'Caseload Change - FINAL'!B51</f>
        <v>-37.740401037117849</v>
      </c>
      <c r="U51">
        <f>'Caseload Change - FINAL'!C51</f>
        <v>-57.81390453409454</v>
      </c>
      <c r="V51">
        <f>'Caseload Change - FINAL'!D51</f>
        <v>5.1035189231150859</v>
      </c>
      <c r="W51">
        <f>'Caseload Change - FINAL'!E51</f>
        <v>-6.9249219523338166</v>
      </c>
      <c r="X51">
        <f>'Caseload Change - FINAL'!F51</f>
        <v>5.7151973035656702</v>
      </c>
      <c r="Y51">
        <f>'Caseload Change - FINAL'!G51</f>
        <v>10.989657293871371</v>
      </c>
      <c r="Z51">
        <f>'Caseload Change - FINAL'!H51</f>
        <v>7.9617912112813594</v>
      </c>
      <c r="AA51">
        <f>'Caseload Change - FINAL'!I51</f>
        <v>7.7844118017456454</v>
      </c>
      <c r="AB51">
        <f>'Caseload Change - FINAL'!J51</f>
        <v>-17.106264417747685</v>
      </c>
      <c r="AC51">
        <f>'Caseload Change - FINAL'!K51</f>
        <v>-13.672833594153769</v>
      </c>
      <c r="AD51">
        <f>'Caseload Change - FINAL'!L51</f>
        <v>-5.9622916400645449</v>
      </c>
      <c r="AE51">
        <f>'Caseload Change - FINAL'!M51</f>
        <v>1.6679429075140841</v>
      </c>
      <c r="AF51">
        <f>'Caseload Change - FINAL'!N51</f>
        <v>9.8605518808746542</v>
      </c>
      <c r="AG51">
        <f>'Caseload Change - FINAL'!O51</f>
        <v>30.236664574053595</v>
      </c>
      <c r="AH51">
        <f>'Caseload Change - FINAL'!P51</f>
        <v>18.461411331911208</v>
      </c>
      <c r="AI51">
        <f>'Caseload Change - FINAL'!Q51</f>
        <v>-4.6323328045636138</v>
      </c>
      <c r="AJ51">
        <f>'Caseload Change - FINAL'!R51</f>
        <v>5.6212953631763201</v>
      </c>
      <c r="AK51">
        <f>'Caseload Change - FINAL'!S51</f>
        <v>-0.45949800195957097</v>
      </c>
      <c r="AL51" s="60">
        <f>'Fiscal Stability - FINAL'!B51</f>
        <v>3.5</v>
      </c>
      <c r="AM51" s="60">
        <f>'Fiscal Stability - FINAL'!C51</f>
        <v>5.7</v>
      </c>
      <c r="AN51" s="60">
        <f>'Fiscal Stability - FINAL'!D51</f>
        <v>7</v>
      </c>
      <c r="AO51" s="60">
        <f>'Fiscal Stability - FINAL'!E51</f>
        <v>7.4</v>
      </c>
      <c r="AP51" s="60">
        <f>'Fiscal Stability - FINAL'!F51</f>
        <v>1.9</v>
      </c>
      <c r="AQ51" s="60">
        <f>'Fiscal Stability - FINAL'!G51</f>
        <v>0.5</v>
      </c>
      <c r="AR51" s="60">
        <f>'Fiscal Stability - FINAL'!H51</f>
        <v>-2.6</v>
      </c>
      <c r="AS51" s="60">
        <f>'Fiscal Stability - FINAL'!I51</f>
        <v>1</v>
      </c>
      <c r="AT51" s="60">
        <f>'Fiscal Stability - FINAL'!J51</f>
        <v>0</v>
      </c>
      <c r="AU51" s="60">
        <f>'Fiscal Stability - FINAL'!K51</f>
        <v>0.4</v>
      </c>
      <c r="AV51" s="60">
        <f>'Fiscal Stability - FINAL'!L51</f>
        <v>0.5</v>
      </c>
      <c r="AW51" s="60">
        <f>'Fiscal Stability - FINAL'!M51</f>
        <v>1</v>
      </c>
      <c r="AX51" s="60">
        <f>'Fiscal Stability - FINAL'!N51</f>
        <v>0.7</v>
      </c>
      <c r="AY51" s="60">
        <f>'Fiscal Stability - FINAL'!O51</f>
        <v>0.6</v>
      </c>
      <c r="AZ51" s="60">
        <f>'Fiscal Stability - FINAL'!P51</f>
        <v>0.6</v>
      </c>
      <c r="BA51" s="60">
        <f>'Fiscal Stability - FINAL'!Q51</f>
        <v>2.5</v>
      </c>
      <c r="BB51" s="60">
        <f>'Fiscal Stability - FINAL'!R51</f>
        <v>5.3</v>
      </c>
      <c r="BC51" s="60">
        <f>'Fiscal Stability - FINAL'!S51</f>
        <v>5.4</v>
      </c>
      <c r="BD51" s="60">
        <f>'Hispanics - FINAL'!B51</f>
        <v>7.7</v>
      </c>
      <c r="BE51" s="60">
        <f>'Hispanics - FINAL'!C51</f>
        <v>7.6</v>
      </c>
      <c r="BF51" s="60">
        <f>'Hispanics - FINAL'!D51</f>
        <v>6</v>
      </c>
      <c r="BG51" s="60">
        <f>'Hispanics - FINAL'!E51</f>
        <v>8.6999999999999993</v>
      </c>
      <c r="BH51" s="60">
        <f>'Hispanics - FINAL'!F51</f>
        <v>9.6</v>
      </c>
      <c r="BI51" s="60">
        <f>'Hispanics - FINAL'!G51</f>
        <v>7.9</v>
      </c>
      <c r="BJ51" s="60">
        <f>'Hispanics - FINAL'!H51</f>
        <v>9.8000000000000007</v>
      </c>
      <c r="BK51" s="60">
        <f>'Hispanics - FINAL'!I51</f>
        <v>8.6</v>
      </c>
      <c r="BL51" s="60">
        <f>'Hispanics - FINAL'!J51</f>
        <v>8.5</v>
      </c>
      <c r="BM51" s="60">
        <f>'Hispanics - FINAL'!K51</f>
        <v>9.6999999999999993</v>
      </c>
      <c r="BN51" s="60">
        <f>'Hispanics - FINAL'!L51</f>
        <v>9.3000000000000007</v>
      </c>
      <c r="BO51" s="60">
        <f>'Hispanics - FINAL'!M51</f>
        <v>8.9</v>
      </c>
      <c r="BP51" s="60">
        <f>'Hispanics - FINAL'!N51</f>
        <v>12.6</v>
      </c>
      <c r="BQ51" s="60">
        <f>'Hispanics - FINAL'!O51</f>
        <v>12</v>
      </c>
      <c r="BR51" s="60">
        <f>'Hispanics - FINAL'!P51</f>
        <v>11.3</v>
      </c>
      <c r="BS51" s="60">
        <f>'Hispanics - FINAL'!Q51</f>
        <v>9.6999999999999993</v>
      </c>
      <c r="BT51" s="60">
        <f>'Hispanics - FINAL'!R51</f>
        <v>10.1</v>
      </c>
      <c r="BU51" s="60">
        <f>'Hispanics - FINAL'!S51</f>
        <v>10</v>
      </c>
      <c r="BV51" s="60">
        <f>'Liberalism - FINAL'!B51</f>
        <v>23.06964</v>
      </c>
      <c r="BW51" s="60">
        <f>'Liberalism - FINAL'!C51</f>
        <v>23.027290000000001</v>
      </c>
      <c r="BX51" s="60">
        <f>'Liberalism - FINAL'!D51</f>
        <v>19.3598</v>
      </c>
      <c r="BY51" s="60">
        <f>'Liberalism - FINAL'!E51</f>
        <v>19.3598</v>
      </c>
      <c r="BZ51" s="60">
        <f>'Liberalism - FINAL'!F51</f>
        <v>21.08877</v>
      </c>
      <c r="CA51" s="60">
        <f>'Liberalism - FINAL'!G51</f>
        <v>21.08877</v>
      </c>
      <c r="CB51" s="60">
        <f>'Liberalism - FINAL'!H51</f>
        <v>46.673360000000002</v>
      </c>
      <c r="CC51" s="60">
        <f>'Liberalism - FINAL'!I51</f>
        <v>49.338410000000003</v>
      </c>
      <c r="CD51" s="60">
        <f>'Liberalism - FINAL'!J51</f>
        <v>47.599150000000002</v>
      </c>
      <c r="CE51" s="60">
        <f>'Liberalism - FINAL'!K51</f>
        <v>47.599150000000002</v>
      </c>
      <c r="CF51" s="60">
        <f>'Liberalism - FINAL'!L51</f>
        <v>68.30959</v>
      </c>
      <c r="CG51" s="60">
        <f>'Liberalism - FINAL'!M51</f>
        <v>68.30959</v>
      </c>
      <c r="CH51" s="60">
        <f>'Liberalism - FINAL'!N51</f>
        <v>77.62433</v>
      </c>
      <c r="CI51" s="60">
        <f>'Liberalism - FINAL'!O51</f>
        <v>77.62433</v>
      </c>
      <c r="CJ51" s="60">
        <f>'Liberalism - FINAL'!P51</f>
        <v>3.1566930000000002</v>
      </c>
      <c r="CK51" s="60">
        <f>'Liberalism - FINAL'!Q51</f>
        <v>8.4248429999999992</v>
      </c>
      <c r="CL51" s="60">
        <f>'Liberalism - FINAL'!R51</f>
        <v>6.1079030000000003</v>
      </c>
      <c r="CM51" s="60">
        <f>'Liberalism - FINAL'!S51</f>
        <v>6.1079030000000003</v>
      </c>
      <c r="CN51" s="60">
        <f>'PCPI Real - FINAL'!B51</f>
        <v>28318.113439235836</v>
      </c>
      <c r="CO51" s="60">
        <f>'PCPI Real - FINAL'!C51</f>
        <v>29122.842223301457</v>
      </c>
      <c r="CP51" s="60">
        <f>'PCPI Real - FINAL'!D51</f>
        <v>29343.872340170084</v>
      </c>
      <c r="CQ51" s="60">
        <f>'PCPI Real - FINAL'!E51</f>
        <v>30141.423007307741</v>
      </c>
      <c r="CR51" s="60">
        <f>'PCPI Real - FINAL'!F51</f>
        <v>31020.966774299835</v>
      </c>
      <c r="CS51" s="60">
        <f>'PCPI Real - FINAL'!G51</f>
        <v>31705.832629262412</v>
      </c>
      <c r="CT51" s="60">
        <f>'PCPI Real - FINAL'!H51</f>
        <v>31440.507589673907</v>
      </c>
      <c r="CU51" s="60">
        <f>'PCPI Real - FINAL'!I51</f>
        <v>31562.014321319864</v>
      </c>
      <c r="CV51" s="60">
        <f>'PCPI Real - FINAL'!J51</f>
        <v>31724.874740099007</v>
      </c>
      <c r="CW51" s="60">
        <f>'PCPI Real - FINAL'!K51</f>
        <v>32829.934726092521</v>
      </c>
      <c r="CX51" s="60">
        <f>'PCPI Real - FINAL'!L51</f>
        <v>32944.071652606573</v>
      </c>
      <c r="CY51" s="60">
        <f>'PCPI Real - FINAL'!M51</f>
        <v>33843.752078840094</v>
      </c>
      <c r="CZ51" s="60">
        <f>'PCPI Real - FINAL'!N51</f>
        <v>34103.431305868929</v>
      </c>
      <c r="DA51" s="60">
        <f>'PCPI Real - FINAL'!O51</f>
        <v>34269.985843631075</v>
      </c>
      <c r="DB51" s="60">
        <f>'PCPI Real - FINAL'!P51</f>
        <v>35212.184693206116</v>
      </c>
      <c r="DC51" s="60">
        <f>'PCPI Real - FINAL'!Q51</f>
        <v>35317.84581019538</v>
      </c>
      <c r="DD51" s="60">
        <f>'PCPI Real - FINAL'!R51</f>
        <v>34646</v>
      </c>
      <c r="DE51" s="60">
        <f>'PCPI Real - FINAL'!S51</f>
        <v>35163.189987350575</v>
      </c>
      <c r="DF51" s="60">
        <f>'Policy Inn - FINAL'!B51</f>
        <v>8.4140999999999994E-2</v>
      </c>
      <c r="DG51" s="60">
        <f>'Policy Inn - FINAL'!C51</f>
        <v>8.4140999999999994E-2</v>
      </c>
      <c r="DH51" s="60">
        <f>'Policy Inn - FINAL'!D51</f>
        <v>6.6558999999999993E-2</v>
      </c>
      <c r="DI51" s="60">
        <f>'Policy Inn - FINAL'!E51</f>
        <v>6.6558999999999993E-2</v>
      </c>
      <c r="DJ51" s="60">
        <f>'Policy Inn - FINAL'!F51</f>
        <v>2.4327000000000001E-2</v>
      </c>
      <c r="DK51" s="60">
        <f>'Policy Inn - FINAL'!G51</f>
        <v>2.4327000000000001E-2</v>
      </c>
      <c r="DL51" s="60">
        <f>'Policy Inn - FINAL'!H51</f>
        <v>1.879E-3</v>
      </c>
      <c r="DM51" s="60">
        <f>'Policy Inn - FINAL'!I51</f>
        <v>1.879E-3</v>
      </c>
      <c r="DN51" s="60">
        <f>'Policy Inn - FINAL'!J51</f>
        <v>0.14477200000000001</v>
      </c>
      <c r="DO51" s="60">
        <f>'Policy Inn - FINAL'!K51</f>
        <v>0.14477200000000001</v>
      </c>
      <c r="DP51" s="60">
        <f>'Policy Inn - FINAL'!L51</f>
        <v>3.1830000000000001E-3</v>
      </c>
      <c r="DQ51" s="60">
        <f>'Policy Inn - FINAL'!M51</f>
        <v>3.1830000000000001E-3</v>
      </c>
      <c r="DR51" s="60">
        <f>'Policy Inn - FINAL'!N51</f>
        <v>0.19103800000000001</v>
      </c>
      <c r="DS51" s="60">
        <f>'Policy Inn - FINAL'!O51</f>
        <v>0.19103800000000001</v>
      </c>
      <c r="DT51" s="60" t="str">
        <f>'Policy Inn - FINAL'!P51</f>
        <v>NA</v>
      </c>
      <c r="DU51" s="60" t="str">
        <f>'Policy Inn - FINAL'!Q51</f>
        <v>NA</v>
      </c>
      <c r="DV51" s="60" t="str">
        <f>'Policy Inn - FINAL'!R51</f>
        <v>NA</v>
      </c>
      <c r="DW51" s="60" t="str">
        <f>'Policy Inn - FINAL'!S51</f>
        <v>NA</v>
      </c>
      <c r="DX51" s="60">
        <f>'Poverty Rate - FINAL'!B51</f>
        <v>8.1999999999999993</v>
      </c>
      <c r="DY51" s="60">
        <f>'Poverty Rate - FINAL'!C51</f>
        <v>8.8000000000000007</v>
      </c>
      <c r="DZ51" s="60">
        <f>'Poverty Rate - FINAL'!D51</f>
        <v>8.6</v>
      </c>
      <c r="EA51" s="60">
        <f>'Poverty Rate - FINAL'!E51</f>
        <v>9.3000000000000007</v>
      </c>
      <c r="EB51" s="60">
        <f>'Poverty Rate - FINAL'!F51</f>
        <v>7.9</v>
      </c>
      <c r="EC51" s="60">
        <f>'Poverty Rate - FINAL'!G51</f>
        <v>8.6</v>
      </c>
      <c r="ED51" s="60">
        <f>'Poverty Rate - FINAL'!H51</f>
        <v>9.8000000000000007</v>
      </c>
      <c r="EE51" s="60">
        <f>'Poverty Rate - FINAL'!I51</f>
        <v>12.4</v>
      </c>
      <c r="EF51" s="60">
        <f>'Poverty Rate - FINAL'!J51</f>
        <v>10.199999999999999</v>
      </c>
      <c r="EG51" s="60">
        <f>'Poverty Rate - FINAL'!K51</f>
        <v>10.1</v>
      </c>
      <c r="EH51" s="60">
        <f>'Poverty Rate - FINAL'!L51</f>
        <v>11</v>
      </c>
      <c r="EI51" s="60">
        <f>'Poverty Rate - FINAL'!M51</f>
        <v>9.8000000000000007</v>
      </c>
      <c r="EJ51" s="60">
        <f>'Poverty Rate - FINAL'!N51</f>
        <v>10.8</v>
      </c>
      <c r="EK51" s="60">
        <f>'Poverty Rate - FINAL'!O51</f>
        <v>10.1</v>
      </c>
      <c r="EL51" s="60">
        <f>'Poverty Rate - FINAL'!P51</f>
        <v>13.1</v>
      </c>
      <c r="EM51" s="60">
        <f>'Poverty Rate - FINAL'!Q51</f>
        <v>11.4</v>
      </c>
      <c r="EN51" s="60">
        <f>'Poverty Rate - FINAL'!R51</f>
        <v>11</v>
      </c>
      <c r="EO51" s="60">
        <f>'Poverty Rate - FINAL'!S51</f>
        <v>10.9</v>
      </c>
      <c r="EP51" s="62">
        <f>'Regional PCPI - FINAL'!B51</f>
        <v>35883.219719208682</v>
      </c>
      <c r="EQ51" s="62">
        <f>'Regional PCPI - FINAL'!C51</f>
        <v>37625.249591964843</v>
      </c>
      <c r="ER51" s="62">
        <f>'Regional PCPI - FINAL'!D51</f>
        <v>38222.25242778119</v>
      </c>
      <c r="ES51" s="62">
        <f>'Regional PCPI - FINAL'!E51</f>
        <v>39182.709090909084</v>
      </c>
      <c r="ET51" s="62">
        <f>'Regional PCPI - FINAL'!F51</f>
        <v>39741.173032407401</v>
      </c>
      <c r="EU51" s="62">
        <f>'Regional PCPI - FINAL'!G51</f>
        <v>40061.735048599192</v>
      </c>
      <c r="EV51" s="62">
        <f>'Regional PCPI - FINAL'!H51</f>
        <v>39973.155356141331</v>
      </c>
      <c r="EW51" s="62">
        <f>'Regional PCPI - FINAL'!I51</f>
        <v>40450.513800657172</v>
      </c>
      <c r="EX51" s="62">
        <f>'Regional PCPI - FINAL'!J51</f>
        <v>40298.383280254777</v>
      </c>
      <c r="EY51" s="62">
        <f>'Regional PCPI - FINAL'!K51</f>
        <v>41594.137875647662</v>
      </c>
      <c r="EZ51" s="62">
        <f>'Regional PCPI - FINAL'!L51</f>
        <v>42133.388904872227</v>
      </c>
      <c r="FA51" s="62">
        <f>'Regional PCPI - FINAL'!M51</f>
        <v>42050.49327594434</v>
      </c>
      <c r="FB51" s="62">
        <f>'Regional PCPI - FINAL'!N51</f>
        <v>41384.693233495374</v>
      </c>
      <c r="FC51" s="62">
        <f>'Regional PCPI - FINAL'!O51</f>
        <v>41217.305259413784</v>
      </c>
      <c r="FD51" s="62">
        <f>'Regional PCPI - FINAL'!P51</f>
        <v>42158.325673013787</v>
      </c>
      <c r="FE51" s="62">
        <f>'Regional PCPI - FINAL'!Q51</f>
        <v>43133.022774988589</v>
      </c>
      <c r="FF51" s="62">
        <f>'Regional PCPI - FINAL'!R51</f>
        <v>42728</v>
      </c>
      <c r="FG51" s="62">
        <f>'Regional PCPI - FINAL'!S51</f>
        <v>43656.392680492398</v>
      </c>
      <c r="FH51" s="60">
        <f>'Unemployment Rate - FINAL'!B51</f>
        <v>3.6</v>
      </c>
      <c r="FI51" s="60">
        <f>'Unemployment Rate - FINAL'!C51</f>
        <v>3.4</v>
      </c>
      <c r="FJ51" s="60">
        <f>'Unemployment Rate - FINAL'!D51</f>
        <v>3.1</v>
      </c>
      <c r="FK51" s="60">
        <f>'Unemployment Rate - FINAL'!E51</f>
        <v>3.5</v>
      </c>
      <c r="FL51" s="60">
        <f>'Unemployment Rate - FINAL'!F51</f>
        <v>4.5</v>
      </c>
      <c r="FM51" s="60">
        <f>'Unemployment Rate - FINAL'!G51</f>
        <v>5.4</v>
      </c>
      <c r="FN51" s="60">
        <f>'Unemployment Rate - FINAL'!H51</f>
        <v>5.7</v>
      </c>
      <c r="FO51" s="60">
        <f>'Unemployment Rate - FINAL'!I51</f>
        <v>5</v>
      </c>
      <c r="FP51" s="60">
        <f>'Unemployment Rate - FINAL'!J51</f>
        <v>4.7</v>
      </c>
      <c r="FQ51" s="60">
        <f>'Unemployment Rate - FINAL'!K51</f>
        <v>4.7</v>
      </c>
      <c r="FR51" s="60">
        <f>'Unemployment Rate - FINAL'!L51</f>
        <v>4.9000000000000004</v>
      </c>
      <c r="FS51" s="60">
        <f>'Unemployment Rate - FINAL'!M51</f>
        <v>4.9000000000000004</v>
      </c>
      <c r="FT51" s="60">
        <f>'Unemployment Rate - FINAL'!N51</f>
        <v>8.6</v>
      </c>
      <c r="FU51" s="60">
        <f>'Unemployment Rate - FINAL'!O51</f>
        <v>8.6999999999999993</v>
      </c>
      <c r="FV51" s="60">
        <f>'Unemployment Rate - FINAL'!P51</f>
        <v>7.8</v>
      </c>
      <c r="FW51" s="60">
        <f>'Unemployment Rate - FINAL'!Q51</f>
        <v>7</v>
      </c>
      <c r="FX51" s="60">
        <f>'Unemployment Rate - FINAL'!R51</f>
        <v>6.7</v>
      </c>
      <c r="FY51" s="60">
        <f>'Unemployment Rate - FINAL'!S51</f>
        <v>5.4</v>
      </c>
      <c r="FZ51" s="60">
        <f>'Work Part. Rate - FINAL'!B51</f>
        <v>0</v>
      </c>
      <c r="GA51" s="60">
        <f>'Work Part. Rate - FINAL'!C51</f>
        <v>0</v>
      </c>
      <c r="GB51" s="60">
        <f>'Work Part. Rate - FINAL'!D51</f>
        <v>0</v>
      </c>
      <c r="GC51" s="60">
        <f>'Work Part. Rate - FINAL'!E51</f>
        <v>0</v>
      </c>
      <c r="GD51" s="60">
        <f>'Work Part. Rate - FINAL'!F51</f>
        <v>0</v>
      </c>
      <c r="GE51" s="60">
        <f>'Work Part. Rate - FINAL'!G51</f>
        <v>0</v>
      </c>
      <c r="GF51" s="60">
        <f>'Work Part. Rate - FINAL'!H51</f>
        <v>0</v>
      </c>
      <c r="GG51" s="60">
        <f>'Work Part. Rate - FINAL'!I51</f>
        <v>0</v>
      </c>
      <c r="GH51" s="60">
        <f>'Work Part. Rate - FINAL'!J51</f>
        <v>0</v>
      </c>
      <c r="GI51" s="60">
        <f>'Work Part. Rate - FINAL'!K51</f>
        <v>0</v>
      </c>
      <c r="GJ51" s="60">
        <f>'Work Part. Rate - FINAL'!L51</f>
        <v>0</v>
      </c>
      <c r="GK51" s="60">
        <f>'Work Part. Rate - FINAL'!M51</f>
        <v>0</v>
      </c>
      <c r="GL51" s="60">
        <f>'Work Part. Rate - FINAL'!N51</f>
        <v>0</v>
      </c>
      <c r="GM51" s="60">
        <f>'Work Part. Rate - FINAL'!O51</f>
        <v>0</v>
      </c>
      <c r="GN51" s="60">
        <f>'Work Part. Rate - FINAL'!P51</f>
        <v>0</v>
      </c>
      <c r="GO51" s="60">
        <f>'Work Part. Rate - FINAL'!Q51</f>
        <v>1</v>
      </c>
      <c r="GP51" s="60">
        <f>'Work Part. Rate - FINAL'!R51</f>
        <v>1</v>
      </c>
      <c r="GQ51" s="60">
        <f>'Work Part. Rate - FINAL'!S51</f>
        <v>1</v>
      </c>
    </row>
    <row r="52" spans="1:199" x14ac:dyDescent="0.2">
      <c r="A52" s="62" t="s">
        <v>378</v>
      </c>
      <c r="B52" s="60">
        <f>'African Americans - FINAL'!B52</f>
        <v>1.6</v>
      </c>
      <c r="C52" s="60">
        <f>'African Americans - FINAL'!C52</f>
        <v>2.2999999999999998</v>
      </c>
      <c r="D52" s="60">
        <f>'African Americans - FINAL'!D52</f>
        <v>2.9</v>
      </c>
      <c r="E52" s="60">
        <f>'African Americans - FINAL'!E52</f>
        <v>2</v>
      </c>
      <c r="F52" s="60">
        <f>'African Americans - FINAL'!F52</f>
        <v>3.7</v>
      </c>
      <c r="G52" s="60">
        <f>'African Americans - FINAL'!G52</f>
        <v>4.7</v>
      </c>
      <c r="H52" s="60">
        <f>'African Americans - FINAL'!H52</f>
        <v>3</v>
      </c>
      <c r="I52" s="60">
        <f>'African Americans - FINAL'!I52</f>
        <v>4.4000000000000004</v>
      </c>
      <c r="J52" s="60">
        <f>'African Americans - FINAL'!J52</f>
        <v>6.1</v>
      </c>
      <c r="K52" s="60">
        <f>'African Americans - FINAL'!K52</f>
        <v>6.5</v>
      </c>
      <c r="L52" s="60">
        <f>'African Americans - FINAL'!L52</f>
        <v>3</v>
      </c>
      <c r="M52" s="60">
        <f>'African Americans - FINAL'!M52</f>
        <v>3.7</v>
      </c>
      <c r="N52" s="60">
        <f>'African Americans - FINAL'!N52</f>
        <v>3.8</v>
      </c>
      <c r="O52" s="60">
        <f>'African Americans - FINAL'!O52</f>
        <v>6</v>
      </c>
      <c r="P52" s="60">
        <f>'African Americans - FINAL'!P52</f>
        <v>6.3</v>
      </c>
      <c r="Q52" s="60">
        <f>'African Americans - FINAL'!Q52</f>
        <v>5.5</v>
      </c>
      <c r="R52" s="60">
        <f>'African Americans - FINAL'!R52</f>
        <v>10.3</v>
      </c>
      <c r="S52" s="60">
        <f>'African Americans - FINAL'!S52</f>
        <v>9.4</v>
      </c>
      <c r="T52">
        <f>'Caseload Change - FINAL'!B52</f>
        <v>-53.374065230331347</v>
      </c>
      <c r="U52">
        <f>'Caseload Change - FINAL'!C52</f>
        <v>-54.460879262781006</v>
      </c>
      <c r="V52">
        <f>'Caseload Change - FINAL'!D52</f>
        <v>-39.057163111426178</v>
      </c>
      <c r="W52">
        <f>'Caseload Change - FINAL'!E52</f>
        <v>-29.091101358853699</v>
      </c>
      <c r="X52">
        <f>'Caseload Change - FINAL'!F52</f>
        <v>-14.338975467899475</v>
      </c>
      <c r="Y52">
        <f>'Caseload Change - FINAL'!G52</f>
        <v>-14.623955431754872</v>
      </c>
      <c r="Z52">
        <f>'Caseload Change - FINAL'!H52</f>
        <v>-11.398858075040792</v>
      </c>
      <c r="AA52">
        <f>'Caseload Change - FINAL'!I52</f>
        <v>-14.925201380897574</v>
      </c>
      <c r="AB52">
        <f>'Caseload Change - FINAL'!J52</f>
        <v>-9.1302583524956038</v>
      </c>
      <c r="AC52">
        <f>'Caseload Change - FINAL'!K52</f>
        <v>-3.3938672223876152</v>
      </c>
      <c r="AD52">
        <f>'Caseload Change - FINAL'!L52</f>
        <v>-9.892141756548547</v>
      </c>
      <c r="AE52">
        <f>'Caseload Change - FINAL'!M52</f>
        <v>4.9931600547195707</v>
      </c>
      <c r="AF52">
        <f>'Caseload Change - FINAL'!N52</f>
        <v>16.872964169381103</v>
      </c>
      <c r="AG52">
        <f>'Caseload Change - FINAL'!O52</f>
        <v>10.465440356744711</v>
      </c>
      <c r="AH52">
        <f>'Caseload Change - FINAL'!P52</f>
        <v>-8.0484420335562099</v>
      </c>
      <c r="AI52">
        <f>'Caseload Change - FINAL'!Q52</f>
        <v>2.5106324598710388</v>
      </c>
      <c r="AJ52">
        <f>'Caseload Change - FINAL'!R52</f>
        <v>21.841541755888652</v>
      </c>
      <c r="AK52">
        <f>'Caseload Change - FINAL'!S52</f>
        <v>-6.3378734622144011</v>
      </c>
      <c r="AL52" s="60">
        <f>'Fiscal Stability - FINAL'!B52</f>
        <v>10.4</v>
      </c>
      <c r="AM52" s="60">
        <f>'Fiscal Stability - FINAL'!C52</f>
        <v>7.7</v>
      </c>
      <c r="AN52" s="60">
        <f>'Fiscal Stability - FINAL'!D52</f>
        <v>14.6</v>
      </c>
      <c r="AO52" s="60">
        <f>'Fiscal Stability - FINAL'!E52</f>
        <v>41.4</v>
      </c>
      <c r="AP52" s="60">
        <f>'Fiscal Stability - FINAL'!F52</f>
        <v>0.7</v>
      </c>
      <c r="AQ52" s="60">
        <f>'Fiscal Stability - FINAL'!G52</f>
        <v>10.4</v>
      </c>
      <c r="AR52" s="60">
        <f>'Fiscal Stability - FINAL'!H52</f>
        <v>31.8</v>
      </c>
      <c r="AS52" s="60">
        <f>'Fiscal Stability - FINAL'!I52</f>
        <v>56.7</v>
      </c>
      <c r="AT52" s="60">
        <f>'Fiscal Stability - FINAL'!J52</f>
        <v>34.700000000000003</v>
      </c>
      <c r="AU52" s="60">
        <f>'Fiscal Stability - FINAL'!K52</f>
        <v>36.700000000000003</v>
      </c>
      <c r="AV52" s="60">
        <f>'Fiscal Stability - FINAL'!L52</f>
        <v>16.5</v>
      </c>
      <c r="AW52" s="60">
        <f>'Fiscal Stability - FINAL'!M52</f>
        <v>16.900000000000002</v>
      </c>
      <c r="AX52" s="60">
        <f>'Fiscal Stability - FINAL'!N52</f>
        <v>23</v>
      </c>
      <c r="AY52" s="60">
        <f>'Fiscal Stability - FINAL'!O52</f>
        <v>22.7</v>
      </c>
      <c r="AZ52" s="60">
        <f>'Fiscal Stability - FINAL'!P52</f>
        <v>47.6</v>
      </c>
      <c r="BA52" s="60">
        <f>'Fiscal Stability - FINAL'!Q52</f>
        <v>48.4</v>
      </c>
      <c r="BB52" s="60">
        <f>'Fiscal Stability - FINAL'!R52</f>
        <v>51.8</v>
      </c>
      <c r="BC52" s="60">
        <f>'Fiscal Stability - FINAL'!S52</f>
        <v>51.8</v>
      </c>
      <c r="BD52" s="60">
        <f>'Hispanics - FINAL'!B52</f>
        <v>6.2</v>
      </c>
      <c r="BE52" s="60">
        <f>'Hispanics - FINAL'!C52</f>
        <v>7.1</v>
      </c>
      <c r="BF52" s="60">
        <f>'Hispanics - FINAL'!D52</f>
        <v>6.5</v>
      </c>
      <c r="BG52" s="60">
        <f>'Hispanics - FINAL'!E52</f>
        <v>6.6</v>
      </c>
      <c r="BH52" s="60">
        <f>'Hispanics - FINAL'!F52</f>
        <v>11.1</v>
      </c>
      <c r="BI52" s="60">
        <f>'Hispanics - FINAL'!G52</f>
        <v>0.1</v>
      </c>
      <c r="BJ52" s="60">
        <f>'Hispanics - FINAL'!H52</f>
        <v>0</v>
      </c>
      <c r="BK52" s="60">
        <f>'Hispanics - FINAL'!I52</f>
        <v>0.1</v>
      </c>
      <c r="BL52" s="60">
        <f>'Hispanics - FINAL'!J52</f>
        <v>0</v>
      </c>
      <c r="BM52" s="60">
        <f>'Hispanics - FINAL'!K52</f>
        <v>0</v>
      </c>
      <c r="BN52" s="60">
        <f>'Hispanics - FINAL'!L52</f>
        <v>8</v>
      </c>
      <c r="BO52" s="60">
        <f>'Hispanics - FINAL'!M52</f>
        <v>5.5</v>
      </c>
      <c r="BP52" s="60">
        <f>'Hispanics - FINAL'!N52</f>
        <v>14.4</v>
      </c>
      <c r="BQ52" s="60">
        <f>'Hispanics - FINAL'!O52</f>
        <v>16.2</v>
      </c>
      <c r="BR52" s="60">
        <f>'Hispanics - FINAL'!P52</f>
        <v>14.8</v>
      </c>
      <c r="BS52" s="60">
        <f>'Hispanics - FINAL'!Q52</f>
        <v>12</v>
      </c>
      <c r="BT52" s="60">
        <f>'Hispanics - FINAL'!R52</f>
        <v>9</v>
      </c>
      <c r="BU52" s="60">
        <f>'Hispanics - FINAL'!S52</f>
        <v>13.8</v>
      </c>
      <c r="BV52" s="60">
        <f>'Liberalism - FINAL'!B52</f>
        <v>11.679080000000001</v>
      </c>
      <c r="BW52" s="60">
        <f>'Liberalism - FINAL'!C52</f>
        <v>11.679080000000001</v>
      </c>
      <c r="BX52" s="60">
        <f>'Liberalism - FINAL'!D52</f>
        <v>11.679080000000001</v>
      </c>
      <c r="BY52" s="60">
        <f>'Liberalism - FINAL'!E52</f>
        <v>11.679080000000001</v>
      </c>
      <c r="BZ52" s="60">
        <f>'Liberalism - FINAL'!F52</f>
        <v>11.679080000000001</v>
      </c>
      <c r="CA52" s="60">
        <f>'Liberalism - FINAL'!G52</f>
        <v>11.679080000000001</v>
      </c>
      <c r="CB52" s="60">
        <f>'Liberalism - FINAL'!H52</f>
        <v>52.291609999999999</v>
      </c>
      <c r="CC52" s="60">
        <f>'Liberalism - FINAL'!I52</f>
        <v>52.291609999999999</v>
      </c>
      <c r="CD52" s="60">
        <f>'Liberalism - FINAL'!J52</f>
        <v>51.735149999999997</v>
      </c>
      <c r="CE52" s="60">
        <f>'Liberalism - FINAL'!K52</f>
        <v>51.735149999999997</v>
      </c>
      <c r="CF52" s="60">
        <f>'Liberalism - FINAL'!L52</f>
        <v>51.826030000000003</v>
      </c>
      <c r="CG52" s="60">
        <f>'Liberalism - FINAL'!M52</f>
        <v>51.826030000000003</v>
      </c>
      <c r="CH52" s="60">
        <f>'Liberalism - FINAL'!N52</f>
        <v>49.917259999999999</v>
      </c>
      <c r="CI52" s="60">
        <f>'Liberalism - FINAL'!O52</f>
        <v>49.917259999999999</v>
      </c>
      <c r="CJ52" s="60">
        <f>'Liberalism - FINAL'!P52</f>
        <v>5.1455690000000001</v>
      </c>
      <c r="CK52" s="60">
        <f>'Liberalism - FINAL'!Q52</f>
        <v>5.1455690000000001</v>
      </c>
      <c r="CL52" s="60">
        <f>'Liberalism - FINAL'!R52</f>
        <v>5.1455690000000001</v>
      </c>
      <c r="CM52" s="60">
        <f>'Liberalism - FINAL'!S52</f>
        <v>5.1455690000000001</v>
      </c>
      <c r="CN52" s="60">
        <f>'PCPI Real - FINAL'!B52</f>
        <v>36727.638261433829</v>
      </c>
      <c r="CO52" s="60">
        <f>'PCPI Real - FINAL'!C52</f>
        <v>38553.21838658554</v>
      </c>
      <c r="CP52" s="60">
        <f>'PCPI Real - FINAL'!D52</f>
        <v>39142.409963481739</v>
      </c>
      <c r="CQ52" s="60">
        <f>'PCPI Real - FINAL'!E52</f>
        <v>40155.193792769678</v>
      </c>
      <c r="CR52" s="60">
        <f>'PCPI Real - FINAL'!F52</f>
        <v>40670.940065897856</v>
      </c>
      <c r="CS52" s="60">
        <f>'PCPI Real - FINAL'!G52</f>
        <v>40845.494443105999</v>
      </c>
      <c r="CT52" s="60">
        <f>'PCPI Real - FINAL'!H52</f>
        <v>40614.137210144923</v>
      </c>
      <c r="CU52" s="60">
        <f>'PCPI Real - FINAL'!I52</f>
        <v>40996.707486876352</v>
      </c>
      <c r="CV52" s="60">
        <f>'PCPI Real - FINAL'!J52</f>
        <v>40767.651054540795</v>
      </c>
      <c r="CW52" s="60">
        <f>'PCPI Real - FINAL'!K52</f>
        <v>41760.333431595471</v>
      </c>
      <c r="CX52" s="60">
        <f>'PCPI Real - FINAL'!L52</f>
        <v>42212.856945175685</v>
      </c>
      <c r="CY52" s="60">
        <f>'PCPI Real - FINAL'!M52</f>
        <v>42068.499170554511</v>
      </c>
      <c r="CZ52" s="60">
        <f>'PCPI Real - FINAL'!N52</f>
        <v>41268.930052167634</v>
      </c>
      <c r="DA52" s="60">
        <f>'PCPI Real - FINAL'!O52</f>
        <v>41229.30751220711</v>
      </c>
      <c r="DB52" s="60">
        <f>'PCPI Real - FINAL'!P52</f>
        <v>42203.044620825793</v>
      </c>
      <c r="DC52" s="60">
        <f>'PCPI Real - FINAL'!Q52</f>
        <v>43160.055367394882</v>
      </c>
      <c r="DD52" s="60">
        <f>'PCPI Real - FINAL'!R52</f>
        <v>42728</v>
      </c>
      <c r="DE52" s="60">
        <f>'PCPI Real - FINAL'!S52</f>
        <v>43593.301530357712</v>
      </c>
      <c r="DF52" s="60">
        <f>'Policy Inn - FINAL'!B52</f>
        <v>7.0813000000000001E-2</v>
      </c>
      <c r="DG52" s="60">
        <f>'Policy Inn - FINAL'!C52</f>
        <v>7.0813000000000001E-2</v>
      </c>
      <c r="DH52" s="60">
        <f>'Policy Inn - FINAL'!D52</f>
        <v>4.1889999999999997E-2</v>
      </c>
      <c r="DI52" s="60">
        <f>'Policy Inn - FINAL'!E52</f>
        <v>4.1889999999999997E-2</v>
      </c>
      <c r="DJ52" s="60">
        <f>'Policy Inn - FINAL'!F52</f>
        <v>1.9439999999999999E-2</v>
      </c>
      <c r="DK52" s="60">
        <f>'Policy Inn - FINAL'!G52</f>
        <v>1.9439999999999999E-2</v>
      </c>
      <c r="DL52" s="60">
        <f>'Policy Inn - FINAL'!H52</f>
        <v>9.7499999999999996E-4</v>
      </c>
      <c r="DM52" s="60">
        <f>'Policy Inn - FINAL'!I52</f>
        <v>9.7499999999999996E-4</v>
      </c>
      <c r="DN52" s="60">
        <f>'Policy Inn - FINAL'!J52</f>
        <v>6.8135000000000001E-2</v>
      </c>
      <c r="DO52" s="60">
        <f>'Policy Inn - FINAL'!K52</f>
        <v>6.8135000000000001E-2</v>
      </c>
      <c r="DP52" s="60">
        <f>'Policy Inn - FINAL'!L52</f>
        <v>9.4578999999999996E-2</v>
      </c>
      <c r="DQ52" s="60">
        <f>'Policy Inn - FINAL'!M52</f>
        <v>9.4578999999999996E-2</v>
      </c>
      <c r="DR52" s="60">
        <f>'Policy Inn - FINAL'!N52</f>
        <v>5.7970000000000001E-3</v>
      </c>
      <c r="DS52" s="60">
        <f>'Policy Inn - FINAL'!O52</f>
        <v>5.7970000000000001E-3</v>
      </c>
      <c r="DT52" s="60" t="str">
        <f>'Policy Inn - FINAL'!P52</f>
        <v>NA</v>
      </c>
      <c r="DU52" s="60" t="str">
        <f>'Policy Inn - FINAL'!Q52</f>
        <v>NA</v>
      </c>
      <c r="DV52" s="60" t="str">
        <f>'Policy Inn - FINAL'!R52</f>
        <v>NA</v>
      </c>
      <c r="DW52" s="60" t="str">
        <f>'Policy Inn - FINAL'!S52</f>
        <v>NA</v>
      </c>
      <c r="DX52" s="60">
        <f>'Poverty Rate - FINAL'!B52</f>
        <v>13.5</v>
      </c>
      <c r="DY52" s="60">
        <f>'Poverty Rate - FINAL'!C52</f>
        <v>10.6</v>
      </c>
      <c r="DZ52" s="60">
        <f>'Poverty Rate - FINAL'!D52</f>
        <v>11.6</v>
      </c>
      <c r="EA52" s="60">
        <f>'Poverty Rate - FINAL'!E52</f>
        <v>10.8</v>
      </c>
      <c r="EB52" s="60">
        <f>'Poverty Rate - FINAL'!F52</f>
        <v>8.6999999999999993</v>
      </c>
      <c r="EC52" s="60">
        <f>'Poverty Rate - FINAL'!G52</f>
        <v>9</v>
      </c>
      <c r="ED52" s="60">
        <f>'Poverty Rate - FINAL'!H52</f>
        <v>9.8000000000000007</v>
      </c>
      <c r="EE52" s="60">
        <f>'Poverty Rate - FINAL'!I52</f>
        <v>10</v>
      </c>
      <c r="EF52" s="60">
        <f>'Poverty Rate - FINAL'!J52</f>
        <v>10.6</v>
      </c>
      <c r="EG52" s="60">
        <f>'Poverty Rate - FINAL'!K52</f>
        <v>10</v>
      </c>
      <c r="EH52" s="60">
        <f>'Poverty Rate - FINAL'!L52</f>
        <v>10.9</v>
      </c>
      <c r="EI52" s="60">
        <f>'Poverty Rate - FINAL'!M52</f>
        <v>10.1</v>
      </c>
      <c r="EJ52" s="60">
        <f>'Poverty Rate - FINAL'!N52</f>
        <v>9.1999999999999993</v>
      </c>
      <c r="EK52" s="60">
        <f>'Poverty Rate - FINAL'!O52</f>
        <v>9.6</v>
      </c>
      <c r="EL52" s="60">
        <f>'Poverty Rate - FINAL'!P52</f>
        <v>10.7</v>
      </c>
      <c r="EM52" s="60">
        <f>'Poverty Rate - FINAL'!Q52</f>
        <v>9.6</v>
      </c>
      <c r="EN52" s="60">
        <f>'Poverty Rate - FINAL'!R52</f>
        <v>11.8</v>
      </c>
      <c r="EO52" s="60">
        <f>'Poverty Rate - FINAL'!S52</f>
        <v>9.6999999999999993</v>
      </c>
      <c r="EP52" s="62">
        <f>'Regional PCPI - FINAL'!B52</f>
        <v>35018.54899628253</v>
      </c>
      <c r="EQ52" s="62">
        <f>'Regional PCPI - FINAL'!C52</f>
        <v>36450.87386861314</v>
      </c>
      <c r="ER52" s="62">
        <f>'Regional PCPI - FINAL'!D52</f>
        <v>37906.369307282417</v>
      </c>
      <c r="ES52" s="62">
        <f>'Regional PCPI - FINAL'!E52</f>
        <v>39078.249336384433</v>
      </c>
      <c r="ET52" s="62">
        <f>'Regional PCPI - FINAL'!F52</f>
        <v>39930.000794701991</v>
      </c>
      <c r="EU52" s="62">
        <f>'Regional PCPI - FINAL'!G52</f>
        <v>40111.785511640497</v>
      </c>
      <c r="EV52" s="62">
        <f>'Regional PCPI - FINAL'!H52</f>
        <v>41593.051622481449</v>
      </c>
      <c r="EW52" s="62">
        <f>'Regional PCPI - FINAL'!I52</f>
        <v>42734.241326424868</v>
      </c>
      <c r="EX52" s="62">
        <f>'Regional PCPI - FINAL'!J52</f>
        <v>45329.42769230769</v>
      </c>
      <c r="EY52" s="62">
        <f>'Regional PCPI - FINAL'!K52</f>
        <v>49535.650909090917</v>
      </c>
      <c r="EZ52" s="62">
        <f>'Regional PCPI - FINAL'!L52</f>
        <v>49690.493596569766</v>
      </c>
      <c r="FA52" s="62">
        <f>'Regional PCPI - FINAL'!M52</f>
        <v>52116.28158036113</v>
      </c>
      <c r="FB52" s="62">
        <f>'Regional PCPI - FINAL'!N52</f>
        <v>46932.663882059394</v>
      </c>
      <c r="FC52" s="62">
        <f>'Regional PCPI - FINAL'!O52</f>
        <v>48454.138506258954</v>
      </c>
      <c r="FD52" s="62">
        <f>'Regional PCPI - FINAL'!P52</f>
        <v>51295.87958766512</v>
      </c>
      <c r="FE52" s="62">
        <f>'Regional PCPI - FINAL'!Q52</f>
        <v>53550.972699418191</v>
      </c>
      <c r="FF52" s="62">
        <f>'Regional PCPI - FINAL'!R52</f>
        <v>52718</v>
      </c>
      <c r="FG52" s="62">
        <f>'Regional PCPI - FINAL'!S52</f>
        <v>55318.970821971983</v>
      </c>
      <c r="FH52" s="60">
        <f>'Unemployment Rate - FINAL'!B52</f>
        <v>4.8</v>
      </c>
      <c r="FI52" s="60">
        <f>'Unemployment Rate - FINAL'!C52</f>
        <v>4.7</v>
      </c>
      <c r="FJ52" s="60">
        <f>'Unemployment Rate - FINAL'!D52</f>
        <v>4.5999999999999996</v>
      </c>
      <c r="FK52" s="60">
        <f>'Unemployment Rate - FINAL'!E52</f>
        <v>3.9</v>
      </c>
      <c r="FL52" s="60">
        <f>'Unemployment Rate - FINAL'!F52</f>
        <v>3.8</v>
      </c>
      <c r="FM52" s="60">
        <f>'Unemployment Rate - FINAL'!G52</f>
        <v>4</v>
      </c>
      <c r="FN52" s="60">
        <f>'Unemployment Rate - FINAL'!H52</f>
        <v>4.3</v>
      </c>
      <c r="FO52" s="60">
        <f>'Unemployment Rate - FINAL'!I52</f>
        <v>3.8</v>
      </c>
      <c r="FP52" s="60">
        <f>'Unemployment Rate - FINAL'!J52</f>
        <v>3.6</v>
      </c>
      <c r="FQ52" s="60">
        <f>'Unemployment Rate - FINAL'!K52</f>
        <v>3.2</v>
      </c>
      <c r="FR52" s="60">
        <f>'Unemployment Rate - FINAL'!L52</f>
        <v>2.8</v>
      </c>
      <c r="FS52" s="60">
        <f>'Unemployment Rate - FINAL'!M52</f>
        <v>3.1</v>
      </c>
      <c r="FT52" s="60">
        <f>'Unemployment Rate - FINAL'!N52</f>
        <v>6.3</v>
      </c>
      <c r="FU52" s="60">
        <f>'Unemployment Rate - FINAL'!O52</f>
        <v>6.4</v>
      </c>
      <c r="FV52" s="60">
        <f>'Unemployment Rate - FINAL'!P52</f>
        <v>5.8</v>
      </c>
      <c r="FW52" s="60">
        <f>'Unemployment Rate - FINAL'!Q52</f>
        <v>5.3</v>
      </c>
      <c r="FX52" s="60">
        <f>'Unemployment Rate - FINAL'!R52</f>
        <v>4.7</v>
      </c>
      <c r="FY52" s="60">
        <f>'Unemployment Rate - FINAL'!S52</f>
        <v>4.2</v>
      </c>
      <c r="FZ52" s="60">
        <f>'Work Part. Rate - FINAL'!B52</f>
        <v>0</v>
      </c>
      <c r="GA52" s="60">
        <f>'Work Part. Rate - FINAL'!C52</f>
        <v>0</v>
      </c>
      <c r="GB52" s="60">
        <f>'Work Part. Rate - FINAL'!D52</f>
        <v>0</v>
      </c>
      <c r="GC52" s="60">
        <f>'Work Part. Rate - FINAL'!E52</f>
        <v>0</v>
      </c>
      <c r="GD52" s="60">
        <f>'Work Part. Rate - FINAL'!F52</f>
        <v>0</v>
      </c>
      <c r="GE52" s="60">
        <f>'Work Part. Rate - FINAL'!G52</f>
        <v>0</v>
      </c>
      <c r="GF52" s="60">
        <f>'Work Part. Rate - FINAL'!H52</f>
        <v>0</v>
      </c>
      <c r="GG52" s="60">
        <f>'Work Part. Rate - FINAL'!I52</f>
        <v>0</v>
      </c>
      <c r="GH52" s="60">
        <f>'Work Part. Rate - FINAL'!J52</f>
        <v>0</v>
      </c>
      <c r="GI52" s="60">
        <f>'Work Part. Rate - FINAL'!K52</f>
        <v>0</v>
      </c>
      <c r="GJ52" s="60">
        <f>'Work Part. Rate - FINAL'!L52</f>
        <v>0</v>
      </c>
      <c r="GK52" s="60">
        <f>'Work Part. Rate - FINAL'!M52</f>
        <v>0</v>
      </c>
      <c r="GL52" s="60">
        <f>'Work Part. Rate - FINAL'!N52</f>
        <v>0</v>
      </c>
      <c r="GM52" s="60">
        <f>'Work Part. Rate - FINAL'!O52</f>
        <v>0</v>
      </c>
      <c r="GN52" s="60">
        <f>'Work Part. Rate - FINAL'!P52</f>
        <v>0</v>
      </c>
      <c r="GO52" s="60">
        <f>'Work Part. Rate - FINAL'!Q52</f>
        <v>0</v>
      </c>
      <c r="GP52" s="60">
        <f>'Work Part. Rate - FINAL'!R52</f>
        <v>0</v>
      </c>
      <c r="GQ52" s="60">
        <f>'Work Part. Rate - FINAL'!S52</f>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workbookViewId="0">
      <selection activeCell="D12" sqref="D12"/>
    </sheetView>
  </sheetViews>
  <sheetFormatPr baseColWidth="10" defaultRowHeight="16" x14ac:dyDescent="0.2"/>
  <cols>
    <col min="1" max="1" width="10.83203125" style="44"/>
    <col min="2" max="10" width="10.83203125" style="45"/>
    <col min="11" max="12" width="10.83203125" style="81"/>
    <col min="13" max="19" width="10.83203125" style="45"/>
    <col min="20" max="16384" width="10.83203125" style="44"/>
  </cols>
  <sheetData>
    <row r="1" spans="1:19" x14ac:dyDescent="0.2">
      <c r="A1" s="44" t="s">
        <v>250</v>
      </c>
      <c r="B1" s="45" t="s">
        <v>614</v>
      </c>
      <c r="C1" s="45" t="s">
        <v>615</v>
      </c>
      <c r="D1" s="45" t="s">
        <v>616</v>
      </c>
      <c r="E1" s="45" t="s">
        <v>617</v>
      </c>
      <c r="F1" s="45" t="s">
        <v>618</v>
      </c>
      <c r="G1" s="45" t="s">
        <v>619</v>
      </c>
      <c r="H1" s="45" t="s">
        <v>620</v>
      </c>
      <c r="I1" s="45" t="s">
        <v>621</v>
      </c>
      <c r="J1" s="45" t="s">
        <v>622</v>
      </c>
      <c r="K1" s="45" t="s">
        <v>623</v>
      </c>
      <c r="L1" s="45" t="s">
        <v>624</v>
      </c>
      <c r="M1" s="45" t="s">
        <v>625</v>
      </c>
      <c r="N1" s="45" t="s">
        <v>626</v>
      </c>
      <c r="O1" s="45" t="s">
        <v>627</v>
      </c>
      <c r="P1" s="45" t="s">
        <v>628</v>
      </c>
      <c r="Q1" s="45" t="s">
        <v>629</v>
      </c>
      <c r="R1" s="45" t="s">
        <v>630</v>
      </c>
      <c r="S1" s="45" t="s">
        <v>631</v>
      </c>
    </row>
    <row r="2" spans="1:19" x14ac:dyDescent="0.2">
      <c r="A2" s="44" t="s">
        <v>121</v>
      </c>
      <c r="B2" s="45">
        <v>0.5</v>
      </c>
      <c r="C2" s="45">
        <v>1.1000000000000001</v>
      </c>
      <c r="D2" s="45">
        <v>1.5</v>
      </c>
      <c r="E2" s="45">
        <v>2</v>
      </c>
      <c r="F2" s="45">
        <v>1.4</v>
      </c>
      <c r="G2" s="45">
        <v>5.3</v>
      </c>
      <c r="H2" s="45">
        <v>3.3</v>
      </c>
      <c r="I2" s="45">
        <v>8.1999999999999993</v>
      </c>
      <c r="J2" s="45">
        <v>13.6</v>
      </c>
      <c r="K2" s="81">
        <v>19.7</v>
      </c>
      <c r="L2" s="81">
        <v>14.899999999999999</v>
      </c>
      <c r="M2" s="81">
        <v>5.4</v>
      </c>
      <c r="N2" s="81">
        <v>3.7</v>
      </c>
      <c r="O2" s="81">
        <v>1</v>
      </c>
      <c r="P2" s="81">
        <v>0.7</v>
      </c>
      <c r="Q2" s="81">
        <v>1</v>
      </c>
      <c r="R2" s="47">
        <v>4.2</v>
      </c>
      <c r="S2" s="45">
        <v>0.9</v>
      </c>
    </row>
    <row r="3" spans="1:19" x14ac:dyDescent="0.2">
      <c r="A3" s="44" t="s">
        <v>182</v>
      </c>
      <c r="B3" s="45">
        <v>139.4</v>
      </c>
      <c r="C3" s="45">
        <v>147.1</v>
      </c>
      <c r="D3" s="45">
        <v>114.6</v>
      </c>
      <c r="E3" s="45">
        <v>120.9</v>
      </c>
      <c r="F3" s="45">
        <v>131.69999999999999</v>
      </c>
      <c r="G3" s="45">
        <v>88.4</v>
      </c>
      <c r="H3" s="45">
        <v>83.8</v>
      </c>
      <c r="I3" s="45">
        <v>94.1</v>
      </c>
      <c r="J3" s="45">
        <v>74.7</v>
      </c>
      <c r="K3" s="81">
        <v>69.8</v>
      </c>
      <c r="L3" s="81">
        <v>54.800000000000004</v>
      </c>
      <c r="M3" s="81">
        <v>102.49999999999999</v>
      </c>
      <c r="N3" s="45">
        <v>129.9</v>
      </c>
      <c r="O3" s="45">
        <v>135.30000000000001</v>
      </c>
      <c r="P3" s="45">
        <v>274.3</v>
      </c>
      <c r="Q3" s="45">
        <v>259</v>
      </c>
      <c r="R3" s="45">
        <v>197.3</v>
      </c>
      <c r="S3" s="45">
        <v>189.3</v>
      </c>
    </row>
    <row r="4" spans="1:19" x14ac:dyDescent="0.2">
      <c r="A4" s="44" t="s">
        <v>117</v>
      </c>
      <c r="B4" s="45">
        <v>15.8</v>
      </c>
      <c r="C4" s="45">
        <v>15.6</v>
      </c>
      <c r="D4" s="45">
        <v>10.9</v>
      </c>
      <c r="E4" s="45">
        <v>10.199999999999999</v>
      </c>
      <c r="F4" s="45">
        <v>6.1</v>
      </c>
      <c r="G4" s="45">
        <v>1</v>
      </c>
      <c r="H4" s="45">
        <v>3.4</v>
      </c>
      <c r="I4" s="45">
        <v>5.7</v>
      </c>
      <c r="J4" s="45">
        <v>10.6</v>
      </c>
      <c r="K4" s="81">
        <v>19.3</v>
      </c>
      <c r="L4" s="81">
        <v>10.299999999999999</v>
      </c>
      <c r="M4" s="81">
        <v>2.1999999999999997</v>
      </c>
      <c r="N4" s="45">
        <v>-5.5</v>
      </c>
      <c r="O4" s="45">
        <v>-0.1</v>
      </c>
      <c r="P4" s="45">
        <v>0</v>
      </c>
      <c r="Q4" s="45">
        <v>7.7</v>
      </c>
      <c r="R4" s="45">
        <v>15.9</v>
      </c>
      <c r="S4" s="45">
        <v>11.7</v>
      </c>
    </row>
    <row r="5" spans="1:19" x14ac:dyDescent="0.2">
      <c r="A5" s="44" t="s">
        <v>115</v>
      </c>
      <c r="B5" s="45">
        <v>3.2</v>
      </c>
      <c r="C5" s="45">
        <v>2.1</v>
      </c>
      <c r="D5" s="45">
        <v>1.3</v>
      </c>
      <c r="E5" s="45">
        <v>0</v>
      </c>
      <c r="F5" s="45">
        <v>0</v>
      </c>
      <c r="G5" s="45">
        <v>0</v>
      </c>
      <c r="H5" s="45">
        <v>0</v>
      </c>
      <c r="I5" s="45">
        <v>0</v>
      </c>
      <c r="J5" s="45">
        <v>0</v>
      </c>
      <c r="K5" s="81">
        <v>0</v>
      </c>
      <c r="L5" s="81">
        <v>0</v>
      </c>
      <c r="M5" s="81">
        <v>0</v>
      </c>
      <c r="N5" s="45">
        <v>0</v>
      </c>
      <c r="O5" s="45">
        <v>0</v>
      </c>
      <c r="P5" s="45">
        <v>0</v>
      </c>
      <c r="Q5" s="45">
        <v>0</v>
      </c>
      <c r="R5" s="45">
        <v>0</v>
      </c>
      <c r="S5" s="45">
        <v>0</v>
      </c>
    </row>
    <row r="6" spans="1:19" x14ac:dyDescent="0.2">
      <c r="A6" s="44" t="s">
        <v>113</v>
      </c>
      <c r="B6" s="45">
        <v>1.8</v>
      </c>
      <c r="C6" s="45">
        <v>5.8</v>
      </c>
      <c r="D6" s="45">
        <v>6.4</v>
      </c>
      <c r="E6" s="45">
        <v>13.7</v>
      </c>
      <c r="F6" s="45">
        <v>3.9</v>
      </c>
      <c r="G6" s="45">
        <v>-2.8</v>
      </c>
      <c r="H6" s="45">
        <v>2.1</v>
      </c>
      <c r="I6" s="45">
        <v>4.5999999999999996</v>
      </c>
      <c r="J6" s="45">
        <v>12.1</v>
      </c>
      <c r="K6" s="81">
        <v>11.799999999999999</v>
      </c>
      <c r="L6" s="81">
        <v>3.8</v>
      </c>
      <c r="M6" s="81">
        <v>2.2999999999999998</v>
      </c>
      <c r="N6" s="45">
        <v>-6.4</v>
      </c>
      <c r="O6" s="45">
        <v>-6.1</v>
      </c>
      <c r="P6" s="45">
        <v>-3.4</v>
      </c>
      <c r="Q6" s="45">
        <v>-1.9</v>
      </c>
      <c r="R6" s="45">
        <v>2.6</v>
      </c>
      <c r="S6" s="45">
        <v>5.6</v>
      </c>
    </row>
    <row r="7" spans="1:19" x14ac:dyDescent="0.2">
      <c r="A7" s="44" t="s">
        <v>111</v>
      </c>
      <c r="B7" s="45">
        <v>11.3</v>
      </c>
      <c r="C7" s="45">
        <v>22.2</v>
      </c>
      <c r="D7" s="45">
        <v>15.5</v>
      </c>
      <c r="E7" s="45">
        <v>13.3</v>
      </c>
      <c r="F7" s="45">
        <v>7</v>
      </c>
      <c r="G7" s="45">
        <v>2.1</v>
      </c>
      <c r="H7" s="45">
        <v>3.8</v>
      </c>
      <c r="I7" s="45">
        <v>6.1</v>
      </c>
      <c r="J7" s="45">
        <v>5.5</v>
      </c>
      <c r="K7" s="81">
        <v>14.099999999999998</v>
      </c>
      <c r="L7" s="81">
        <v>11.1</v>
      </c>
      <c r="M7" s="81">
        <v>4.3999999999999995</v>
      </c>
      <c r="N7" s="45">
        <v>6</v>
      </c>
      <c r="O7" s="45">
        <v>2</v>
      </c>
      <c r="P7" s="45">
        <v>6.4</v>
      </c>
      <c r="Q7" s="45">
        <v>11.9</v>
      </c>
      <c r="R7" s="45">
        <v>18.3</v>
      </c>
      <c r="S7" s="45">
        <v>7.4</v>
      </c>
    </row>
    <row r="8" spans="1:19" x14ac:dyDescent="0.2">
      <c r="A8" s="44" t="s">
        <v>109</v>
      </c>
      <c r="B8" s="45">
        <v>5.4</v>
      </c>
      <c r="C8" s="81">
        <v>5.0999999999999996</v>
      </c>
      <c r="D8" s="81">
        <v>5</v>
      </c>
      <c r="E8" s="81">
        <v>5</v>
      </c>
      <c r="F8" s="81">
        <v>5</v>
      </c>
      <c r="G8" s="81">
        <v>0</v>
      </c>
      <c r="H8" s="81">
        <v>0</v>
      </c>
      <c r="I8" s="81">
        <v>2.4</v>
      </c>
      <c r="J8" s="81">
        <v>4.9000000000000004</v>
      </c>
      <c r="K8" s="81">
        <v>7.6</v>
      </c>
      <c r="L8" s="81">
        <v>9</v>
      </c>
      <c r="M8" s="81">
        <v>9.1</v>
      </c>
      <c r="N8" s="45">
        <v>2.7</v>
      </c>
      <c r="O8" s="45">
        <v>2.8</v>
      </c>
      <c r="P8" s="45">
        <v>1.3</v>
      </c>
      <c r="Q8" s="45">
        <v>-0.3</v>
      </c>
      <c r="R8" s="45">
        <v>1.4</v>
      </c>
      <c r="S8" s="45">
        <v>3.1</v>
      </c>
    </row>
    <row r="9" spans="1:19" x14ac:dyDescent="0.2">
      <c r="A9" s="44" t="s">
        <v>107</v>
      </c>
      <c r="B9" s="45">
        <v>22.2</v>
      </c>
      <c r="C9" s="45">
        <v>28.4</v>
      </c>
      <c r="D9" s="45">
        <v>14.2</v>
      </c>
      <c r="E9" s="45">
        <v>15</v>
      </c>
      <c r="F9" s="45">
        <v>21</v>
      </c>
      <c r="G9" s="45">
        <v>19.600000000000001</v>
      </c>
      <c r="H9" s="45">
        <v>18.899999999999999</v>
      </c>
      <c r="I9" s="45">
        <v>25.3</v>
      </c>
      <c r="J9" s="45">
        <v>24.8</v>
      </c>
      <c r="K9" s="81">
        <v>21.7</v>
      </c>
      <c r="L9" s="81">
        <v>17.399999999999999</v>
      </c>
      <c r="M9" s="81">
        <v>15.4</v>
      </c>
      <c r="N9" s="45">
        <v>11.5</v>
      </c>
      <c r="O9" s="45">
        <v>17.5</v>
      </c>
      <c r="P9" s="45">
        <v>24.4</v>
      </c>
      <c r="Q9" s="45">
        <v>15.7</v>
      </c>
      <c r="R9" s="45">
        <v>17.399999999999999</v>
      </c>
      <c r="S9" s="45">
        <v>10.9</v>
      </c>
    </row>
    <row r="10" spans="1:19" x14ac:dyDescent="0.2">
      <c r="A10" s="44" t="s">
        <v>105</v>
      </c>
      <c r="B10" s="45" t="s">
        <v>329</v>
      </c>
      <c r="C10" s="45" t="s">
        <v>329</v>
      </c>
      <c r="D10" s="45" t="s">
        <v>329</v>
      </c>
      <c r="E10" s="45" t="s">
        <v>329</v>
      </c>
      <c r="F10" s="45" t="s">
        <v>329</v>
      </c>
      <c r="G10" s="45" t="s">
        <v>329</v>
      </c>
      <c r="H10" s="45" t="s">
        <v>329</v>
      </c>
      <c r="I10" s="45" t="s">
        <v>329</v>
      </c>
      <c r="J10" s="45" t="s">
        <v>329</v>
      </c>
      <c r="K10" s="45" t="s">
        <v>329</v>
      </c>
      <c r="L10" s="45" t="s">
        <v>329</v>
      </c>
      <c r="M10" s="45" t="s">
        <v>329</v>
      </c>
      <c r="N10" s="45" t="s">
        <v>329</v>
      </c>
      <c r="O10" s="45" t="s">
        <v>329</v>
      </c>
      <c r="P10" s="45" t="s">
        <v>329</v>
      </c>
      <c r="Q10" s="45" t="s">
        <v>329</v>
      </c>
      <c r="R10" s="45" t="s">
        <v>329</v>
      </c>
      <c r="S10" s="45" t="s">
        <v>329</v>
      </c>
    </row>
    <row r="11" spans="1:19" x14ac:dyDescent="0.2">
      <c r="A11" s="44" t="s">
        <v>103</v>
      </c>
      <c r="B11" s="45">
        <v>8.4</v>
      </c>
      <c r="C11" s="45">
        <v>8.4</v>
      </c>
      <c r="D11" s="45">
        <v>9.4</v>
      </c>
      <c r="E11" s="45">
        <v>11.6</v>
      </c>
      <c r="F11" s="45">
        <v>6.9</v>
      </c>
      <c r="G11" s="45">
        <v>10</v>
      </c>
      <c r="H11" s="45">
        <v>8</v>
      </c>
      <c r="I11" s="45">
        <v>16</v>
      </c>
      <c r="J11" s="45">
        <v>18.7</v>
      </c>
      <c r="K11" s="81">
        <v>23.3</v>
      </c>
      <c r="L11" s="81">
        <v>16.600000000000001</v>
      </c>
      <c r="M11" s="81">
        <v>6</v>
      </c>
      <c r="N11" s="45">
        <v>3.8</v>
      </c>
      <c r="O11" s="45">
        <v>8.6999999999999993</v>
      </c>
      <c r="P11" s="45">
        <v>4.3</v>
      </c>
      <c r="Q11" s="45">
        <v>8.6</v>
      </c>
      <c r="R11" s="45">
        <v>14.6</v>
      </c>
      <c r="S11" s="45">
        <v>13</v>
      </c>
    </row>
    <row r="12" spans="1:19" x14ac:dyDescent="0.2">
      <c r="A12" s="44" t="s">
        <v>101</v>
      </c>
      <c r="B12" s="45">
        <v>9.6999999999999993</v>
      </c>
      <c r="C12" s="45">
        <v>9.1</v>
      </c>
      <c r="D12" s="45">
        <v>11.8</v>
      </c>
      <c r="E12" s="45">
        <v>18.2</v>
      </c>
      <c r="F12" s="45">
        <v>16.899999999999999</v>
      </c>
      <c r="G12" s="45">
        <v>18.2</v>
      </c>
      <c r="H12" s="45">
        <v>7.9</v>
      </c>
      <c r="I12" s="45">
        <v>5.5</v>
      </c>
      <c r="J12" s="45">
        <v>7.5</v>
      </c>
      <c r="K12" s="81">
        <v>11.3</v>
      </c>
      <c r="L12" s="81">
        <v>14.499999999999998</v>
      </c>
      <c r="M12" s="81">
        <v>11.4</v>
      </c>
      <c r="N12" s="45">
        <v>9.9</v>
      </c>
      <c r="O12" s="45">
        <v>7.1</v>
      </c>
      <c r="P12" s="45">
        <v>6.6</v>
      </c>
      <c r="Q12" s="45">
        <v>3</v>
      </c>
      <c r="R12" s="45">
        <v>4.9000000000000004</v>
      </c>
      <c r="S12" s="45">
        <v>5.5</v>
      </c>
    </row>
    <row r="13" spans="1:19" x14ac:dyDescent="0.2">
      <c r="A13" s="44" t="s">
        <v>183</v>
      </c>
      <c r="B13" s="45">
        <v>4.3</v>
      </c>
      <c r="C13" s="45">
        <v>4.8</v>
      </c>
      <c r="D13" s="45">
        <v>5.8</v>
      </c>
      <c r="E13" s="45">
        <v>8.6999999999999993</v>
      </c>
      <c r="F13" s="45">
        <v>11</v>
      </c>
      <c r="G13" s="45">
        <v>5</v>
      </c>
      <c r="H13" s="45">
        <v>3.1</v>
      </c>
      <c r="I13" s="45">
        <v>6.2</v>
      </c>
      <c r="J13" s="45">
        <v>12.9</v>
      </c>
      <c r="K13" s="81">
        <v>16.8</v>
      </c>
      <c r="L13" s="81">
        <v>10.299999999999999</v>
      </c>
      <c r="M13" s="81">
        <v>7.5</v>
      </c>
      <c r="N13" s="45">
        <v>0.4</v>
      </c>
      <c r="O13" s="45">
        <v>0.8</v>
      </c>
      <c r="P13" s="45">
        <v>2.5</v>
      </c>
      <c r="Q13" s="45">
        <v>5.4</v>
      </c>
      <c r="R13" s="45">
        <v>15.3</v>
      </c>
      <c r="S13" s="45">
        <v>11.9</v>
      </c>
    </row>
    <row r="14" spans="1:19" x14ac:dyDescent="0.2">
      <c r="A14" s="44" t="s">
        <v>97</v>
      </c>
      <c r="B14" s="45">
        <v>2.9</v>
      </c>
      <c r="C14" s="45">
        <v>5</v>
      </c>
      <c r="D14" s="45">
        <v>5.0999999999999996</v>
      </c>
      <c r="E14" s="45">
        <v>13</v>
      </c>
      <c r="F14" s="45">
        <v>13</v>
      </c>
      <c r="G14" s="45">
        <v>2.7</v>
      </c>
      <c r="H14" s="45">
        <v>0.8</v>
      </c>
      <c r="I14" s="45">
        <v>5</v>
      </c>
      <c r="J14" s="45">
        <v>10.9</v>
      </c>
      <c r="K14" s="81">
        <v>18.5</v>
      </c>
      <c r="L14" s="81">
        <v>14.6</v>
      </c>
      <c r="M14" s="81">
        <v>13.600000000000001</v>
      </c>
      <c r="N14" s="45">
        <v>4.3</v>
      </c>
      <c r="O14" s="45">
        <v>1.2</v>
      </c>
      <c r="P14" s="45">
        <v>2.8</v>
      </c>
      <c r="Q14" s="45">
        <v>4.9000000000000004</v>
      </c>
      <c r="R14" s="45">
        <v>8</v>
      </c>
      <c r="S14" s="45">
        <v>7.4</v>
      </c>
    </row>
    <row r="15" spans="1:19" x14ac:dyDescent="0.2">
      <c r="A15" s="44" t="s">
        <v>95</v>
      </c>
      <c r="B15" s="45">
        <v>4.4000000000000004</v>
      </c>
      <c r="C15" s="45">
        <v>6.1</v>
      </c>
      <c r="D15" s="45">
        <v>6.3</v>
      </c>
      <c r="E15" s="45">
        <v>6.6</v>
      </c>
      <c r="F15" s="45">
        <v>5.5</v>
      </c>
      <c r="G15" s="45">
        <v>2.1</v>
      </c>
      <c r="H15" s="45">
        <v>2.5</v>
      </c>
      <c r="I15" s="45">
        <v>2</v>
      </c>
      <c r="J15" s="45">
        <v>3.5</v>
      </c>
      <c r="K15" s="81">
        <v>3.5999999999999996</v>
      </c>
      <c r="L15" s="81">
        <v>3.5999999999999996</v>
      </c>
      <c r="M15" s="81">
        <v>1.5</v>
      </c>
      <c r="N15" s="45">
        <v>2.1</v>
      </c>
      <c r="O15" s="45">
        <v>1.8</v>
      </c>
      <c r="P15" s="45">
        <v>1.6</v>
      </c>
      <c r="Q15" s="45">
        <v>0.1</v>
      </c>
      <c r="R15" s="45">
        <v>0.5</v>
      </c>
      <c r="S15" s="45">
        <v>1.1000000000000001</v>
      </c>
    </row>
    <row r="16" spans="1:19" x14ac:dyDescent="0.2">
      <c r="A16" s="44" t="s">
        <v>93</v>
      </c>
      <c r="B16" s="45">
        <v>23.2</v>
      </c>
      <c r="C16" s="45">
        <v>23</v>
      </c>
      <c r="D16" s="45">
        <v>23.5</v>
      </c>
      <c r="E16" s="45">
        <v>15.3</v>
      </c>
      <c r="F16" s="45">
        <v>5.9</v>
      </c>
      <c r="G16" s="45">
        <v>2.8</v>
      </c>
      <c r="H16" s="45">
        <v>7</v>
      </c>
      <c r="I16" s="45">
        <v>2.2000000000000002</v>
      </c>
      <c r="J16" s="45">
        <v>3.7</v>
      </c>
      <c r="K16" s="81">
        <v>6.2</v>
      </c>
      <c r="L16" s="81">
        <v>10.5</v>
      </c>
      <c r="M16" s="81">
        <v>11.1</v>
      </c>
      <c r="N16" s="45">
        <v>10.199999999999999</v>
      </c>
      <c r="O16" s="45">
        <v>6.5</v>
      </c>
      <c r="P16" s="45">
        <v>9.1</v>
      </c>
      <c r="Q16" s="45">
        <v>15.7</v>
      </c>
      <c r="R16" s="45">
        <v>13.6</v>
      </c>
      <c r="S16" s="45">
        <v>13.8</v>
      </c>
    </row>
    <row r="17" spans="1:19" x14ac:dyDescent="0.2">
      <c r="A17" s="44" t="s">
        <v>91</v>
      </c>
      <c r="B17" s="45">
        <v>19.399999999999999</v>
      </c>
      <c r="C17" s="45">
        <v>19.600000000000001</v>
      </c>
      <c r="D17" s="45">
        <v>16.100000000000001</v>
      </c>
      <c r="E17" s="45">
        <v>13</v>
      </c>
      <c r="F17" s="45">
        <v>8.3000000000000007</v>
      </c>
      <c r="G17" s="45">
        <v>5.5</v>
      </c>
      <c r="H17" s="45">
        <v>-1</v>
      </c>
      <c r="I17" s="45">
        <v>7.3</v>
      </c>
      <c r="J17" s="45">
        <v>8.5</v>
      </c>
      <c r="K17" s="81">
        <v>10.8</v>
      </c>
      <c r="L17" s="81">
        <v>11.4</v>
      </c>
      <c r="M17" s="81">
        <v>10.9</v>
      </c>
      <c r="N17" s="45">
        <v>8.6999999999999993</v>
      </c>
      <c r="O17" s="45">
        <v>13.4</v>
      </c>
      <c r="P17" s="45">
        <v>18.600000000000001</v>
      </c>
      <c r="Q17" s="45">
        <v>21.5</v>
      </c>
      <c r="R17" s="45">
        <v>24</v>
      </c>
      <c r="S17" s="45">
        <v>21.3</v>
      </c>
    </row>
    <row r="18" spans="1:19" x14ac:dyDescent="0.2">
      <c r="A18" s="44" t="s">
        <v>89</v>
      </c>
      <c r="B18" s="45">
        <v>14.9</v>
      </c>
      <c r="C18" s="45">
        <v>19.8</v>
      </c>
      <c r="D18" s="45">
        <v>12.9</v>
      </c>
      <c r="E18" s="45">
        <v>8.6999999999999993</v>
      </c>
      <c r="F18" s="45">
        <v>8.3000000000000007</v>
      </c>
      <c r="G18" s="45">
        <v>0.3</v>
      </c>
      <c r="H18" s="45">
        <v>3</v>
      </c>
      <c r="I18" s="45">
        <v>7.6</v>
      </c>
      <c r="J18" s="45">
        <v>10.199999999999999</v>
      </c>
      <c r="K18" s="81">
        <v>14.299999999999999</v>
      </c>
      <c r="L18" s="81">
        <v>16.7</v>
      </c>
      <c r="M18" s="81">
        <v>8.6</v>
      </c>
      <c r="N18" s="45">
        <v>0.8</v>
      </c>
      <c r="O18" s="45">
        <v>-0.5</v>
      </c>
      <c r="P18" s="45">
        <v>3.3</v>
      </c>
      <c r="Q18" s="45">
        <v>8.1999999999999993</v>
      </c>
      <c r="R18" s="45">
        <v>11.6</v>
      </c>
      <c r="S18" s="45">
        <v>6.3</v>
      </c>
    </row>
    <row r="19" spans="1:19" x14ac:dyDescent="0.2">
      <c r="A19" s="44" t="s">
        <v>87</v>
      </c>
      <c r="B19" s="45">
        <v>8.6</v>
      </c>
      <c r="C19" s="45">
        <v>9.3000000000000007</v>
      </c>
      <c r="D19" s="45">
        <v>4.5</v>
      </c>
      <c r="E19" s="45">
        <v>6.9</v>
      </c>
      <c r="F19" s="45">
        <v>3.4</v>
      </c>
      <c r="G19" s="45">
        <v>0.3</v>
      </c>
      <c r="H19" s="45">
        <v>2.2999999999999998</v>
      </c>
      <c r="I19" s="45">
        <v>4.0999999999999996</v>
      </c>
      <c r="J19" s="45">
        <v>6.5</v>
      </c>
      <c r="K19" s="81">
        <v>9.5</v>
      </c>
      <c r="L19" s="81">
        <v>9.1999999999999993</v>
      </c>
      <c r="M19" s="81">
        <v>3.2</v>
      </c>
      <c r="N19" s="45">
        <v>0.5</v>
      </c>
      <c r="O19" s="45">
        <v>0.9</v>
      </c>
      <c r="P19" s="45">
        <v>3.3</v>
      </c>
      <c r="Q19" s="45">
        <v>2.2000000000000002</v>
      </c>
      <c r="R19" s="45">
        <v>2.6</v>
      </c>
      <c r="S19" s="45">
        <v>1.6</v>
      </c>
    </row>
    <row r="20" spans="1:19" x14ac:dyDescent="0.2">
      <c r="A20" s="44" t="s">
        <v>85</v>
      </c>
      <c r="B20" s="45">
        <v>2.2999999999999998</v>
      </c>
      <c r="C20" s="45">
        <v>1.6</v>
      </c>
      <c r="D20" s="45">
        <v>0</v>
      </c>
      <c r="E20" s="45">
        <v>-0.4</v>
      </c>
      <c r="F20" s="45">
        <v>4.3</v>
      </c>
      <c r="G20" s="45">
        <v>4.4000000000000004</v>
      </c>
      <c r="H20" s="45">
        <v>0.4</v>
      </c>
      <c r="I20" s="45">
        <v>4.2</v>
      </c>
      <c r="J20" s="45">
        <v>10</v>
      </c>
      <c r="K20" s="81">
        <v>19.5</v>
      </c>
      <c r="L20" s="81">
        <v>18.7</v>
      </c>
      <c r="M20" s="81">
        <v>17</v>
      </c>
      <c r="N20" s="45">
        <v>9.9</v>
      </c>
      <c r="O20" s="45">
        <v>6.2</v>
      </c>
      <c r="P20" s="45">
        <v>8.1</v>
      </c>
      <c r="Q20" s="45">
        <v>1.4</v>
      </c>
      <c r="R20" s="45">
        <v>1.9</v>
      </c>
      <c r="S20" s="45">
        <v>7.3</v>
      </c>
    </row>
    <row r="21" spans="1:19" x14ac:dyDescent="0.2">
      <c r="A21" s="44" t="s">
        <v>83</v>
      </c>
      <c r="B21" s="45">
        <v>3.8</v>
      </c>
      <c r="C21" s="45">
        <v>10</v>
      </c>
      <c r="D21" s="45">
        <v>16.8</v>
      </c>
      <c r="E21" s="45">
        <v>19.2</v>
      </c>
      <c r="F21" s="45">
        <v>6.9</v>
      </c>
      <c r="G21" s="45">
        <v>1.3</v>
      </c>
      <c r="H21" s="45">
        <v>1.1000000000000001</v>
      </c>
      <c r="I21" s="45">
        <v>1.8</v>
      </c>
      <c r="J21" s="45">
        <v>2.9</v>
      </c>
      <c r="K21" s="81">
        <v>3.3000000000000003</v>
      </c>
      <c r="L21" s="81">
        <v>5</v>
      </c>
      <c r="M21" s="81">
        <v>4.2</v>
      </c>
      <c r="N21" s="45">
        <v>1.7</v>
      </c>
      <c r="O21" s="45">
        <v>0</v>
      </c>
      <c r="P21" s="45">
        <v>0.7</v>
      </c>
      <c r="Q21" s="45">
        <v>2.8</v>
      </c>
      <c r="R21" s="45">
        <v>2.2000000000000002</v>
      </c>
      <c r="S21" s="45">
        <v>3.4</v>
      </c>
    </row>
    <row r="22" spans="1:19" x14ac:dyDescent="0.2">
      <c r="A22" s="44" t="s">
        <v>81</v>
      </c>
      <c r="B22" s="45">
        <v>9.5</v>
      </c>
      <c r="C22" s="45">
        <v>13.3</v>
      </c>
      <c r="D22" s="45">
        <v>14.3</v>
      </c>
      <c r="E22" s="45">
        <v>16.8</v>
      </c>
      <c r="F22" s="45">
        <v>13.9</v>
      </c>
      <c r="G22" s="45">
        <v>7.8</v>
      </c>
      <c r="H22" s="45">
        <v>5.9</v>
      </c>
      <c r="I22" s="45">
        <v>9.3000000000000007</v>
      </c>
      <c r="J22" s="45">
        <v>15.1</v>
      </c>
      <c r="K22" s="81">
        <v>17.2</v>
      </c>
      <c r="L22" s="81">
        <v>12.1</v>
      </c>
      <c r="M22" s="81">
        <v>8.1</v>
      </c>
      <c r="N22" s="45">
        <v>5.4</v>
      </c>
      <c r="O22" s="45">
        <v>7.1</v>
      </c>
      <c r="P22" s="45">
        <v>12.2</v>
      </c>
      <c r="Q22" s="45">
        <v>8.1999999999999993</v>
      </c>
      <c r="R22" s="45">
        <v>8</v>
      </c>
      <c r="S22" s="45">
        <v>5.8</v>
      </c>
    </row>
    <row r="23" spans="1:19" x14ac:dyDescent="0.2">
      <c r="A23" s="44" t="s">
        <v>79</v>
      </c>
      <c r="B23" s="45">
        <v>5.5</v>
      </c>
      <c r="C23" s="45">
        <v>8.1999999999999993</v>
      </c>
      <c r="D23" s="45">
        <v>7.9</v>
      </c>
      <c r="E23" s="45">
        <v>9.1</v>
      </c>
      <c r="F23" s="45">
        <v>13.6</v>
      </c>
      <c r="G23" s="45">
        <v>6.1</v>
      </c>
      <c r="H23" s="45">
        <v>3.4</v>
      </c>
      <c r="I23" s="45">
        <v>8.3000000000000007</v>
      </c>
      <c r="J23" s="45">
        <v>10.5</v>
      </c>
      <c r="K23" s="81">
        <v>12.5</v>
      </c>
      <c r="L23" s="81">
        <v>4.5</v>
      </c>
      <c r="M23" s="81">
        <v>6.7</v>
      </c>
      <c r="N23" s="45">
        <v>3.1</v>
      </c>
      <c r="O23" s="45">
        <v>3</v>
      </c>
      <c r="P23" s="45">
        <v>5.9</v>
      </c>
      <c r="Q23" s="45">
        <v>6.1</v>
      </c>
      <c r="R23" s="45">
        <v>5.5</v>
      </c>
      <c r="S23" s="45">
        <v>4</v>
      </c>
    </row>
    <row r="24" spans="1:19" x14ac:dyDescent="0.2">
      <c r="A24" s="44" t="s">
        <v>77</v>
      </c>
      <c r="B24" s="45">
        <v>14.5</v>
      </c>
      <c r="C24" s="45">
        <v>12.2</v>
      </c>
      <c r="D24" s="45">
        <v>13</v>
      </c>
      <c r="E24" s="45">
        <v>15.4</v>
      </c>
      <c r="F24" s="45">
        <v>10.5</v>
      </c>
      <c r="G24" s="45">
        <v>2.8</v>
      </c>
      <c r="H24" s="45">
        <v>2</v>
      </c>
      <c r="I24" s="45">
        <v>0.9</v>
      </c>
      <c r="J24" s="45">
        <v>2.6</v>
      </c>
      <c r="K24" s="81">
        <v>0.1</v>
      </c>
      <c r="L24" s="81">
        <v>2.9000000000000004</v>
      </c>
      <c r="M24" s="81">
        <v>4.7</v>
      </c>
      <c r="N24" s="45">
        <v>2.1</v>
      </c>
      <c r="O24" s="45">
        <v>2.5</v>
      </c>
      <c r="P24" s="45">
        <v>6.8</v>
      </c>
      <c r="Q24" s="45">
        <v>16.3</v>
      </c>
      <c r="R24" s="45">
        <v>19.100000000000001</v>
      </c>
      <c r="S24" s="45">
        <v>7.7</v>
      </c>
    </row>
    <row r="25" spans="1:19" x14ac:dyDescent="0.2">
      <c r="A25" s="44" t="s">
        <v>75</v>
      </c>
      <c r="B25" s="45">
        <v>20.9</v>
      </c>
      <c r="C25" s="45">
        <v>24.7</v>
      </c>
      <c r="D25" s="45">
        <v>17.5</v>
      </c>
      <c r="E25" s="45">
        <v>18.5</v>
      </c>
      <c r="F25" s="45">
        <v>12.4</v>
      </c>
      <c r="G25" s="45">
        <v>8.9</v>
      </c>
      <c r="H25" s="45">
        <v>2.7</v>
      </c>
      <c r="I25" s="45">
        <v>9.3000000000000007</v>
      </c>
      <c r="J25" s="45">
        <v>18.8</v>
      </c>
      <c r="K25" s="81">
        <v>11.700000000000001</v>
      </c>
      <c r="L25" s="81">
        <v>14.099999999999998</v>
      </c>
      <c r="M25" s="81">
        <v>11.3</v>
      </c>
      <c r="N25" s="45">
        <v>2.7</v>
      </c>
      <c r="O25" s="45">
        <v>3</v>
      </c>
      <c r="P25" s="45">
        <v>8.5</v>
      </c>
      <c r="Q25" s="45">
        <v>14.8</v>
      </c>
      <c r="R25" s="45">
        <v>9.1</v>
      </c>
      <c r="S25" s="45">
        <v>9.6999999999999993</v>
      </c>
    </row>
    <row r="26" spans="1:19" x14ac:dyDescent="0.2">
      <c r="A26" s="44" t="s">
        <v>73</v>
      </c>
      <c r="B26" s="45">
        <v>10.6</v>
      </c>
      <c r="C26" s="45">
        <v>10.7</v>
      </c>
      <c r="D26" s="45">
        <v>14.3</v>
      </c>
      <c r="E26" s="45">
        <v>7.8</v>
      </c>
      <c r="F26" s="45">
        <v>5.7</v>
      </c>
      <c r="G26" s="45">
        <v>3.3</v>
      </c>
      <c r="H26" s="45">
        <v>1.8</v>
      </c>
      <c r="I26" s="45">
        <v>1.2</v>
      </c>
      <c r="J26" s="45">
        <v>2</v>
      </c>
      <c r="K26" s="81">
        <v>2.5</v>
      </c>
      <c r="L26" s="81">
        <v>11.600000000000001</v>
      </c>
      <c r="M26" s="81">
        <v>7.8</v>
      </c>
      <c r="N26" s="45">
        <v>6.8</v>
      </c>
      <c r="O26" s="45">
        <v>6.1</v>
      </c>
      <c r="P26" s="45">
        <v>5.3</v>
      </c>
      <c r="Q26" s="45">
        <v>3.2</v>
      </c>
      <c r="R26" s="45">
        <v>1.8</v>
      </c>
      <c r="S26" s="45">
        <v>2.8</v>
      </c>
    </row>
    <row r="27" spans="1:19" x14ac:dyDescent="0.2">
      <c r="A27" s="44" t="s">
        <v>71</v>
      </c>
      <c r="B27" s="45">
        <v>5.5</v>
      </c>
      <c r="C27" s="45">
        <v>7.2</v>
      </c>
      <c r="D27" s="45">
        <v>7</v>
      </c>
      <c r="E27" s="45">
        <v>4.3</v>
      </c>
      <c r="F27" s="45">
        <v>3.4</v>
      </c>
      <c r="G27" s="45">
        <v>5.2</v>
      </c>
      <c r="H27" s="45">
        <v>7</v>
      </c>
      <c r="I27" s="45">
        <v>10.7</v>
      </c>
      <c r="J27" s="45">
        <v>7.5</v>
      </c>
      <c r="K27" s="81">
        <v>13.200000000000001</v>
      </c>
      <c r="L27" s="81">
        <v>13</v>
      </c>
      <c r="M27" s="81">
        <v>13.8</v>
      </c>
      <c r="N27" s="45">
        <v>6.2</v>
      </c>
      <c r="O27" s="45">
        <v>5.9</v>
      </c>
      <c r="P27" s="45">
        <v>8.1999999999999993</v>
      </c>
      <c r="Q27" s="45">
        <v>5.7</v>
      </c>
      <c r="R27" s="45">
        <v>9</v>
      </c>
      <c r="S27" s="45">
        <v>5.6</v>
      </c>
    </row>
    <row r="28" spans="1:19" x14ac:dyDescent="0.2">
      <c r="A28" s="44" t="s">
        <v>69</v>
      </c>
      <c r="B28" s="45">
        <v>3.3</v>
      </c>
      <c r="C28" s="45">
        <v>4.3</v>
      </c>
      <c r="D28" s="45">
        <v>10.5</v>
      </c>
      <c r="E28" s="45">
        <v>15.9</v>
      </c>
      <c r="F28" s="45">
        <v>13.6</v>
      </c>
      <c r="G28" s="45">
        <v>6</v>
      </c>
      <c r="H28" s="45">
        <v>3.4</v>
      </c>
      <c r="I28" s="45">
        <v>10.5</v>
      </c>
      <c r="J28" s="45">
        <v>21.8</v>
      </c>
      <c r="K28" s="81">
        <v>26.900000000000002</v>
      </c>
      <c r="L28" s="81">
        <v>32.4</v>
      </c>
      <c r="M28" s="81">
        <v>21</v>
      </c>
      <c r="N28" s="45">
        <v>21.1</v>
      </c>
      <c r="O28" s="45">
        <v>18.100000000000001</v>
      </c>
      <c r="P28" s="45">
        <v>19.600000000000001</v>
      </c>
      <c r="Q28" s="45">
        <v>25.5</v>
      </c>
      <c r="R28" s="45">
        <v>26.9</v>
      </c>
      <c r="S28" s="45">
        <v>19.399999999999999</v>
      </c>
    </row>
    <row r="29" spans="1:19" x14ac:dyDescent="0.2">
      <c r="A29" s="44" t="s">
        <v>67</v>
      </c>
      <c r="B29" s="45">
        <v>21.2</v>
      </c>
      <c r="C29" s="45">
        <v>29.2</v>
      </c>
      <c r="D29" s="45">
        <v>19.600000000000001</v>
      </c>
      <c r="E29" s="45">
        <v>19.5</v>
      </c>
      <c r="F29" s="45">
        <v>16.399999999999999</v>
      </c>
      <c r="G29" s="45">
        <v>6.4</v>
      </c>
      <c r="H29" s="45">
        <v>2.4</v>
      </c>
      <c r="I29" s="45">
        <v>10.199999999999999</v>
      </c>
      <c r="J29" s="45">
        <v>21.3</v>
      </c>
      <c r="K29" s="81">
        <v>28.799999999999997</v>
      </c>
      <c r="L29" s="81">
        <v>35.099999999999994</v>
      </c>
      <c r="M29" s="81">
        <v>34.799999999999997</v>
      </c>
      <c r="N29" s="45">
        <v>30</v>
      </c>
      <c r="O29" s="45">
        <v>23.1</v>
      </c>
      <c r="P29" s="45">
        <v>24.6</v>
      </c>
      <c r="Q29" s="45">
        <v>26.9</v>
      </c>
      <c r="R29" s="45">
        <v>33.4</v>
      </c>
      <c r="S29" s="45">
        <v>36.700000000000003</v>
      </c>
    </row>
    <row r="30" spans="1:19" x14ac:dyDescent="0.2">
      <c r="A30" s="44" t="s">
        <v>65</v>
      </c>
      <c r="B30" s="45">
        <v>17.899999999999999</v>
      </c>
      <c r="C30" s="45">
        <v>14.5</v>
      </c>
      <c r="D30" s="45">
        <v>13.7</v>
      </c>
      <c r="E30" s="45">
        <v>18.899999999999999</v>
      </c>
      <c r="F30" s="45">
        <v>14.3</v>
      </c>
      <c r="G30" s="45">
        <v>12</v>
      </c>
      <c r="H30" s="45">
        <v>5.4</v>
      </c>
      <c r="I30" s="45">
        <v>12.3</v>
      </c>
      <c r="J30" s="45">
        <v>10.199999999999999</v>
      </c>
      <c r="K30" s="81">
        <v>18.3</v>
      </c>
      <c r="L30" s="81">
        <v>11.3</v>
      </c>
      <c r="M30" s="81">
        <v>11.3</v>
      </c>
      <c r="N30" s="45">
        <v>5.6</v>
      </c>
      <c r="O30" s="45">
        <v>9.8000000000000007</v>
      </c>
      <c r="P30" s="45">
        <v>9.5</v>
      </c>
      <c r="Q30" s="45">
        <v>12.2</v>
      </c>
      <c r="R30" s="45">
        <v>11.7</v>
      </c>
      <c r="S30" s="45">
        <v>6.4</v>
      </c>
    </row>
    <row r="31" spans="1:19" x14ac:dyDescent="0.2">
      <c r="A31" s="44" t="s">
        <v>63</v>
      </c>
      <c r="B31" s="45">
        <v>2.5</v>
      </c>
      <c r="C31" s="45">
        <v>6.7</v>
      </c>
      <c r="D31" s="45">
        <v>2.1</v>
      </c>
      <c r="E31" s="45">
        <v>2.2999999999999998</v>
      </c>
      <c r="F31" s="45">
        <v>5.2</v>
      </c>
      <c r="G31" s="45">
        <v>-3.2</v>
      </c>
      <c r="H31" s="45">
        <v>1.4</v>
      </c>
      <c r="I31" s="45">
        <v>2.5</v>
      </c>
      <c r="J31" s="45">
        <v>7.5</v>
      </c>
      <c r="K31" s="81">
        <v>7.1</v>
      </c>
      <c r="L31" s="81">
        <v>11</v>
      </c>
      <c r="M31" s="81">
        <v>6.9</v>
      </c>
      <c r="N31" s="45">
        <v>15</v>
      </c>
      <c r="O31" s="45">
        <v>5.3</v>
      </c>
      <c r="P31" s="45">
        <v>2.1</v>
      </c>
      <c r="Q31" s="45">
        <v>1.9</v>
      </c>
      <c r="R31" s="45">
        <v>6.5</v>
      </c>
      <c r="S31" s="45">
        <v>2.5</v>
      </c>
    </row>
    <row r="32" spans="1:19" x14ac:dyDescent="0.2">
      <c r="A32" s="44" t="s">
        <v>61</v>
      </c>
      <c r="B32" s="45">
        <v>7</v>
      </c>
      <c r="C32" s="45">
        <v>7.5</v>
      </c>
      <c r="D32" s="45">
        <v>7</v>
      </c>
      <c r="E32" s="45">
        <v>10.199999999999999</v>
      </c>
      <c r="F32" s="45">
        <v>9.6999999999999993</v>
      </c>
      <c r="G32" s="45">
        <v>1.3</v>
      </c>
      <c r="H32" s="45">
        <v>1.6</v>
      </c>
      <c r="I32" s="45">
        <v>3.4</v>
      </c>
      <c r="J32" s="45">
        <v>2.8</v>
      </c>
      <c r="K32" s="81">
        <v>6.3</v>
      </c>
      <c r="L32" s="81">
        <v>8.5</v>
      </c>
      <c r="M32" s="81">
        <v>3.9</v>
      </c>
      <c r="N32" s="45">
        <v>2</v>
      </c>
      <c r="O32" s="45">
        <v>2.8</v>
      </c>
      <c r="P32" s="45">
        <v>3.1</v>
      </c>
      <c r="Q32" s="45">
        <v>1.5</v>
      </c>
      <c r="R32" s="45">
        <v>1</v>
      </c>
      <c r="S32" s="45">
        <v>0.9</v>
      </c>
    </row>
    <row r="33" spans="1:19" x14ac:dyDescent="0.2">
      <c r="A33" s="44" t="s">
        <v>59</v>
      </c>
      <c r="B33" s="45">
        <v>2.7</v>
      </c>
      <c r="C33" s="45">
        <v>7.4</v>
      </c>
      <c r="D33" s="45">
        <v>4.9000000000000004</v>
      </c>
      <c r="E33" s="45">
        <v>5.6</v>
      </c>
      <c r="F33" s="45">
        <v>11.7</v>
      </c>
      <c r="G33" s="45">
        <v>7.9</v>
      </c>
      <c r="H33" s="45">
        <v>6</v>
      </c>
      <c r="I33" s="45">
        <v>10.1</v>
      </c>
      <c r="J33" s="45">
        <v>14.6</v>
      </c>
      <c r="K33" s="81">
        <v>14.7</v>
      </c>
      <c r="L33" s="81">
        <v>10.9</v>
      </c>
      <c r="M33" s="81">
        <v>12.2</v>
      </c>
      <c r="N33" s="45">
        <v>6.4</v>
      </c>
      <c r="O33" s="45">
        <v>10.7</v>
      </c>
      <c r="P33" s="45">
        <v>9.4</v>
      </c>
      <c r="Q33" s="45">
        <v>12.8</v>
      </c>
      <c r="R33" s="45">
        <v>11.2</v>
      </c>
      <c r="S33" s="45">
        <v>10.6</v>
      </c>
    </row>
    <row r="34" spans="1:19" x14ac:dyDescent="0.2">
      <c r="A34" s="44" t="s">
        <v>57</v>
      </c>
      <c r="B34" s="45">
        <v>1.3</v>
      </c>
      <c r="C34" s="45">
        <v>1.9</v>
      </c>
      <c r="D34" s="45">
        <v>2.4</v>
      </c>
      <c r="E34" s="45">
        <v>3.1</v>
      </c>
      <c r="F34" s="45">
        <v>2.8</v>
      </c>
      <c r="G34" s="45">
        <v>2.5</v>
      </c>
      <c r="H34" s="45">
        <v>2.2000000000000002</v>
      </c>
      <c r="I34" s="45">
        <v>2.6</v>
      </c>
      <c r="J34" s="45">
        <v>5.8</v>
      </c>
      <c r="K34" s="81">
        <v>7.0000000000000009</v>
      </c>
      <c r="L34" s="81">
        <v>5.8999999999999995</v>
      </c>
      <c r="M34" s="81">
        <v>5.2</v>
      </c>
      <c r="N34" s="45">
        <v>3.6</v>
      </c>
      <c r="O34" s="45">
        <v>4.4000000000000004</v>
      </c>
      <c r="P34" s="45">
        <v>2.5</v>
      </c>
      <c r="Q34" s="45">
        <v>3.2</v>
      </c>
      <c r="R34" s="45">
        <v>2.7</v>
      </c>
      <c r="S34" s="45">
        <v>3.6</v>
      </c>
    </row>
    <row r="35" spans="1:19" x14ac:dyDescent="0.2">
      <c r="A35" s="44" t="s">
        <v>55</v>
      </c>
      <c r="B35" s="45">
        <v>7.8</v>
      </c>
      <c r="C35" s="45">
        <v>9.1</v>
      </c>
      <c r="D35" s="45">
        <v>6.3</v>
      </c>
      <c r="E35" s="45">
        <v>0.3</v>
      </c>
      <c r="F35" s="45">
        <v>1.2</v>
      </c>
      <c r="G35" s="45">
        <v>0</v>
      </c>
      <c r="H35" s="45">
        <v>2.9</v>
      </c>
      <c r="I35" s="45">
        <v>3.8</v>
      </c>
      <c r="J35" s="45">
        <v>5</v>
      </c>
      <c r="K35" s="81">
        <v>8.1</v>
      </c>
      <c r="L35" s="81">
        <v>10.8</v>
      </c>
      <c r="M35" s="81">
        <v>6.8000000000000007</v>
      </c>
      <c r="N35" s="45">
        <v>1.2</v>
      </c>
      <c r="O35" s="45">
        <v>2.1</v>
      </c>
      <c r="P35" s="45">
        <v>4.7</v>
      </c>
      <c r="Q35" s="45">
        <v>4.2</v>
      </c>
      <c r="R35" s="45">
        <v>4.7</v>
      </c>
      <c r="S35" s="45">
        <v>4.4000000000000004</v>
      </c>
    </row>
    <row r="36" spans="1:19" x14ac:dyDescent="0.2">
      <c r="A36" s="44" t="s">
        <v>53</v>
      </c>
      <c r="B36" s="45">
        <v>12</v>
      </c>
      <c r="C36" s="45">
        <v>13.3</v>
      </c>
      <c r="D36" s="45">
        <v>8.1999999999999993</v>
      </c>
      <c r="E36" s="45">
        <v>7.8</v>
      </c>
      <c r="F36" s="45">
        <v>12.4</v>
      </c>
      <c r="G36" s="45">
        <v>2.2999999999999998</v>
      </c>
      <c r="H36" s="45">
        <v>2.4</v>
      </c>
      <c r="I36" s="45">
        <v>8.6</v>
      </c>
      <c r="J36" s="45">
        <v>18.7</v>
      </c>
      <c r="K36" s="81">
        <v>30.599999999999998</v>
      </c>
      <c r="L36" s="81">
        <v>49</v>
      </c>
      <c r="M36" s="81">
        <v>54.2</v>
      </c>
      <c r="N36" s="45">
        <v>55.5</v>
      </c>
      <c r="O36" s="45">
        <v>40.299999999999997</v>
      </c>
      <c r="P36" s="45">
        <v>83.8</v>
      </c>
      <c r="Q36" s="45">
        <v>75.599999999999994</v>
      </c>
      <c r="R36" s="45">
        <v>84.1</v>
      </c>
      <c r="S36" s="45">
        <v>51.6</v>
      </c>
    </row>
    <row r="37" spans="1:19" x14ac:dyDescent="0.2">
      <c r="A37" s="44" t="s">
        <v>51</v>
      </c>
      <c r="B37" s="45">
        <v>6.2</v>
      </c>
      <c r="C37" s="45">
        <v>6.1</v>
      </c>
      <c r="D37" s="45">
        <v>6.5</v>
      </c>
      <c r="E37" s="45">
        <v>6.2</v>
      </c>
      <c r="F37" s="45">
        <v>5.8</v>
      </c>
      <c r="G37" s="45">
        <v>2.5</v>
      </c>
      <c r="H37" s="45">
        <v>1</v>
      </c>
      <c r="I37" s="45">
        <v>1.4</v>
      </c>
      <c r="J37" s="45">
        <v>2.9</v>
      </c>
      <c r="K37" s="81">
        <v>6.6000000000000005</v>
      </c>
      <c r="L37" s="81">
        <v>4.9000000000000004</v>
      </c>
      <c r="M37" s="81">
        <v>10.199999999999999</v>
      </c>
      <c r="N37" s="45">
        <v>2.7</v>
      </c>
      <c r="O37" s="45">
        <v>2</v>
      </c>
      <c r="P37" s="45">
        <v>1.6</v>
      </c>
      <c r="Q37" s="45">
        <v>4.5</v>
      </c>
      <c r="R37" s="45">
        <v>11.2</v>
      </c>
      <c r="S37" s="45">
        <v>10.5</v>
      </c>
    </row>
    <row r="38" spans="1:19" x14ac:dyDescent="0.2">
      <c r="A38" s="44" t="s">
        <v>49</v>
      </c>
      <c r="B38" s="45">
        <v>13.8</v>
      </c>
      <c r="C38" s="45">
        <v>11.2</v>
      </c>
      <c r="D38" s="45">
        <v>8.6</v>
      </c>
      <c r="E38" s="45">
        <v>9.6</v>
      </c>
      <c r="F38" s="45">
        <v>13.1</v>
      </c>
      <c r="G38" s="45">
        <v>2.9</v>
      </c>
      <c r="H38" s="45">
        <v>0.7</v>
      </c>
      <c r="I38" s="45">
        <v>5.8</v>
      </c>
      <c r="J38" s="45">
        <v>9.5</v>
      </c>
      <c r="K38" s="81">
        <v>11.4</v>
      </c>
      <c r="L38" s="81">
        <v>12.3</v>
      </c>
      <c r="M38" s="81">
        <v>13.700000000000001</v>
      </c>
      <c r="N38" s="45">
        <v>9.5</v>
      </c>
      <c r="O38" s="45">
        <v>8.1</v>
      </c>
      <c r="P38" s="45">
        <v>6.3</v>
      </c>
      <c r="Q38" s="45">
        <v>11.8</v>
      </c>
      <c r="R38" s="45">
        <v>10.6</v>
      </c>
      <c r="S38" s="45">
        <v>8.1999999999999993</v>
      </c>
    </row>
    <row r="39" spans="1:19" x14ac:dyDescent="0.2">
      <c r="A39" s="44" t="s">
        <v>47</v>
      </c>
      <c r="B39" s="45">
        <v>21</v>
      </c>
      <c r="C39" s="45">
        <v>11.6</v>
      </c>
      <c r="D39" s="45">
        <v>8.6999999999999993</v>
      </c>
      <c r="E39" s="45">
        <v>7.7</v>
      </c>
      <c r="F39" s="45">
        <v>6.9</v>
      </c>
      <c r="G39" s="45">
        <v>-18.5</v>
      </c>
      <c r="H39" s="45">
        <v>2.4</v>
      </c>
      <c r="I39" s="45">
        <v>-8.1</v>
      </c>
      <c r="J39" s="45">
        <v>6.9</v>
      </c>
      <c r="K39" s="81">
        <v>9</v>
      </c>
      <c r="L39" s="81">
        <v>25.4</v>
      </c>
      <c r="M39" s="81">
        <v>9</v>
      </c>
      <c r="N39" s="45">
        <v>1.9</v>
      </c>
      <c r="O39" s="45">
        <v>-2.7</v>
      </c>
      <c r="P39" s="45">
        <v>1.4</v>
      </c>
      <c r="Q39" s="45">
        <v>2.5</v>
      </c>
      <c r="R39" s="45">
        <v>8.3000000000000007</v>
      </c>
      <c r="S39" s="45">
        <v>5.2</v>
      </c>
    </row>
    <row r="40" spans="1:19" x14ac:dyDescent="0.2">
      <c r="A40" s="44" t="s">
        <v>45</v>
      </c>
      <c r="B40" s="45">
        <v>4.9000000000000004</v>
      </c>
      <c r="C40" s="45">
        <v>5.3</v>
      </c>
      <c r="D40" s="45">
        <v>7.6</v>
      </c>
      <c r="E40" s="45">
        <v>8.9</v>
      </c>
      <c r="F40" s="45">
        <v>7.4</v>
      </c>
      <c r="G40" s="45">
        <v>0.7</v>
      </c>
      <c r="H40" s="45">
        <v>1.4</v>
      </c>
      <c r="I40" s="45">
        <v>1.5</v>
      </c>
      <c r="J40" s="45">
        <v>3</v>
      </c>
      <c r="K40" s="81">
        <v>4.2</v>
      </c>
      <c r="L40" s="81">
        <v>4.7</v>
      </c>
      <c r="M40" s="81">
        <v>2.1999999999999997</v>
      </c>
      <c r="N40" s="45">
        <v>-4.7</v>
      </c>
      <c r="O40" s="45">
        <v>-1.1000000000000001</v>
      </c>
      <c r="P40" s="45">
        <v>3.8</v>
      </c>
      <c r="Q40" s="45">
        <v>2.4</v>
      </c>
      <c r="R40" s="45">
        <v>2</v>
      </c>
      <c r="S40" s="45">
        <v>0.3</v>
      </c>
    </row>
    <row r="41" spans="1:19" x14ac:dyDescent="0.2">
      <c r="A41" s="44" t="s">
        <v>43</v>
      </c>
      <c r="B41" s="45">
        <v>5.7</v>
      </c>
      <c r="C41" s="45">
        <v>10.4</v>
      </c>
      <c r="D41" s="45">
        <v>8</v>
      </c>
      <c r="E41" s="45">
        <v>7.3</v>
      </c>
      <c r="F41" s="45">
        <v>8.5</v>
      </c>
      <c r="G41" s="45">
        <v>4.5999999999999996</v>
      </c>
      <c r="H41" s="45">
        <v>4.7</v>
      </c>
      <c r="I41" s="45">
        <v>4</v>
      </c>
      <c r="J41" s="45">
        <v>4.4000000000000004</v>
      </c>
      <c r="K41" s="81">
        <v>4.3999999999999995</v>
      </c>
      <c r="L41" s="81">
        <v>2.6</v>
      </c>
      <c r="M41" s="81">
        <v>1.7999999999999998</v>
      </c>
      <c r="N41" s="45">
        <v>0.6</v>
      </c>
      <c r="O41" s="45">
        <v>4.5999999999999996</v>
      </c>
      <c r="P41" s="45">
        <v>6.7</v>
      </c>
      <c r="Q41" s="45">
        <v>8.6</v>
      </c>
      <c r="R41" s="45">
        <v>8.6</v>
      </c>
      <c r="S41" s="45">
        <v>7.3</v>
      </c>
    </row>
    <row r="42" spans="1:19" x14ac:dyDescent="0.2">
      <c r="A42" s="44" t="s">
        <v>41</v>
      </c>
      <c r="B42" s="45">
        <v>12.4</v>
      </c>
      <c r="C42" s="45">
        <v>10.5</v>
      </c>
      <c r="D42" s="45">
        <v>15.3</v>
      </c>
      <c r="E42" s="45">
        <v>11.1</v>
      </c>
      <c r="F42" s="45">
        <v>2.4</v>
      </c>
      <c r="G42" s="45">
        <v>1</v>
      </c>
      <c r="H42" s="45">
        <v>0.9</v>
      </c>
      <c r="I42" s="45">
        <v>1.1000000000000001</v>
      </c>
      <c r="J42" s="45">
        <v>10.5</v>
      </c>
      <c r="K42" s="81">
        <v>17.5</v>
      </c>
      <c r="L42" s="81">
        <v>16.5</v>
      </c>
      <c r="M42" s="81">
        <v>4.5</v>
      </c>
      <c r="N42" s="45">
        <v>2.1</v>
      </c>
      <c r="O42" s="45">
        <v>4.8</v>
      </c>
      <c r="P42" s="45">
        <v>13.8</v>
      </c>
      <c r="Q42" s="45">
        <v>17.3</v>
      </c>
      <c r="R42" s="45">
        <v>16.899999999999999</v>
      </c>
      <c r="S42" s="45">
        <v>18.399999999999999</v>
      </c>
    </row>
    <row r="43" spans="1:19" x14ac:dyDescent="0.2">
      <c r="A43" s="44" t="s">
        <v>39</v>
      </c>
      <c r="B43" s="45">
        <v>3.9</v>
      </c>
      <c r="C43" s="45">
        <v>4.2</v>
      </c>
      <c r="D43" s="45">
        <v>4.8</v>
      </c>
      <c r="E43" s="45">
        <v>4.8</v>
      </c>
      <c r="F43" s="45">
        <v>13.8</v>
      </c>
      <c r="G43" s="45">
        <v>13.6</v>
      </c>
      <c r="H43" s="45">
        <v>12.1</v>
      </c>
      <c r="I43" s="45">
        <v>17.8</v>
      </c>
      <c r="J43" s="45">
        <v>13.6</v>
      </c>
      <c r="K43" s="81">
        <v>13</v>
      </c>
      <c r="L43" s="81">
        <v>12.1</v>
      </c>
      <c r="M43" s="81">
        <v>9.1</v>
      </c>
      <c r="N43" s="45">
        <v>9.3000000000000007</v>
      </c>
      <c r="O43" s="45">
        <v>9.5</v>
      </c>
      <c r="P43" s="45">
        <v>9.3000000000000007</v>
      </c>
      <c r="Q43" s="45">
        <v>15.1</v>
      </c>
      <c r="R43" s="45">
        <v>12.3</v>
      </c>
      <c r="S43" s="45">
        <v>10.3</v>
      </c>
    </row>
    <row r="44" spans="1:19" x14ac:dyDescent="0.2">
      <c r="A44" s="44" t="s">
        <v>37</v>
      </c>
      <c r="B44" s="45">
        <v>5</v>
      </c>
      <c r="C44" s="45">
        <v>4.3</v>
      </c>
      <c r="D44" s="45">
        <v>3.4</v>
      </c>
      <c r="E44" s="45">
        <v>3.3</v>
      </c>
      <c r="F44" s="45">
        <v>3</v>
      </c>
      <c r="G44" s="45">
        <v>2.5</v>
      </c>
      <c r="H44" s="45">
        <v>3.1</v>
      </c>
      <c r="I44" s="45">
        <v>9.3000000000000007</v>
      </c>
      <c r="J44" s="45">
        <v>8.1</v>
      </c>
      <c r="K44" s="81">
        <v>11.799999999999999</v>
      </c>
      <c r="L44" s="81">
        <v>15.8</v>
      </c>
      <c r="M44" s="81">
        <v>10</v>
      </c>
      <c r="N44" s="45">
        <v>5.9</v>
      </c>
      <c r="O44" s="45">
        <v>7.3</v>
      </c>
      <c r="P44" s="45">
        <v>8.8000000000000007</v>
      </c>
      <c r="Q44" s="45">
        <v>10.1</v>
      </c>
      <c r="R44" s="45">
        <v>10.1</v>
      </c>
      <c r="S44" s="45">
        <v>6.9</v>
      </c>
    </row>
    <row r="45" spans="1:19" x14ac:dyDescent="0.2">
      <c r="A45" s="44" t="s">
        <v>35</v>
      </c>
      <c r="B45" s="45">
        <v>9.6</v>
      </c>
      <c r="C45" s="45" t="s">
        <v>329</v>
      </c>
      <c r="D45" s="45">
        <v>6.7</v>
      </c>
      <c r="E45" s="45">
        <v>14</v>
      </c>
      <c r="F45" s="45">
        <v>14.4</v>
      </c>
      <c r="G45" s="45">
        <v>11.1</v>
      </c>
      <c r="H45" s="45">
        <v>2.1</v>
      </c>
      <c r="I45" s="45">
        <v>6.2</v>
      </c>
      <c r="J45" s="45">
        <v>12.6</v>
      </c>
      <c r="K45" s="81">
        <v>22.1</v>
      </c>
      <c r="L45" s="81">
        <v>25</v>
      </c>
      <c r="M45" s="81">
        <v>28.7</v>
      </c>
      <c r="N45" s="45">
        <v>20.5</v>
      </c>
      <c r="O45" s="45">
        <v>23.4</v>
      </c>
      <c r="P45" s="45">
        <v>15.9</v>
      </c>
      <c r="Q45" s="45">
        <v>13.6</v>
      </c>
      <c r="R45" s="45">
        <v>28.6</v>
      </c>
      <c r="S45" s="45">
        <v>29.2</v>
      </c>
    </row>
    <row r="46" spans="1:19" x14ac:dyDescent="0.2">
      <c r="A46" s="44" t="s">
        <v>33</v>
      </c>
      <c r="B46" s="45">
        <v>4.8</v>
      </c>
      <c r="C46" s="45">
        <v>4.4000000000000004</v>
      </c>
      <c r="D46" s="45">
        <v>3.1</v>
      </c>
      <c r="E46" s="45">
        <v>6.6</v>
      </c>
      <c r="F46" s="45">
        <v>3.5</v>
      </c>
      <c r="G46" s="45">
        <v>0.6</v>
      </c>
      <c r="H46" s="45">
        <v>1.2</v>
      </c>
      <c r="I46" s="45">
        <v>3.4</v>
      </c>
      <c r="J46" s="45">
        <v>6.3</v>
      </c>
      <c r="K46" s="81">
        <v>5.6000000000000005</v>
      </c>
      <c r="L46" s="81">
        <v>11.1</v>
      </c>
      <c r="M46" s="81">
        <v>7.1999999999999993</v>
      </c>
      <c r="N46" s="45">
        <v>9.1</v>
      </c>
      <c r="O46" s="45">
        <v>4.0999999999999996</v>
      </c>
      <c r="P46" s="45">
        <v>6.2</v>
      </c>
      <c r="Q46" s="45">
        <v>6.7</v>
      </c>
      <c r="R46" s="45">
        <v>14.6</v>
      </c>
      <c r="S46" s="45">
        <v>10.6</v>
      </c>
    </row>
    <row r="47" spans="1:19" x14ac:dyDescent="0.2">
      <c r="A47" s="44" t="s">
        <v>31</v>
      </c>
      <c r="B47" s="45">
        <v>4.5999999999999996</v>
      </c>
      <c r="C47" s="45">
        <v>4.0999999999999996</v>
      </c>
      <c r="D47" s="45">
        <v>4.8</v>
      </c>
      <c r="E47" s="45">
        <v>4.8</v>
      </c>
      <c r="F47" s="45">
        <v>5.3</v>
      </c>
      <c r="G47" s="45">
        <v>1.5</v>
      </c>
      <c r="H47" s="45">
        <v>2.7</v>
      </c>
      <c r="I47" s="45">
        <v>4.9000000000000004</v>
      </c>
      <c r="J47" s="45">
        <v>4.4000000000000004</v>
      </c>
      <c r="K47" s="81">
        <v>4.7</v>
      </c>
      <c r="L47" s="81">
        <v>4.8</v>
      </c>
      <c r="M47" s="81">
        <v>4.8</v>
      </c>
      <c r="N47" s="45">
        <v>5.2</v>
      </c>
      <c r="O47" s="45">
        <v>5.3</v>
      </c>
      <c r="P47" s="45">
        <v>4.7</v>
      </c>
      <c r="Q47" s="45">
        <v>4.5999999999999996</v>
      </c>
      <c r="R47" s="45">
        <v>5.6</v>
      </c>
      <c r="S47" s="45">
        <v>5.0999999999999996</v>
      </c>
    </row>
    <row r="48" spans="1:19" x14ac:dyDescent="0.2">
      <c r="A48" s="44" t="s">
        <v>29</v>
      </c>
      <c r="B48" s="45">
        <v>5</v>
      </c>
      <c r="C48" s="45">
        <v>14.3</v>
      </c>
      <c r="D48" s="45">
        <v>8.3000000000000007</v>
      </c>
      <c r="E48" s="45">
        <v>10.9</v>
      </c>
      <c r="F48" s="45">
        <v>5.7</v>
      </c>
      <c r="G48" s="45">
        <v>5.0999999999999996</v>
      </c>
      <c r="H48" s="45">
        <v>0.7</v>
      </c>
      <c r="I48" s="45">
        <v>5</v>
      </c>
      <c r="J48" s="45">
        <v>12</v>
      </c>
      <c r="K48" s="81">
        <v>16</v>
      </c>
      <c r="L48" s="81">
        <v>8.5</v>
      </c>
      <c r="M48" s="81">
        <v>7.7</v>
      </c>
      <c r="N48" s="45">
        <v>4.5999999999999996</v>
      </c>
      <c r="O48" s="45">
        <v>2.9</v>
      </c>
      <c r="P48" s="45">
        <v>5.4</v>
      </c>
      <c r="Q48" s="45">
        <v>6</v>
      </c>
      <c r="R48" s="45">
        <v>7.7</v>
      </c>
      <c r="S48" s="45">
        <v>6.6</v>
      </c>
    </row>
    <row r="49" spans="1:19" x14ac:dyDescent="0.2">
      <c r="A49" s="44" t="s">
        <v>27</v>
      </c>
      <c r="B49" s="45">
        <v>5.6</v>
      </c>
      <c r="C49" s="45">
        <v>5.7</v>
      </c>
      <c r="D49" s="45">
        <v>10.199999999999999</v>
      </c>
      <c r="E49" s="45">
        <v>12.1</v>
      </c>
      <c r="F49" s="45">
        <v>9.8000000000000007</v>
      </c>
      <c r="G49" s="45">
        <v>4.9000000000000004</v>
      </c>
      <c r="H49" s="45">
        <v>3.6</v>
      </c>
      <c r="I49" s="45">
        <v>4.4000000000000004</v>
      </c>
      <c r="J49" s="45">
        <v>7.1</v>
      </c>
      <c r="K49" s="81">
        <v>5.2</v>
      </c>
      <c r="L49" s="81">
        <v>7.6</v>
      </c>
      <c r="M49" s="81">
        <v>7.5</v>
      </c>
      <c r="N49" s="45">
        <v>1.4</v>
      </c>
      <c r="O49" s="45">
        <v>-3.1</v>
      </c>
      <c r="P49" s="45">
        <v>-0.6</v>
      </c>
      <c r="Q49" s="45">
        <v>-1.6</v>
      </c>
      <c r="R49" s="45">
        <v>2.8</v>
      </c>
      <c r="S49" s="45">
        <v>4.9000000000000004</v>
      </c>
    </row>
    <row r="50" spans="1:19" x14ac:dyDescent="0.2">
      <c r="A50" s="44" t="s">
        <v>25</v>
      </c>
      <c r="B50" s="45">
        <v>8.8000000000000007</v>
      </c>
      <c r="C50" s="45">
        <v>7.6</v>
      </c>
      <c r="D50" s="45">
        <v>8.5</v>
      </c>
      <c r="E50" s="45">
        <v>8.4</v>
      </c>
      <c r="F50" s="45">
        <v>8.9</v>
      </c>
      <c r="G50" s="45">
        <v>9</v>
      </c>
      <c r="H50" s="45">
        <v>8.6999999999999993</v>
      </c>
      <c r="I50" s="45">
        <v>11.4</v>
      </c>
      <c r="J50" s="45">
        <v>12.9</v>
      </c>
      <c r="K50" s="81">
        <v>23.200000000000003</v>
      </c>
      <c r="L50" s="81">
        <v>25.6</v>
      </c>
      <c r="M50" s="81">
        <v>30.099999999999998</v>
      </c>
      <c r="N50" s="45">
        <v>24</v>
      </c>
      <c r="O50" s="45">
        <v>30.1</v>
      </c>
      <c r="P50" s="45">
        <v>38.5</v>
      </c>
      <c r="Q50" s="45">
        <v>35.299999999999997</v>
      </c>
      <c r="R50" s="45">
        <v>33.4</v>
      </c>
      <c r="S50" s="45">
        <v>32.5</v>
      </c>
    </row>
    <row r="51" spans="1:19" x14ac:dyDescent="0.2">
      <c r="A51" s="44" t="s">
        <v>23</v>
      </c>
      <c r="B51" s="45">
        <v>3.5</v>
      </c>
      <c r="C51" s="45">
        <v>5.7</v>
      </c>
      <c r="D51" s="45">
        <v>7</v>
      </c>
      <c r="E51" s="45">
        <v>7.4</v>
      </c>
      <c r="F51" s="45">
        <v>1.9</v>
      </c>
      <c r="G51" s="45">
        <v>0.5</v>
      </c>
      <c r="H51" s="45">
        <v>-2.6</v>
      </c>
      <c r="I51" s="45">
        <v>1</v>
      </c>
      <c r="J51" s="45">
        <v>0</v>
      </c>
      <c r="K51" s="81">
        <v>0.4</v>
      </c>
      <c r="L51" s="81">
        <v>0.5</v>
      </c>
      <c r="M51" s="81">
        <v>1</v>
      </c>
      <c r="N51" s="45">
        <v>0.7</v>
      </c>
      <c r="O51" s="45">
        <v>0.6</v>
      </c>
      <c r="P51" s="45">
        <v>0.6</v>
      </c>
      <c r="Q51" s="45">
        <v>2.5</v>
      </c>
      <c r="R51" s="45">
        <v>5.3</v>
      </c>
      <c r="S51" s="45">
        <v>5.4</v>
      </c>
    </row>
    <row r="52" spans="1:19" x14ac:dyDescent="0.2">
      <c r="A52" s="44" t="s">
        <v>21</v>
      </c>
      <c r="B52" s="45">
        <v>10.4</v>
      </c>
      <c r="C52" s="45">
        <v>7.7</v>
      </c>
      <c r="D52" s="45">
        <v>14.6</v>
      </c>
      <c r="E52" s="45">
        <v>41.4</v>
      </c>
      <c r="F52" s="45">
        <v>0.7</v>
      </c>
      <c r="G52" s="45">
        <v>10.4</v>
      </c>
      <c r="H52" s="45">
        <v>31.8</v>
      </c>
      <c r="I52" s="45">
        <v>56.7</v>
      </c>
      <c r="J52" s="45">
        <v>34.700000000000003</v>
      </c>
      <c r="K52" s="81">
        <v>36.700000000000003</v>
      </c>
      <c r="L52" s="81">
        <v>16.5</v>
      </c>
      <c r="M52" s="81">
        <v>16.900000000000002</v>
      </c>
      <c r="N52" s="45">
        <v>23</v>
      </c>
      <c r="O52" s="45">
        <v>22.7</v>
      </c>
      <c r="P52" s="45">
        <v>47.6</v>
      </c>
      <c r="Q52" s="45">
        <v>48.4</v>
      </c>
      <c r="R52" s="45">
        <v>51.8</v>
      </c>
      <c r="S52" s="45">
        <v>51.8</v>
      </c>
    </row>
    <row r="54" spans="1:19" x14ac:dyDescent="0.2">
      <c r="M54"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workbookViewId="0">
      <selection activeCell="F9" sqref="F9"/>
    </sheetView>
  </sheetViews>
  <sheetFormatPr baseColWidth="10" defaultRowHeight="16" x14ac:dyDescent="0.2"/>
  <sheetData>
    <row r="1" spans="1:19" x14ac:dyDescent="0.2">
      <c r="A1" t="s">
        <v>151</v>
      </c>
      <c r="B1" t="s">
        <v>596</v>
      </c>
      <c r="C1" t="s">
        <v>595</v>
      </c>
      <c r="D1" t="s">
        <v>594</v>
      </c>
      <c r="E1" t="s">
        <v>254</v>
      </c>
      <c r="F1" t="s">
        <v>593</v>
      </c>
      <c r="G1" t="s">
        <v>592</v>
      </c>
      <c r="H1" t="s">
        <v>591</v>
      </c>
      <c r="I1" t="s">
        <v>590</v>
      </c>
      <c r="J1" t="s">
        <v>589</v>
      </c>
      <c r="K1" t="s">
        <v>588</v>
      </c>
      <c r="L1" t="s">
        <v>587</v>
      </c>
      <c r="M1" t="s">
        <v>586</v>
      </c>
      <c r="N1" t="s">
        <v>585</v>
      </c>
      <c r="O1" t="s">
        <v>584</v>
      </c>
      <c r="P1" t="s">
        <v>583</v>
      </c>
      <c r="Q1" t="s">
        <v>582</v>
      </c>
      <c r="R1" t="s">
        <v>581</v>
      </c>
      <c r="S1" t="s">
        <v>580</v>
      </c>
    </row>
    <row r="2" spans="1:19" x14ac:dyDescent="0.2">
      <c r="A2" t="s">
        <v>121</v>
      </c>
      <c r="B2">
        <f>IF(OR($A2 = "Illinois", $A2 = "Indiana", $A2 = "Iowa", $A2 = "Kansas", $A2 = "Michigan", $A2 = "Minnesota", $A2 = "Missouri", $A2 = "Nebraska", $A2 = "North Dakota", $A2 = "Ohio", $A2 = "South Dakota", $A2 = "Wisconsin"), '[1]PCPI Nominal'!C12/CPI_Midwest!H$2, IF(OR($A2 = "Connecticut", $A2 = "Maine", $A2 = "Massachusetts", $A2 = "New Hampshire", $A2 = "New Jersey", $A2 = "New York", $A2 = "Pennsylvania", $A2 = "Rhode Island", $A2 = "Vermont"), '[1]PCPI Nominal'!C12/CPI_Northeast!H$2, IF(OR($A2 = "Alabama", $A2 = "Arkansas", $A2 = "Delaware", $A2 = "District of Columbia", $A2 = "Florida", $A2 = "Georgia", $A2 = "Kentucky", $A2 = "Louisiana", $A2 = "Maryland", $A2 = "Mississippi", $A2 = "North Carolina", $A2 = "Oklahoma", $A2 = "South Carolina", $A2 = "Tennessee", $A2 = "Texas", $A2 = "Virginia", $A2 = "West Virginia"), '[1]PCPI Nominal'!C12/CPI_South!H$2, IF(OR($A2 = "Alaska", $A2 = "Arizona", $A2 = "California", $A2 = "Colorado", $A2 = "Hawaii", $A2 = "Idaho", $A2 = "Montana", $A2 = "Nevada", $A2 = "New Mexico", $A2 = "Oregon", $A2 = "Utah", $A2 = "Washington", $A2 = "Wyoming"), '[1]PCPI Nominal'!C12/CPI_West!H$2, ERROR))))</f>
        <v>31038.668451242829</v>
      </c>
      <c r="C2">
        <f>IF(OR($A2 = "Illinois", $A2 = "Indiana", $A2 = "Iowa", $A2 = "Kansas", $A2 = "Michigan", $A2 = "Minnesota", $A2 = "Missouri", $A2 = "Nebraska", $A2 = "North Dakota", $A2 = "Ohio", $A2 = "South Dakota", $A2 = "Wisconsin"), '[1]PCPI Nominal'!D12/CPI_Midwest!I$2, IF(OR($A2 = "Connecticut", $A2 = "Maine", $A2 = "Massachusetts", $A2 = "New Hampshire", $A2 = "New Jersey", $A2 = "New York", $A2 = "Pennsylvania", $A2 = "Rhode Island", $A2 = "Vermont"), '[1]PCPI Nominal'!D12/CPI_Northeast!I$2, IF(OR($A2 = "Alabama", $A2 = "Arkansas", $A2 = "Delaware", $A2 = "District of Columbia", $A2 = "Florida", $A2 = "Georgia", $A2 = "Kentucky", $A2 = "Louisiana", $A2 = "Maryland", $A2 = "Mississippi", $A2 = "North Carolina", $A2 = "Oklahoma", $A2 = "South Carolina", $A2 = "Tennessee", $A2 = "Texas", $A2 = "Virginia", $A2 = "West Virginia"), '[1]PCPI Nominal'!D12/CPI_South!I$2, IF(OR($A2 = "Alaska", $A2 = "Arizona", $A2 = "California", $A2 = "Colorado", $A2 = "Hawaii", $A2 = "Idaho", $A2 = "Montana", $A2 = "Nevada", $A2 = "New Mexico", $A2 = "Oregon", $A2 = "Utah", $A2 = "Washington", $A2 = "Wyoming"), '[1]PCPI Nominal'!D12/CPI_West!I$2, ERROR))))</f>
        <v>32317.373505349275</v>
      </c>
      <c r="D2">
        <f>IF(OR($A2 = "Illinois", $A2 = "Indiana", $A2 = "Iowa", $A2 = "Kansas", $A2 = "Michigan", $A2 = "Minnesota", $A2 = "Missouri", $A2 = "Nebraska", $A2 = "North Dakota", $A2 = "Ohio", $A2 = "South Dakota", $A2 = "Wisconsin"), '[1]PCPI Nominal'!E12/CPI_Midwest!J$2, IF(OR($A2 = "Connecticut", $A2 = "Maine", $A2 = "Massachusetts", $A2 = "New Hampshire", $A2 = "New Jersey", $A2 = "New York", $A2 = "Pennsylvania", $A2 = "Rhode Island", $A2 = "Vermont"), '[1]PCPI Nominal'!E12/CPI_Northeast!J$2, IF(OR($A2 = "Alabama", $A2 = "Arkansas", $A2 = "Delaware", $A2 = "District of Columbia", $A2 = "Florida", $A2 = "Georgia", $A2 = "Kentucky", $A2 = "Louisiana", $A2 = "Maryland", $A2 = "Mississippi", $A2 = "North Carolina", $A2 = "Oklahoma", $A2 = "South Carolina", $A2 = "Tennessee", $A2 = "Texas", $A2 = "Virginia", $A2 = "West Virginia"), '[1]PCPI Nominal'!E12/CPI_South!J$2, IF(OR($A2 = "Alaska", $A2 = "Arizona", $A2 = "California", $A2 = "Colorado", $A2 = "Hawaii", $A2 = "Idaho", $A2 = "Montana", $A2 = "Nevada", $A2 = "New Mexico", $A2 = "Oregon", $A2 = "Utah", $A2 = "Washington", $A2 = "Wyoming"), '[1]PCPI Nominal'!E12/CPI_West!J$2, ERROR))))</f>
        <v>32572.250333333333</v>
      </c>
      <c r="E2">
        <f>IF(OR($A2 = "Illinois", $A2 = "Indiana", $A2 = "Iowa", $A2 = "Kansas", $A2 = "Michigan", $A2 = "Minnesota", $A2 = "Missouri", $A2 = "Nebraska", $A2 = "North Dakota", $A2 = "Ohio", $A2 = "South Dakota", $A2 = "Wisconsin"), '[1]PCPI Nominal'!F12/CPI_Midwest!K$2, IF(OR($A2 = "Connecticut", $A2 = "Maine", $A2 = "Massachusetts", $A2 = "New Hampshire", $A2 = "New Jersey", $A2 = "New York", $A2 = "Pennsylvania", $A2 = "Rhode Island", $A2 = "Vermont"), '[1]PCPI Nominal'!F12/CPI_Northeast!K$2, IF(OR($A2 = "Alabama", $A2 = "Arkansas", $A2 = "Delaware", $A2 = "District of Columbia", $A2 = "Florida", $A2 = "Georgia", $A2 = "Kentucky", $A2 = "Louisiana", $A2 = "Maryland", $A2 = "Mississippi", $A2 = "North Carolina", $A2 = "Oklahoma", $A2 = "South Carolina", $A2 = "Tennessee", $A2 = "Texas", $A2 = "Virginia", $A2 = "West Virginia"), '[1]PCPI Nominal'!F12/CPI_South!K$2, IF(OR($A2 = "Alaska", $A2 = "Arizona", $A2 = "California", $A2 = "Colorado", $A2 = "Hawaii", $A2 = "Idaho", $A2 = "Montana", $A2 = "Nevada", $A2 = "New Mexico", $A2 = "Oregon", $A2 = "Utah", $A2 = "Washington", $A2 = "Wyoming"), '[1]PCPI Nominal'!F12/CPI_West!K$2, ERROR))))</f>
        <v>32893.528815789476</v>
      </c>
      <c r="F2">
        <f>IF(OR($A2 = "Illinois", $A2 = "Indiana", $A2 = "Iowa", $A2 = "Kansas", $A2 = "Michigan", $A2 = "Minnesota", $A2 = "Missouri", $A2 = "Nebraska", $A2 = "North Dakota", $A2 = "Ohio", $A2 = "South Dakota", $A2 = "Wisconsin"), '[1]PCPI Nominal'!G12/CPI_Midwest!L$2, IF(OR($A2 = "Connecticut", $A2 = "Maine", $A2 = "Massachusetts", $A2 = "New Hampshire", $A2 = "New Jersey", $A2 = "New York", $A2 = "Pennsylvania", $A2 = "Rhode Island", $A2 = "Vermont"), '[1]PCPI Nominal'!G12/CPI_Northeast!L$2, IF(OR($A2 = "Alabama", $A2 = "Arkansas", $A2 = "Delaware", $A2 = "District of Columbia", $A2 = "Florida", $A2 = "Georgia", $A2 = "Kentucky", $A2 = "Louisiana", $A2 = "Maryland", $A2 = "Mississippi", $A2 = "North Carolina", $A2 = "Oklahoma", $A2 = "South Carolina", $A2 = "Tennessee", $A2 = "Texas", $A2 = "Virginia", $A2 = "West Virginia"), '[1]PCPI Nominal'!G12/CPI_South!L$2, IF(OR($A2 = "Alaska", $A2 = "Arizona", $A2 = "California", $A2 = "Colorado", $A2 = "Hawaii", $A2 = "Idaho", $A2 = "Montana", $A2 = "Nevada", $A2 = "New Mexico", $A2 = "Oregon", $A2 = "Utah", $A2 = "Washington", $A2 = "Wyoming"), '[1]PCPI Nominal'!G12/CPI_West!L$2, ERROR))))</f>
        <v>33128.297609585039</v>
      </c>
      <c r="G2">
        <f>IF(OR($A2 = "Illinois", $A2 = "Indiana", $A2 = "Iowa", $A2 = "Kansas", $A2 = "Michigan", $A2 = "Minnesota", $A2 = "Missouri", $A2 = "Nebraska", $A2 = "North Dakota", $A2 = "Ohio", $A2 = "South Dakota", $A2 = "Wisconsin"), '[1]PCPI Nominal'!H12/CPI_Midwest!M$2, IF(OR($A2 = "Connecticut", $A2 = "Maine", $A2 = "Massachusetts", $A2 = "New Hampshire", $A2 = "New Jersey", $A2 = "New York", $A2 = "Pennsylvania", $A2 = "Rhode Island", $A2 = "Vermont"), '[1]PCPI Nominal'!H12/CPI_Northeast!M$2, IF(OR($A2 = "Alabama", $A2 = "Arkansas", $A2 = "Delaware", $A2 = "District of Columbia", $A2 = "Florida", $A2 = "Georgia", $A2 = "Kentucky", $A2 = "Louisiana", $A2 = "Maryland", $A2 = "Mississippi", $A2 = "North Carolina", $A2 = "Oklahoma", $A2 = "South Carolina", $A2 = "Tennessee", $A2 = "Texas", $A2 = "Virginia", $A2 = "West Virginia"), '[1]PCPI Nominal'!H12/CPI_South!M$2, IF(OR($A2 = "Alaska", $A2 = "Arizona", $A2 = "California", $A2 = "Colorado", $A2 = "Hawaii", $A2 = "Idaho", $A2 = "Montana", $A2 = "Nevada", $A2 = "New Mexico", $A2 = "Oregon", $A2 = "Utah", $A2 = "Washington", $A2 = "Wyoming"), '[1]PCPI Nominal'!H12/CPI_West!M$2, ERROR))))</f>
        <v>33340.938747836117</v>
      </c>
      <c r="H2">
        <f>IF(OR($A2 = "Illinois", $A2 = "Indiana", $A2 = "Iowa", $A2 = "Kansas", $A2 = "Michigan", $A2 = "Minnesota", $A2 = "Missouri", $A2 = "Nebraska", $A2 = "North Dakota", $A2 = "Ohio", $A2 = "South Dakota", $A2 = "Wisconsin"), '[1]PCPI Nominal'!I12/CPI_Midwest!N$2, IF(OR($A2 = "Connecticut", $A2 = "Maine", $A2 = "Massachusetts", $A2 = "New Hampshire", $A2 = "New Jersey", $A2 = "New York", $A2 = "Pennsylvania", $A2 = "Rhode Island", $A2 = "Vermont"), '[1]PCPI Nominal'!I12/CPI_Northeast!N$2, IF(OR($A2 = "Alabama", $A2 = "Arkansas", $A2 = "Delaware", $A2 = "District of Columbia", $A2 = "Florida", $A2 = "Georgia", $A2 = "Kentucky", $A2 = "Louisiana", $A2 = "Maryland", $A2 = "Mississippi", $A2 = "North Carolina", $A2 = "Oklahoma", $A2 = "South Carolina", $A2 = "Tennessee", $A2 = "Texas", $A2 = "Virginia", $A2 = "West Virginia"), '[1]PCPI Nominal'!I12/CPI_South!N$2, IF(OR($A2 = "Alaska", $A2 = "Arizona", $A2 = "California", $A2 = "Colorado", $A2 = "Hawaii", $A2 = "Idaho", $A2 = "Montana", $A2 = "Nevada", $A2 = "New Mexico", $A2 = "Oregon", $A2 = "Utah", $A2 = "Washington", $A2 = "Wyoming"), '[1]PCPI Nominal'!I12/CPI_West!N$2, ERROR))))</f>
        <v>33903.293135927801</v>
      </c>
      <c r="I2">
        <f>IF(OR($A2 = "Illinois", $A2 = "Indiana", $A2 = "Iowa", $A2 = "Kansas", $A2 = "Michigan", $A2 = "Minnesota", $A2 = "Missouri", $A2 = "Nebraska", $A2 = "North Dakota", $A2 = "Ohio", $A2 = "South Dakota", $A2 = "Wisconsin"), '[1]PCPI Nominal'!J12/CPI_Midwest!O$2, IF(OR($A2 = "Connecticut", $A2 = "Maine", $A2 = "Massachusetts", $A2 = "New Hampshire", $A2 = "New Jersey", $A2 = "New York", $A2 = "Pennsylvania", $A2 = "Rhode Island", $A2 = "Vermont"), '[1]PCPI Nominal'!J12/CPI_Northeast!O$2, IF(OR($A2 = "Alabama", $A2 = "Arkansas", $A2 = "Delaware", $A2 = "District of Columbia", $A2 = "Florida", $A2 = "Georgia", $A2 = "Kentucky", $A2 = "Louisiana", $A2 = "Maryland", $A2 = "Mississippi", $A2 = "North Carolina", $A2 = "Oklahoma", $A2 = "South Carolina", $A2 = "Tennessee", $A2 = "Texas", $A2 = "Virginia", $A2 = "West Virginia"), '[1]PCPI Nominal'!J12/CPI_South!O$2, IF(OR($A2 = "Alaska", $A2 = "Arizona", $A2 = "California", $A2 = "Colorado", $A2 = "Hawaii", $A2 = "Idaho", $A2 = "Montana", $A2 = "Nevada", $A2 = "New Mexico", $A2 = "Oregon", $A2 = "Utah", $A2 = "Washington", $A2 = "Wyoming"), '[1]PCPI Nominal'!J12/CPI_West!O$2, ERROR))))</f>
        <v>35381.19632013201</v>
      </c>
      <c r="J2">
        <f>IF(OR($A2 = "Illinois", $A2 = "Indiana", $A2 = "Iowa", $A2 = "Kansas", $A2 = "Michigan", $A2 = "Minnesota", $A2 = "Missouri", $A2 = "Nebraska", $A2 = "North Dakota", $A2 = "Ohio", $A2 = "South Dakota", $A2 = "Wisconsin"), '[1]PCPI Nominal'!K12/CPI_Midwest!P$2, IF(OR($A2 = "Connecticut", $A2 = "Maine", $A2 = "Massachusetts", $A2 = "New Hampshire", $A2 = "New Jersey", $A2 = "New York", $A2 = "Pennsylvania", $A2 = "Rhode Island", $A2 = "Vermont"), '[1]PCPI Nominal'!K12/CPI_Northeast!P$2, IF(OR($A2 = "Alabama", $A2 = "Arkansas", $A2 = "Delaware", $A2 = "District of Columbia", $A2 = "Florida", $A2 = "Georgia", $A2 = "Kentucky", $A2 = "Louisiana", $A2 = "Maryland", $A2 = "Mississippi", $A2 = "North Carolina", $A2 = "Oklahoma", $A2 = "South Carolina", $A2 = "Tennessee", $A2 = "Texas", $A2 = "Virginia", $A2 = "West Virginia"), '[1]PCPI Nominal'!K12/CPI_South!P$2, IF(OR($A2 = "Alaska", $A2 = "Arizona", $A2 = "California", $A2 = "Colorado", $A2 = "Hawaii", $A2 = "Idaho", $A2 = "Montana", $A2 = "Nevada", $A2 = "New Mexico", $A2 = "Oregon", $A2 = "Utah", $A2 = "Washington", $A2 = "Wyoming"), '[1]PCPI Nominal'!K12/CPI_West!P$2, ERROR))))</f>
        <v>35882.842496016994</v>
      </c>
      <c r="K2">
        <f>IF(OR($A2 = "Illinois", $A2 = "Indiana", $A2 = "Iowa", $A2 = "Kansas", $A2 = "Michigan", $A2 = "Minnesota", $A2 = "Missouri", $A2 = "Nebraska", $A2 = "North Dakota", $A2 = "Ohio", $A2 = "South Dakota", $A2 = "Wisconsin"), '[1]PCPI Nominal'!L12/CPI_Midwest!Q$2, IF(OR($A2 = "Connecticut", $A2 = "Maine", $A2 = "Massachusetts", $A2 = "New Hampshire", $A2 = "New Jersey", $A2 = "New York", $A2 = "Pennsylvania", $A2 = "Rhode Island", $A2 = "Vermont"), '[1]PCPI Nominal'!L12/CPI_Northeast!Q$2, IF(OR($A2 = "Alabama", $A2 = "Arkansas", $A2 = "Delaware", $A2 = "District of Columbia", $A2 = "Florida", $A2 = "Georgia", $A2 = "Kentucky", $A2 = "Louisiana", $A2 = "Maryland", $A2 = "Mississippi", $A2 = "North Carolina", $A2 = "Oklahoma", $A2 = "South Carolina", $A2 = "Tennessee", $A2 = "Texas", $A2 = "Virginia", $A2 = "West Virginia"), '[1]PCPI Nominal'!L12/CPI_South!Q$2, IF(OR($A2 = "Alaska", $A2 = "Arizona", $A2 = "California", $A2 = "Colorado", $A2 = "Hawaii", $A2 = "Idaho", $A2 = "Montana", $A2 = "Nevada", $A2 = "New Mexico", $A2 = "Oregon", $A2 = "Utah", $A2 = "Washington", $A2 = "Wyoming"), '[1]PCPI Nominal'!L12/CPI_West!Q$2, ERROR))))</f>
        <v>36465.167514124296</v>
      </c>
      <c r="L2">
        <f>IF(OR($A2 = "Illinois", $A2 = "Indiana", $A2 = "Iowa", $A2 = "Kansas", $A2 = "Michigan", $A2 = "Minnesota", $A2 = "Missouri", $A2 = "Nebraska", $A2 = "North Dakota", $A2 = "Ohio", $A2 = "South Dakota", $A2 = "Wisconsin"), '[1]PCPI Nominal'!M12/CPI_Midwest!R$2, IF(OR($A2 = "Connecticut", $A2 = "Maine", $A2 = "Massachusetts", $A2 = "New Hampshire", $A2 = "New Jersey", $A2 = "New York", $A2 = "Pennsylvania", $A2 = "Rhode Island", $A2 = "Vermont"), '[1]PCPI Nominal'!M12/CPI_Northeast!R$2, IF(OR($A2 = "Alabama", $A2 = "Arkansas", $A2 = "Delaware", $A2 = "District of Columbia", $A2 = "Florida", $A2 = "Georgia", $A2 = "Kentucky", $A2 = "Louisiana", $A2 = "Maryland", $A2 = "Mississippi", $A2 = "North Carolina", $A2 = "Oklahoma", $A2 = "South Carolina", $A2 = "Tennessee", $A2 = "Texas", $A2 = "Virginia", $A2 = "West Virginia"), '[1]PCPI Nominal'!M12/CPI_South!R$2, IF(OR($A2 = "Alaska", $A2 = "Arizona", $A2 = "California", $A2 = "Colorado", $A2 = "Hawaii", $A2 = "Idaho", $A2 = "Montana", $A2 = "Nevada", $A2 = "New Mexico", $A2 = "Oregon", $A2 = "Utah", $A2 = "Washington", $A2 = "Wyoming"), '[1]PCPI Nominal'!M12/CPI_West!R$2, ERROR))))</f>
        <v>36867.4387780057</v>
      </c>
      <c r="M2">
        <f>IF(OR($A2 = "Illinois", $A2 = "Indiana", $A2 = "Iowa", $A2 = "Kansas", $A2 = "Michigan", $A2 = "Minnesota", $A2 = "Missouri", $A2 = "Nebraska", $A2 = "North Dakota", $A2 = "Ohio", $A2 = "South Dakota", $A2 = "Wisconsin"), '[1]PCPI Nominal'!N12/CPI_Midwest!S$2, IF(OR($A2 = "Connecticut", $A2 = "Maine", $A2 = "Massachusetts", $A2 = "New Hampshire", $A2 = "New Jersey", $A2 = "New York", $A2 = "Pennsylvania", $A2 = "Rhode Island", $A2 = "Vermont"), '[1]PCPI Nominal'!N12/CPI_Northeast!S$2, IF(OR($A2 = "Alabama", $A2 = "Arkansas", $A2 = "Delaware", $A2 = "District of Columbia", $A2 = "Florida", $A2 = "Georgia", $A2 = "Kentucky", $A2 = "Louisiana", $A2 = "Maryland", $A2 = "Mississippi", $A2 = "North Carolina", $A2 = "Oklahoma", $A2 = "South Carolina", $A2 = "Tennessee", $A2 = "Texas", $A2 = "Virginia", $A2 = "West Virginia"), '[1]PCPI Nominal'!N12/CPI_South!S$2, IF(OR($A2 = "Alaska", $A2 = "Arizona", $A2 = "California", $A2 = "Colorado", $A2 = "Hawaii", $A2 = "Idaho", $A2 = "Montana", $A2 = "Nevada", $A2 = "New Mexico", $A2 = "Oregon", $A2 = "Utah", $A2 = "Washington", $A2 = "Wyoming"), '[1]PCPI Nominal'!N12/CPI_West!S$2, ERROR))))</f>
        <v>36319.947815086183</v>
      </c>
      <c r="N2">
        <f>IF(OR($A2 = "Illinois", $A2 = "Indiana", $A2 = "Iowa", $A2 = "Kansas", $A2 = "Michigan", $A2 = "Minnesota", $A2 = "Missouri", $A2 = "Nebraska", $A2 = "North Dakota", $A2 = "Ohio", $A2 = "South Dakota", $A2 = "Wisconsin"), '[1]PCPI Nominal'!O12/CPI_Midwest!T$2, IF(OR($A2 = "Connecticut", $A2 = "Maine", $A2 = "Massachusetts", $A2 = "New Hampshire", $A2 = "New Jersey", $A2 = "New York", $A2 = "Pennsylvania", $A2 = "Rhode Island", $A2 = "Vermont"), '[1]PCPI Nominal'!O12/CPI_Northeast!T$2, IF(OR($A2 = "Alabama", $A2 = "Arkansas", $A2 = "Delaware", $A2 = "District of Columbia", $A2 = "Florida", $A2 = "Georgia", $A2 = "Kentucky", $A2 = "Louisiana", $A2 = "Maryland", $A2 = "Mississippi", $A2 = "North Carolina", $A2 = "Oklahoma", $A2 = "South Carolina", $A2 = "Tennessee", $A2 = "Texas", $A2 = "Virginia", $A2 = "West Virginia"), '[1]PCPI Nominal'!O12/CPI_South!T$2, IF(OR($A2 = "Alaska", $A2 = "Arizona", $A2 = "California", $A2 = "Colorado", $A2 = "Hawaii", $A2 = "Idaho", $A2 = "Montana", $A2 = "Nevada", $A2 = "New Mexico", $A2 = "Oregon", $A2 = "Utah", $A2 = "Washington", $A2 = "Wyoming"), '[1]PCPI Nominal'!O12/CPI_West!T$2, ERROR))))</f>
        <v>35653.375760783274</v>
      </c>
      <c r="O2">
        <f>IF(OR($A2 = "Illinois", $A2 = "Indiana", $A2 = "Iowa", $A2 = "Kansas", $A2 = "Michigan", $A2 = "Minnesota", $A2 = "Missouri", $A2 = "Nebraska", $A2 = "North Dakota", $A2 = "Ohio", $A2 = "South Dakota", $A2 = "Wisconsin"), '[1]PCPI Nominal'!P12/CPI_Midwest!U$2, IF(OR($A2 = "Connecticut", $A2 = "Maine", $A2 = "Massachusetts", $A2 = "New Hampshire", $A2 = "New Jersey", $A2 = "New York", $A2 = "Pennsylvania", $A2 = "Rhode Island", $A2 = "Vermont"), '[1]PCPI Nominal'!P12/CPI_Northeast!U$2, IF(OR($A2 = "Alabama", $A2 = "Arkansas", $A2 = "Delaware", $A2 = "District of Columbia", $A2 = "Florida", $A2 = "Georgia", $A2 = "Kentucky", $A2 = "Louisiana", $A2 = "Maryland", $A2 = "Mississippi", $A2 = "North Carolina", $A2 = "Oklahoma", $A2 = "South Carolina", $A2 = "Tennessee", $A2 = "Texas", $A2 = "Virginia", $A2 = "West Virginia"), '[1]PCPI Nominal'!P12/CPI_South!U$2, IF(OR($A2 = "Alaska", $A2 = "Arizona", $A2 = "California", $A2 = "Colorado", $A2 = "Hawaii", $A2 = "Idaho", $A2 = "Montana", $A2 = "Nevada", $A2 = "New Mexico", $A2 = "Oregon", $A2 = "Utah", $A2 = "Washington", $A2 = "Wyoming"), '[1]PCPI Nominal'!P12/CPI_West!U$2, ERROR))))</f>
        <v>36149.757909131346</v>
      </c>
      <c r="P2">
        <f>IF(OR($A2 = "Illinois", $A2 = "Indiana", $A2 = "Iowa", $A2 = "Kansas", $A2 = "Michigan", $A2 = "Minnesota", $A2 = "Missouri", $A2 = "Nebraska", $A2 = "North Dakota", $A2 = "Ohio", $A2 = "South Dakota", $A2 = "Wisconsin"), '[1]PCPI Nominal'!Q12/CPI_Midwest!V$2, IF(OR($A2 = "Connecticut", $A2 = "Maine", $A2 = "Massachusetts", $A2 = "New Hampshire", $A2 = "New Jersey", $A2 = "New York", $A2 = "Pennsylvania", $A2 = "Rhode Island", $A2 = "Vermont"), '[1]PCPI Nominal'!Q12/CPI_Northeast!V$2, IF(OR($A2 = "Alabama", $A2 = "Arkansas", $A2 = "Delaware", $A2 = "District of Columbia", $A2 = "Florida", $A2 = "Georgia", $A2 = "Kentucky", $A2 = "Louisiana", $A2 = "Maryland", $A2 = "Mississippi", $A2 = "North Carolina", $A2 = "Oklahoma", $A2 = "South Carolina", $A2 = "Tennessee", $A2 = "Texas", $A2 = "Virginia", $A2 = "West Virginia"), '[1]PCPI Nominal'!Q12/CPI_South!V$2, IF(OR($A2 = "Alaska", $A2 = "Arizona", $A2 = "California", $A2 = "Colorado", $A2 = "Hawaii", $A2 = "Idaho", $A2 = "Montana", $A2 = "Nevada", $A2 = "New Mexico", $A2 = "Oregon", $A2 = "Utah", $A2 = "Washington", $A2 = "Wyoming"), '[1]PCPI Nominal'!Q12/CPI_West!V$2, ERROR))))</f>
        <v>35994.439927178915</v>
      </c>
      <c r="Q2">
        <f>IF(OR($A2 = "Illinois", $A2 = "Indiana", $A2 = "Iowa", $A2 = "Kansas", $A2 = "Michigan", $A2 = "Minnesota", $A2 = "Missouri", $A2 = "Nebraska", $A2 = "North Dakota", $A2 = "Ohio", $A2 = "South Dakota", $A2 = "Wisconsin"), '[1]PCPI Nominal'!R12/CPI_Midwest!W$2, IF(OR($A2 = "Connecticut", $A2 = "Maine", $A2 = "Massachusetts", $A2 = "New Hampshire", $A2 = "New Jersey", $A2 = "New York", $A2 = "Pennsylvania", $A2 = "Rhode Island", $A2 = "Vermont"), '[1]PCPI Nominal'!R12/CPI_Northeast!W$2, IF(OR($A2 = "Alabama", $A2 = "Arkansas", $A2 = "Delaware", $A2 = "District of Columbia", $A2 = "Florida", $A2 = "Georgia", $A2 = "Kentucky", $A2 = "Louisiana", $A2 = "Maryland", $A2 = "Mississippi", $A2 = "North Carolina", $A2 = "Oklahoma", $A2 = "South Carolina", $A2 = "Tennessee", $A2 = "Texas", $A2 = "Virginia", $A2 = "West Virginia"), '[1]PCPI Nominal'!R12/CPI_South!W$2, IF(OR($A2 = "Alaska", $A2 = "Arizona", $A2 = "California", $A2 = "Colorado", $A2 = "Hawaii", $A2 = "Idaho", $A2 = "Montana", $A2 = "Nevada", $A2 = "New Mexico", $A2 = "Oregon", $A2 = "Utah", $A2 = "Washington", $A2 = "Wyoming"), '[1]PCPI Nominal'!R12/CPI_West!W$2, ERROR))))</f>
        <v>36034.950959048925</v>
      </c>
      <c r="R2">
        <f>IF(OR($A2 = "Illinois", $A2 = "Indiana", $A2 = "Iowa", $A2 = "Kansas", $A2 = "Michigan", $A2 = "Minnesota", $A2 = "Missouri", $A2 = "Nebraska", $A2 = "North Dakota", $A2 = "Ohio", $A2 = "South Dakota", $A2 = "Wisconsin"), '[1]PCPI Nominal'!S12/CPI_Midwest!X$2, IF(OR($A2 = "Connecticut", $A2 = "Maine", $A2 = "Massachusetts", $A2 = "New Hampshire", $A2 = "New Jersey", $A2 = "New York", $A2 = "Pennsylvania", $A2 = "Rhode Island", $A2 = "Vermont"), '[1]PCPI Nominal'!S12/CPI_Northeast!X$2, IF(OR($A2 = "Alabama", $A2 = "Arkansas", $A2 = "Delaware", $A2 = "District of Columbia", $A2 = "Florida", $A2 = "Georgia", $A2 = "Kentucky", $A2 = "Louisiana", $A2 = "Maryland", $A2 = "Mississippi", $A2 = "North Carolina", $A2 = "Oklahoma", $A2 = "South Carolina", $A2 = "Tennessee", $A2 = "Texas", $A2 = "Virginia", $A2 = "West Virginia"), '[1]PCPI Nominal'!S12/CPI_South!X$2, IF(OR($A2 = "Alaska", $A2 = "Arizona", $A2 = "California", $A2 = "Colorado", $A2 = "Hawaii", $A2 = "Idaho", $A2 = "Montana", $A2 = "Nevada", $A2 = "New Mexico", $A2 = "Oregon", $A2 = "Utah", $A2 = "Washington", $A2 = "Wyoming"), '[1]PCPI Nominal'!S12/CPI_West!X$2, ERROR))))</f>
        <v>35778</v>
      </c>
      <c r="S2">
        <f>IF(OR($A2 = "Illinois", $A2 = "Indiana", $A2 = "Iowa", $A2 = "Kansas", $A2 = "Michigan", $A2 = "Minnesota", $A2 = "Missouri", $A2 = "Nebraska", $A2 = "North Dakota", $A2 = "Ohio", $A2 = "South Dakota", $A2 = "Wisconsin"), '[1]PCPI Nominal'!T12/CPI_Midwest!Y$2, IF(OR($A2 = "Connecticut", $A2 = "Maine", $A2 = "Massachusetts", $A2 = "New Hampshire", $A2 = "New Jersey", $A2 = "New York", $A2 = "Pennsylvania", $A2 = "Rhode Island", $A2 = "Vermont"), '[1]PCPI Nominal'!T12/CPI_Northeast!Y$2, IF(OR($A2 = "Alabama", $A2 = "Arkansas", $A2 = "Delaware", $A2 = "District of Columbia", $A2 = "Florida", $A2 = "Georgia", $A2 = "Kentucky", $A2 = "Louisiana", $A2 = "Maryland", $A2 = "Mississippi", $A2 = "North Carolina", $A2 = "Oklahoma", $A2 = "South Carolina", $A2 = "Tennessee", $A2 = "Texas", $A2 = "Virginia", $A2 = "West Virginia"), '[1]PCPI Nominal'!T12/CPI_South!Y$2, IF(OR($A2 = "Alaska", $A2 = "Arizona", $A2 = "California", $A2 = "Colorado", $A2 = "Hawaii", $A2 = "Idaho", $A2 = "Montana", $A2 = "Nevada", $A2 = "New Mexico", $A2 = "Oregon", $A2 = "Utah", $A2 = "Washington", $A2 = "Wyoming"), '[1]PCPI Nominal'!T12/CPI_West!Y$2, ERROR))))</f>
        <v>36266.194867101571</v>
      </c>
    </row>
    <row r="3" spans="1:19" x14ac:dyDescent="0.2">
      <c r="A3" t="s">
        <v>182</v>
      </c>
      <c r="B3">
        <f>IF(OR($A3 = "Illinois", $A3 = "Indiana", $A3 = "Iowa", $A3 = "Kansas", $A3 = "Michigan", $A3 = "Minnesota", $A3 = "Missouri", $A3 = "Nebraska", $A3 = "North Dakota", $A3 = "Ohio", $A3 = "South Dakota", $A3 = "Wisconsin"), '[1]PCPI Nominal'!C13/CPI_Midwest!H$2, IF(OR($A3 = "Connecticut", $A3 = "Maine", $A3 = "Massachusetts", $A3 = "New Hampshire", $A3 = "New Jersey", $A3 = "New York", $A3 = "Pennsylvania", $A3 = "Rhode Island", $A3 = "Vermont"), '[1]PCPI Nominal'!C13/CPI_Northeast!H$2, IF(OR($A3 = "Alabama", $A3 = "Arkansas", $A3 = "Delaware", $A3 = "District of Columbia", $A3 = "Florida", $A3 = "Georgia", $A3 = "Kentucky", $A3 = "Louisiana", $A3 = "Maryland", $A3 = "Mississippi", $A3 = "North Carolina", $A3 = "Oklahoma", $A3 = "South Carolina", $A3 = "Tennessee", $A3 = "Texas", $A3 = "Virginia", $A3 = "West Virginia"), '[1]PCPI Nominal'!C13/CPI_South!H$2, IF(OR($A3 = "Alaska", $A3 = "Arizona", $A3 = "California", $A3 = "Colorado", $A3 = "Hawaii", $A3 = "Idaho", $A3 = "Montana", $A3 = "Nevada", $A3 = "New Mexico", $A3 = "Oregon", $A3 = "Utah", $A3 = "Washington", $A3 = "Wyoming"), '[1]PCPI Nominal'!C13/CPI_West!H$2, ERROR))))</f>
        <v>40636.537100371752</v>
      </c>
      <c r="C3">
        <f>IF(OR($A3 = "Illinois", $A3 = "Indiana", $A3 = "Iowa", $A3 = "Kansas", $A3 = "Michigan", $A3 = "Minnesota", $A3 = "Missouri", $A3 = "Nebraska", $A3 = "North Dakota", $A3 = "Ohio", $A3 = "South Dakota", $A3 = "Wisconsin"), '[1]PCPI Nominal'!D13/CPI_Midwest!I$2, IF(OR($A3 = "Connecticut", $A3 = "Maine", $A3 = "Massachusetts", $A3 = "New Hampshire", $A3 = "New Jersey", $A3 = "New York", $A3 = "Pennsylvania", $A3 = "Rhode Island", $A3 = "Vermont"), '[1]PCPI Nominal'!D13/CPI_Northeast!I$2, IF(OR($A3 = "Alabama", $A3 = "Arkansas", $A3 = "Delaware", $A3 = "District of Columbia", $A3 = "Florida", $A3 = "Georgia", $A3 = "Kentucky", $A3 = "Louisiana", $A3 = "Maryland", $A3 = "Mississippi", $A3 = "North Carolina", $A3 = "Oklahoma", $A3 = "South Carolina", $A3 = "Tennessee", $A3 = "Texas", $A3 = "Virginia", $A3 = "West Virginia"), '[1]PCPI Nominal'!D13/CPI_South!I$2, IF(OR($A3 = "Alaska", $A3 = "Arizona", $A3 = "California", $A3 = "Colorado", $A3 = "Hawaii", $A3 = "Idaho", $A3 = "Montana", $A3 = "Nevada", $A3 = "New Mexico", $A3 = "Oregon", $A3 = "Utah", $A3 = "Washington", $A3 = "Wyoming"), '[1]PCPI Nominal'!D13/CPI_West!I$2, ERROR))))</f>
        <v>41270.634452554747</v>
      </c>
      <c r="D3">
        <f>IF(OR($A3 = "Illinois", $A3 = "Indiana", $A3 = "Iowa", $A3 = "Kansas", $A3 = "Michigan", $A3 = "Minnesota", $A3 = "Missouri", $A3 = "Nebraska", $A3 = "North Dakota", $A3 = "Ohio", $A3 = "South Dakota", $A3 = "Wisconsin"), '[1]PCPI Nominal'!E13/CPI_Midwest!J$2, IF(OR($A3 = "Connecticut", $A3 = "Maine", $A3 = "Massachusetts", $A3 = "New Hampshire", $A3 = "New Jersey", $A3 = "New York", $A3 = "Pennsylvania", $A3 = "Rhode Island", $A3 = "Vermont"), '[1]PCPI Nominal'!E13/CPI_Northeast!J$2, IF(OR($A3 = "Alabama", $A3 = "Arkansas", $A3 = "Delaware", $A3 = "District of Columbia", $A3 = "Florida", $A3 = "Georgia", $A3 = "Kentucky", $A3 = "Louisiana", $A3 = "Maryland", $A3 = "Mississippi", $A3 = "North Carolina", $A3 = "Oklahoma", $A3 = "South Carolina", $A3 = "Tennessee", $A3 = "Texas", $A3 = "Virginia", $A3 = "West Virginia"), '[1]PCPI Nominal'!E13/CPI_South!J$2, IF(OR($A3 = "Alaska", $A3 = "Arizona", $A3 = "California", $A3 = "Colorado", $A3 = "Hawaii", $A3 = "Idaho", $A3 = "Montana", $A3 = "Nevada", $A3 = "New Mexico", $A3 = "Oregon", $A3 = "Utah", $A3 = "Washington", $A3 = "Wyoming"), '[1]PCPI Nominal'!E13/CPI_West!J$2, ERROR))))</f>
        <v>41186.124049733575</v>
      </c>
      <c r="E3">
        <f>IF(OR($A3 = "Illinois", $A3 = "Indiana", $A3 = "Iowa", $A3 = "Kansas", $A3 = "Michigan", $A3 = "Minnesota", $A3 = "Missouri", $A3 = "Nebraska", $A3 = "North Dakota", $A3 = "Ohio", $A3 = "South Dakota", $A3 = "Wisconsin"), '[1]PCPI Nominal'!F13/CPI_Midwest!K$2, IF(OR($A3 = "Connecticut", $A3 = "Maine", $A3 = "Massachusetts", $A3 = "New Hampshire", $A3 = "New Jersey", $A3 = "New York", $A3 = "Pennsylvania", $A3 = "Rhode Island", $A3 = "Vermont"), '[1]PCPI Nominal'!F13/CPI_Northeast!K$2, IF(OR($A3 = "Alabama", $A3 = "Arkansas", $A3 = "Delaware", $A3 = "District of Columbia", $A3 = "Florida", $A3 = "Georgia", $A3 = "Kentucky", $A3 = "Louisiana", $A3 = "Maryland", $A3 = "Mississippi", $A3 = "North Carolina", $A3 = "Oklahoma", $A3 = "South Carolina", $A3 = "Tennessee", $A3 = "Texas", $A3 = "Virginia", $A3 = "West Virginia"), '[1]PCPI Nominal'!F13/CPI_South!K$2, IF(OR($A3 = "Alaska", $A3 = "Arizona", $A3 = "California", $A3 = "Colorado", $A3 = "Hawaii", $A3 = "Idaho", $A3 = "Montana", $A3 = "Nevada", $A3 = "New Mexico", $A3 = "Oregon", $A3 = "Utah", $A3 = "Washington", $A3 = "Wyoming"), '[1]PCPI Nominal'!F13/CPI_West!K$2, ERROR))))</f>
        <v>42700.603112128141</v>
      </c>
      <c r="F3">
        <f>IF(OR($A3 = "Illinois", $A3 = "Indiana", $A3 = "Iowa", $A3 = "Kansas", $A3 = "Michigan", $A3 = "Minnesota", $A3 = "Missouri", $A3 = "Nebraska", $A3 = "North Dakota", $A3 = "Ohio", $A3 = "South Dakota", $A3 = "Wisconsin"), '[1]PCPI Nominal'!G13/CPI_Midwest!L$2, IF(OR($A3 = "Connecticut", $A3 = "Maine", $A3 = "Massachusetts", $A3 = "New Hampshire", $A3 = "New Jersey", $A3 = "New York", $A3 = "Pennsylvania", $A3 = "Rhode Island", $A3 = "Vermont"), '[1]PCPI Nominal'!G13/CPI_Northeast!L$2, IF(OR($A3 = "Alabama", $A3 = "Arkansas", $A3 = "Delaware", $A3 = "District of Columbia", $A3 = "Florida", $A3 = "Georgia", $A3 = "Kentucky", $A3 = "Louisiana", $A3 = "Maryland", $A3 = "Mississippi", $A3 = "North Carolina", $A3 = "Oklahoma", $A3 = "South Carolina", $A3 = "Tennessee", $A3 = "Texas", $A3 = "Virginia", $A3 = "West Virginia"), '[1]PCPI Nominal'!G13/CPI_South!L$2, IF(OR($A3 = "Alaska", $A3 = "Arizona", $A3 = "California", $A3 = "Colorado", $A3 = "Hawaii", $A3 = "Idaho", $A3 = "Montana", $A3 = "Nevada", $A3 = "New Mexico", $A3 = "Oregon", $A3 = "Utah", $A3 = "Washington", $A3 = "Wyoming"), '[1]PCPI Nominal'!G13/CPI_West!L$2, ERROR))))</f>
        <v>43088.636821192056</v>
      </c>
      <c r="G3">
        <f>IF(OR($A3 = "Illinois", $A3 = "Indiana", $A3 = "Iowa", $A3 = "Kansas", $A3 = "Michigan", $A3 = "Minnesota", $A3 = "Missouri", $A3 = "Nebraska", $A3 = "North Dakota", $A3 = "Ohio", $A3 = "South Dakota", $A3 = "Wisconsin"), '[1]PCPI Nominal'!H13/CPI_Midwest!M$2, IF(OR($A3 = "Connecticut", $A3 = "Maine", $A3 = "Massachusetts", $A3 = "New Hampshire", $A3 = "New Jersey", $A3 = "New York", $A3 = "Pennsylvania", $A3 = "Rhode Island", $A3 = "Vermont"), '[1]PCPI Nominal'!H13/CPI_Northeast!M$2, IF(OR($A3 = "Alabama", $A3 = "Arkansas", $A3 = "Delaware", $A3 = "District of Columbia", $A3 = "Florida", $A3 = "Georgia", $A3 = "Kentucky", $A3 = "Louisiana", $A3 = "Maryland", $A3 = "Mississippi", $A3 = "North Carolina", $A3 = "Oklahoma", $A3 = "South Carolina", $A3 = "Tennessee", $A3 = "Texas", $A3 = "Virginia", $A3 = "West Virginia"), '[1]PCPI Nominal'!H13/CPI_South!M$2, IF(OR($A3 = "Alaska", $A3 = "Arizona", $A3 = "California", $A3 = "Colorado", $A3 = "Hawaii", $A3 = "Idaho", $A3 = "Montana", $A3 = "Nevada", $A3 = "New Mexico", $A3 = "Oregon", $A3 = "Utah", $A3 = "Washington", $A3 = "Wyoming"), '[1]PCPI Nominal'!H13/CPI_West!M$2, ERROR))))</f>
        <v>43757.034672441798</v>
      </c>
      <c r="H3">
        <f>IF(OR($A3 = "Illinois", $A3 = "Indiana", $A3 = "Iowa", $A3 = "Kansas", $A3 = "Michigan", $A3 = "Minnesota", $A3 = "Missouri", $A3 = "Nebraska", $A3 = "North Dakota", $A3 = "Ohio", $A3 = "South Dakota", $A3 = "Wisconsin"), '[1]PCPI Nominal'!I13/CPI_Midwest!N$2, IF(OR($A3 = "Connecticut", $A3 = "Maine", $A3 = "Massachusetts", $A3 = "New Hampshire", $A3 = "New Jersey", $A3 = "New York", $A3 = "Pennsylvania", $A3 = "Rhode Island", $A3 = "Vermont"), '[1]PCPI Nominal'!I13/CPI_Northeast!N$2, IF(OR($A3 = "Alabama", $A3 = "Arkansas", $A3 = "Delaware", $A3 = "District of Columbia", $A3 = "Florida", $A3 = "Georgia", $A3 = "Kentucky", $A3 = "Louisiana", $A3 = "Maryland", $A3 = "Mississippi", $A3 = "North Carolina", $A3 = "Oklahoma", $A3 = "South Carolina", $A3 = "Tennessee", $A3 = "Texas", $A3 = "Virginia", $A3 = "West Virginia"), '[1]PCPI Nominal'!I13/CPI_South!N$2, IF(OR($A3 = "Alaska", $A3 = "Arizona", $A3 = "California", $A3 = "Colorado", $A3 = "Hawaii", $A3 = "Idaho", $A3 = "Montana", $A3 = "Nevada", $A3 = "New Mexico", $A3 = "Oregon", $A3 = "Utah", $A3 = "Washington", $A3 = "Wyoming"), '[1]PCPI Nominal'!I13/CPI_West!N$2, ERROR))))</f>
        <v>44502.714655355252</v>
      </c>
      <c r="I3">
        <f>IF(OR($A3 = "Illinois", $A3 = "Indiana", $A3 = "Iowa", $A3 = "Kansas", $A3 = "Michigan", $A3 = "Minnesota", $A3 = "Missouri", $A3 = "Nebraska", $A3 = "North Dakota", $A3 = "Ohio", $A3 = "South Dakota", $A3 = "Wisconsin"), '[1]PCPI Nominal'!J13/CPI_Midwest!O$2, IF(OR($A3 = "Connecticut", $A3 = "Maine", $A3 = "Massachusetts", $A3 = "New Hampshire", $A3 = "New Jersey", $A3 = "New York", $A3 = "Pennsylvania", $A3 = "Rhode Island", $A3 = "Vermont"), '[1]PCPI Nominal'!J13/CPI_Northeast!O$2, IF(OR($A3 = "Alabama", $A3 = "Arkansas", $A3 = "Delaware", $A3 = "District of Columbia", $A3 = "Florida", $A3 = "Georgia", $A3 = "Kentucky", $A3 = "Louisiana", $A3 = "Maryland", $A3 = "Mississippi", $A3 = "North Carolina", $A3 = "Oklahoma", $A3 = "South Carolina", $A3 = "Tennessee", $A3 = "Texas", $A3 = "Virginia", $A3 = "West Virginia"), '[1]PCPI Nominal'!J13/CPI_South!O$2, IF(OR($A3 = "Alaska", $A3 = "Arizona", $A3 = "California", $A3 = "Colorado", $A3 = "Hawaii", $A3 = "Idaho", $A3 = "Montana", $A3 = "Nevada", $A3 = "New Mexico", $A3 = "Oregon", $A3 = "Utah", $A3 = "Washington", $A3 = "Wyoming"), '[1]PCPI Nominal'!J13/CPI_West!O$2, ERROR))))</f>
        <v>44954.408207253888</v>
      </c>
      <c r="J3">
        <f>IF(OR($A3 = "Illinois", $A3 = "Indiana", $A3 = "Iowa", $A3 = "Kansas", $A3 = "Michigan", $A3 = "Minnesota", $A3 = "Missouri", $A3 = "Nebraska", $A3 = "North Dakota", $A3 = "Ohio", $A3 = "South Dakota", $A3 = "Wisconsin"), '[1]PCPI Nominal'!K13/CPI_Midwest!P$2, IF(OR($A3 = "Connecticut", $A3 = "Maine", $A3 = "Massachusetts", $A3 = "New Hampshire", $A3 = "New Jersey", $A3 = "New York", $A3 = "Pennsylvania", $A3 = "Rhode Island", $A3 = "Vermont"), '[1]PCPI Nominal'!K13/CPI_Northeast!P$2, IF(OR($A3 = "Alabama", $A3 = "Arkansas", $A3 = "Delaware", $A3 = "District of Columbia", $A3 = "Florida", $A3 = "Georgia", $A3 = "Kentucky", $A3 = "Louisiana", $A3 = "Maryland", $A3 = "Mississippi", $A3 = "North Carolina", $A3 = "Oklahoma", $A3 = "South Carolina", $A3 = "Tennessee", $A3 = "Texas", $A3 = "Virginia", $A3 = "West Virginia"), '[1]PCPI Nominal'!K13/CPI_South!P$2, IF(OR($A3 = "Alaska", $A3 = "Arizona", $A3 = "California", $A3 = "Colorado", $A3 = "Hawaii", $A3 = "Idaho", $A3 = "Montana", $A3 = "Nevada", $A3 = "New Mexico", $A3 = "Oregon", $A3 = "Utah", $A3 = "Washington", $A3 = "Wyoming"), '[1]PCPI Nominal'!K13/CPI_West!P$2, ERROR))))</f>
        <v>46092.980512820512</v>
      </c>
      <c r="K3">
        <f>IF(OR($A3 = "Illinois", $A3 = "Indiana", $A3 = "Iowa", $A3 = "Kansas", $A3 = "Michigan", $A3 = "Minnesota", $A3 = "Missouri", $A3 = "Nebraska", $A3 = "North Dakota", $A3 = "Ohio", $A3 = "South Dakota", $A3 = "Wisconsin"), '[1]PCPI Nominal'!L13/CPI_Midwest!Q$2, IF(OR($A3 = "Connecticut", $A3 = "Maine", $A3 = "Massachusetts", $A3 = "New Hampshire", $A3 = "New Jersey", $A3 = "New York", $A3 = "Pennsylvania", $A3 = "Rhode Island", $A3 = "Vermont"), '[1]PCPI Nominal'!L13/CPI_Northeast!Q$2, IF(OR($A3 = "Alabama", $A3 = "Arkansas", $A3 = "Delaware", $A3 = "District of Columbia", $A3 = "Florida", $A3 = "Georgia", $A3 = "Kentucky", $A3 = "Louisiana", $A3 = "Maryland", $A3 = "Mississippi", $A3 = "North Carolina", $A3 = "Oklahoma", $A3 = "South Carolina", $A3 = "Tennessee", $A3 = "Texas", $A3 = "Virginia", $A3 = "West Virginia"), '[1]PCPI Nominal'!L13/CPI_South!Q$2, IF(OR($A3 = "Alaska", $A3 = "Arizona", $A3 = "California", $A3 = "Colorado", $A3 = "Hawaii", $A3 = "Idaho", $A3 = "Montana", $A3 = "Nevada", $A3 = "New Mexico", $A3 = "Oregon", $A3 = "Utah", $A3 = "Washington", $A3 = "Wyoming"), '[1]PCPI Nominal'!L13/CPI_West!Q$2, ERROR))))</f>
        <v>46826.598347107443</v>
      </c>
      <c r="L3">
        <f>IF(OR($A3 = "Illinois", $A3 = "Indiana", $A3 = "Iowa", $A3 = "Kansas", $A3 = "Michigan", $A3 = "Minnesota", $A3 = "Missouri", $A3 = "Nebraska", $A3 = "North Dakota", $A3 = "Ohio", $A3 = "South Dakota", $A3 = "Wisconsin"), '[1]PCPI Nominal'!M13/CPI_Midwest!R$2, IF(OR($A3 = "Connecticut", $A3 = "Maine", $A3 = "Massachusetts", $A3 = "New Hampshire", $A3 = "New Jersey", $A3 = "New York", $A3 = "Pennsylvania", $A3 = "Rhode Island", $A3 = "Vermont"), '[1]PCPI Nominal'!M13/CPI_Northeast!R$2, IF(OR($A3 = "Alabama", $A3 = "Arkansas", $A3 = "Delaware", $A3 = "District of Columbia", $A3 = "Florida", $A3 = "Georgia", $A3 = "Kentucky", $A3 = "Louisiana", $A3 = "Maryland", $A3 = "Mississippi", $A3 = "North Carolina", $A3 = "Oklahoma", $A3 = "South Carolina", $A3 = "Tennessee", $A3 = "Texas", $A3 = "Virginia", $A3 = "West Virginia"), '[1]PCPI Nominal'!M13/CPI_South!R$2, IF(OR($A3 = "Alaska", $A3 = "Arizona", $A3 = "California", $A3 = "Colorado", $A3 = "Hawaii", $A3 = "Idaho", $A3 = "Montana", $A3 = "Nevada", $A3 = "New Mexico", $A3 = "Oregon", $A3 = "Utah", $A3 = "Washington", $A3 = "Wyoming"), '[1]PCPI Nominal'!M13/CPI_West!R$2, ERROR))))</f>
        <v>48583.766442067572</v>
      </c>
      <c r="M3">
        <f>IF(OR($A3 = "Illinois", $A3 = "Indiana", $A3 = "Iowa", $A3 = "Kansas", $A3 = "Michigan", $A3 = "Minnesota", $A3 = "Missouri", $A3 = "Nebraska", $A3 = "North Dakota", $A3 = "Ohio", $A3 = "South Dakota", $A3 = "Wisconsin"), '[1]PCPI Nominal'!N13/CPI_Midwest!S$2, IF(OR($A3 = "Connecticut", $A3 = "Maine", $A3 = "Massachusetts", $A3 = "New Hampshire", $A3 = "New Jersey", $A3 = "New York", $A3 = "Pennsylvania", $A3 = "Rhode Island", $A3 = "Vermont"), '[1]PCPI Nominal'!N13/CPI_Northeast!S$2, IF(OR($A3 = "Alabama", $A3 = "Arkansas", $A3 = "Delaware", $A3 = "District of Columbia", $A3 = "Florida", $A3 = "Georgia", $A3 = "Kentucky", $A3 = "Louisiana", $A3 = "Maryland", $A3 = "Mississippi", $A3 = "North Carolina", $A3 = "Oklahoma", $A3 = "South Carolina", $A3 = "Tennessee", $A3 = "Texas", $A3 = "Virginia", $A3 = "West Virginia"), '[1]PCPI Nominal'!N13/CPI_South!S$2, IF(OR($A3 = "Alaska", $A3 = "Arizona", $A3 = "California", $A3 = "Colorado", $A3 = "Hawaii", $A3 = "Idaho", $A3 = "Montana", $A3 = "Nevada", $A3 = "New Mexico", $A3 = "Oregon", $A3 = "Utah", $A3 = "Washington", $A3 = "Wyoming"), '[1]PCPI Nominal'!N13/CPI_West!S$2, ERROR))))</f>
        <v>51311.040419584249</v>
      </c>
      <c r="N3">
        <f>IF(OR($A3 = "Illinois", $A3 = "Indiana", $A3 = "Iowa", $A3 = "Kansas", $A3 = "Michigan", $A3 = "Minnesota", $A3 = "Missouri", $A3 = "Nebraska", $A3 = "North Dakota", $A3 = "Ohio", $A3 = "South Dakota", $A3 = "Wisconsin"), '[1]PCPI Nominal'!O13/CPI_Midwest!T$2, IF(OR($A3 = "Connecticut", $A3 = "Maine", $A3 = "Massachusetts", $A3 = "New Hampshire", $A3 = "New Jersey", $A3 = "New York", $A3 = "Pennsylvania", $A3 = "Rhode Island", $A3 = "Vermont"), '[1]PCPI Nominal'!O13/CPI_Northeast!T$2, IF(OR($A3 = "Alabama", $A3 = "Arkansas", $A3 = "Delaware", $A3 = "District of Columbia", $A3 = "Florida", $A3 = "Georgia", $A3 = "Kentucky", $A3 = "Louisiana", $A3 = "Maryland", $A3 = "Mississippi", $A3 = "North Carolina", $A3 = "Oklahoma", $A3 = "South Carolina", $A3 = "Tennessee", $A3 = "Texas", $A3 = "Virginia", $A3 = "West Virginia"), '[1]PCPI Nominal'!O13/CPI_South!T$2, IF(OR($A3 = "Alaska", $A3 = "Arizona", $A3 = "California", $A3 = "Colorado", $A3 = "Hawaii", $A3 = "Idaho", $A3 = "Montana", $A3 = "Nevada", $A3 = "New Mexico", $A3 = "Oregon", $A3 = "Utah", $A3 = "Washington", $A3 = "Wyoming"), '[1]PCPI Nominal'!O13/CPI_West!T$2, ERROR))))</f>
        <v>50472.901335331917</v>
      </c>
      <c r="O3">
        <f>IF(OR($A3 = "Illinois", $A3 = "Indiana", $A3 = "Iowa", $A3 = "Kansas", $A3 = "Michigan", $A3 = "Minnesota", $A3 = "Missouri", $A3 = "Nebraska", $A3 = "North Dakota", $A3 = "Ohio", $A3 = "South Dakota", $A3 = "Wisconsin"), '[1]PCPI Nominal'!P13/CPI_Midwest!U$2, IF(OR($A3 = "Connecticut", $A3 = "Maine", $A3 = "Massachusetts", $A3 = "New Hampshire", $A3 = "New Jersey", $A3 = "New York", $A3 = "Pennsylvania", $A3 = "Rhode Island", $A3 = "Vermont"), '[1]PCPI Nominal'!P13/CPI_Northeast!U$2, IF(OR($A3 = "Alabama", $A3 = "Arkansas", $A3 = "Delaware", $A3 = "District of Columbia", $A3 = "Florida", $A3 = "Georgia", $A3 = "Kentucky", $A3 = "Louisiana", $A3 = "Maryland", $A3 = "Mississippi", $A3 = "North Carolina", $A3 = "Oklahoma", $A3 = "South Carolina", $A3 = "Tennessee", $A3 = "Texas", $A3 = "Virginia", $A3 = "West Virginia"), '[1]PCPI Nominal'!P13/CPI_South!U$2, IF(OR($A3 = "Alaska", $A3 = "Arizona", $A3 = "California", $A3 = "Colorado", $A3 = "Hawaii", $A3 = "Idaho", $A3 = "Montana", $A3 = "Nevada", $A3 = "New Mexico", $A3 = "Oregon", $A3 = "Utah", $A3 = "Washington", $A3 = "Wyoming"), '[1]PCPI Nominal'!P13/CPI_West!U$2, ERROR))))</f>
        <v>51826.205395044373</v>
      </c>
      <c r="P3">
        <f>IF(OR($A3 = "Illinois", $A3 = "Indiana", $A3 = "Iowa", $A3 = "Kansas", $A3 = "Michigan", $A3 = "Minnesota", $A3 = "Missouri", $A3 = "Nebraska", $A3 = "North Dakota", $A3 = "Ohio", $A3 = "South Dakota", $A3 = "Wisconsin"), '[1]PCPI Nominal'!Q13/CPI_Midwest!V$2, IF(OR($A3 = "Connecticut", $A3 = "Maine", $A3 = "Massachusetts", $A3 = "New Hampshire", $A3 = "New Jersey", $A3 = "New York", $A3 = "Pennsylvania", $A3 = "Rhode Island", $A3 = "Vermont"), '[1]PCPI Nominal'!Q13/CPI_Northeast!V$2, IF(OR($A3 = "Alabama", $A3 = "Arkansas", $A3 = "Delaware", $A3 = "District of Columbia", $A3 = "Florida", $A3 = "Georgia", $A3 = "Kentucky", $A3 = "Louisiana", $A3 = "Maryland", $A3 = "Mississippi", $A3 = "North Carolina", $A3 = "Oklahoma", $A3 = "South Carolina", $A3 = "Tennessee", $A3 = "Texas", $A3 = "Virginia", $A3 = "West Virginia"), '[1]PCPI Nominal'!Q13/CPI_South!V$2, IF(OR($A3 = "Alaska", $A3 = "Arizona", $A3 = "California", $A3 = "Colorado", $A3 = "Hawaii", $A3 = "Idaho", $A3 = "Montana", $A3 = "Nevada", $A3 = "New Mexico", $A3 = "Oregon", $A3 = "Utah", $A3 = "Washington", $A3 = "Wyoming"), '[1]PCPI Nominal'!Q13/CPI_West!V$2, ERROR))))</f>
        <v>53289.371694837027</v>
      </c>
      <c r="Q3">
        <f>IF(OR($A3 = "Illinois", $A3 = "Indiana", $A3 = "Iowa", $A3 = "Kansas", $A3 = "Michigan", $A3 = "Minnesota", $A3 = "Missouri", $A3 = "Nebraska", $A3 = "North Dakota", $A3 = "Ohio", $A3 = "South Dakota", $A3 = "Wisconsin"), '[1]PCPI Nominal'!R13/CPI_Midwest!W$2, IF(OR($A3 = "Connecticut", $A3 = "Maine", $A3 = "Massachusetts", $A3 = "New Hampshire", $A3 = "New Jersey", $A3 = "New York", $A3 = "Pennsylvania", $A3 = "Rhode Island", $A3 = "Vermont"), '[1]PCPI Nominal'!R13/CPI_Northeast!W$2, IF(OR($A3 = "Alabama", $A3 = "Arkansas", $A3 = "Delaware", $A3 = "District of Columbia", $A3 = "Florida", $A3 = "Georgia", $A3 = "Kentucky", $A3 = "Louisiana", $A3 = "Maryland", $A3 = "Mississippi", $A3 = "North Carolina", $A3 = "Oklahoma", $A3 = "South Carolina", $A3 = "Tennessee", $A3 = "Texas", $A3 = "Virginia", $A3 = "West Virginia"), '[1]PCPI Nominal'!R13/CPI_South!W$2, IF(OR($A3 = "Alaska", $A3 = "Arizona", $A3 = "California", $A3 = "Colorado", $A3 = "Hawaii", $A3 = "Idaho", $A3 = "Montana", $A3 = "Nevada", $A3 = "New Mexico", $A3 = "Oregon", $A3 = "Utah", $A3 = "Washington", $A3 = "Wyoming"), '[1]PCPI Nominal'!R13/CPI_West!W$2, ERROR))))</f>
        <v>53429.192136881611</v>
      </c>
      <c r="R3">
        <f>IF(OR($A3 = "Illinois", $A3 = "Indiana", $A3 = "Iowa", $A3 = "Kansas", $A3 = "Michigan", $A3 = "Minnesota", $A3 = "Missouri", $A3 = "Nebraska", $A3 = "North Dakota", $A3 = "Ohio", $A3 = "South Dakota", $A3 = "Wisconsin"), '[1]PCPI Nominal'!S13/CPI_Midwest!X$2, IF(OR($A3 = "Connecticut", $A3 = "Maine", $A3 = "Massachusetts", $A3 = "New Hampshire", $A3 = "New Jersey", $A3 = "New York", $A3 = "Pennsylvania", $A3 = "Rhode Island", $A3 = "Vermont"), '[1]PCPI Nominal'!S13/CPI_Northeast!X$2, IF(OR($A3 = "Alabama", $A3 = "Arkansas", $A3 = "Delaware", $A3 = "District of Columbia", $A3 = "Florida", $A3 = "Georgia", $A3 = "Kentucky", $A3 = "Louisiana", $A3 = "Maryland", $A3 = "Mississippi", $A3 = "North Carolina", $A3 = "Oklahoma", $A3 = "South Carolina", $A3 = "Tennessee", $A3 = "Texas", $A3 = "Virginia", $A3 = "West Virginia"), '[1]PCPI Nominal'!S13/CPI_South!X$2, IF(OR($A3 = "Alaska", $A3 = "Arizona", $A3 = "California", $A3 = "Colorado", $A3 = "Hawaii", $A3 = "Idaho", $A3 = "Montana", $A3 = "Nevada", $A3 = "New Mexico", $A3 = "Oregon", $A3 = "Utah", $A3 = "Washington", $A3 = "Wyoming"), '[1]PCPI Nominal'!S13/CPI_West!X$2, ERROR))))</f>
        <v>51455</v>
      </c>
      <c r="S3">
        <f>IF(OR($A3 = "Illinois", $A3 = "Indiana", $A3 = "Iowa", $A3 = "Kansas", $A3 = "Michigan", $A3 = "Minnesota", $A3 = "Missouri", $A3 = "Nebraska", $A3 = "North Dakota", $A3 = "Ohio", $A3 = "South Dakota", $A3 = "Wisconsin"), '[1]PCPI Nominal'!T13/CPI_Midwest!Y$2, IF(OR($A3 = "Connecticut", $A3 = "Maine", $A3 = "Massachusetts", $A3 = "New Hampshire", $A3 = "New Jersey", $A3 = "New York", $A3 = "Pennsylvania", $A3 = "Rhode Island", $A3 = "Vermont"), '[1]PCPI Nominal'!T13/CPI_Northeast!Y$2, IF(OR($A3 = "Alabama", $A3 = "Arkansas", $A3 = "Delaware", $A3 = "District of Columbia", $A3 = "Florida", $A3 = "Georgia", $A3 = "Kentucky", $A3 = "Louisiana", $A3 = "Maryland", $A3 = "Mississippi", $A3 = "North Carolina", $A3 = "Oklahoma", $A3 = "South Carolina", $A3 = "Tennessee", $A3 = "Texas", $A3 = "Virginia", $A3 = "West Virginia"), '[1]PCPI Nominal'!T13/CPI_South!Y$2, IF(OR($A3 = "Alaska", $A3 = "Arizona", $A3 = "California", $A3 = "Colorado", $A3 = "Hawaii", $A3 = "Idaho", $A3 = "Montana", $A3 = "Nevada", $A3 = "New Mexico", $A3 = "Oregon", $A3 = "Utah", $A3 = "Washington", $A3 = "Wyoming"), '[1]PCPI Nominal'!T13/CPI_West!Y$2, ERROR))))</f>
        <v>53626.484607539081</v>
      </c>
    </row>
    <row r="4" spans="1:19" x14ac:dyDescent="0.2">
      <c r="A4" t="s">
        <v>117</v>
      </c>
      <c r="B4">
        <f>IF(OR($A4 = "Illinois", $A4 = "Indiana", $A4 = "Iowa", $A4 = "Kansas", $A4 = "Michigan", $A4 = "Minnesota", $A4 = "Missouri", $A4 = "Nebraska", $A4 = "North Dakota", $A4 = "Ohio", $A4 = "South Dakota", $A4 = "Wisconsin"), '[1]PCPI Nominal'!C14/CPI_Midwest!H$2, IF(OR($A4 = "Connecticut", $A4 = "Maine", $A4 = "Massachusetts", $A4 = "New Hampshire", $A4 = "New Jersey", $A4 = "New York", $A4 = "Pennsylvania", $A4 = "Rhode Island", $A4 = "Vermont"), '[1]PCPI Nominal'!C14/CPI_Northeast!H$2, IF(OR($A4 = "Alabama", $A4 = "Arkansas", $A4 = "Delaware", $A4 = "District of Columbia", $A4 = "Florida", $A4 = "Georgia", $A4 = "Kentucky", $A4 = "Louisiana", $A4 = "Maryland", $A4 = "Mississippi", $A4 = "North Carolina", $A4 = "Oklahoma", $A4 = "South Carolina", $A4 = "Tennessee", $A4 = "Texas", $A4 = "Virginia", $A4 = "West Virginia"), '[1]PCPI Nominal'!C14/CPI_South!H$2, IF(OR($A4 = "Alaska", $A4 = "Arizona", $A4 = "California", $A4 = "Colorado", $A4 = "Hawaii", $A4 = "Idaho", $A4 = "Montana", $A4 = "Nevada", $A4 = "New Mexico", $A4 = "Oregon", $A4 = "Utah", $A4 = "Washington", $A4 = "Wyoming"), '[1]PCPI Nominal'!C14/CPI_West!H$2, ERROR))))</f>
        <v>33138.093680297396</v>
      </c>
      <c r="C4">
        <f>IF(OR($A4 = "Illinois", $A4 = "Indiana", $A4 = "Iowa", $A4 = "Kansas", $A4 = "Michigan", $A4 = "Minnesota", $A4 = "Missouri", $A4 = "Nebraska", $A4 = "North Dakota", $A4 = "Ohio", $A4 = "South Dakota", $A4 = "Wisconsin"), '[1]PCPI Nominal'!D14/CPI_Midwest!I$2, IF(OR($A4 = "Connecticut", $A4 = "Maine", $A4 = "Massachusetts", $A4 = "New Hampshire", $A4 = "New Jersey", $A4 = "New York", $A4 = "Pennsylvania", $A4 = "Rhode Island", $A4 = "Vermont"), '[1]PCPI Nominal'!D14/CPI_Northeast!I$2, IF(OR($A4 = "Alabama", $A4 = "Arkansas", $A4 = "Delaware", $A4 = "District of Columbia", $A4 = "Florida", $A4 = "Georgia", $A4 = "Kentucky", $A4 = "Louisiana", $A4 = "Maryland", $A4 = "Mississippi", $A4 = "North Carolina", $A4 = "Oklahoma", $A4 = "South Carolina", $A4 = "Tennessee", $A4 = "Texas", $A4 = "Virginia", $A4 = "West Virginia"), '[1]PCPI Nominal'!D14/CPI_South!I$2, IF(OR($A4 = "Alaska", $A4 = "Arizona", $A4 = "California", $A4 = "Colorado", $A4 = "Hawaii", $A4 = "Idaho", $A4 = "Montana", $A4 = "Nevada", $A4 = "New Mexico", $A4 = "Oregon", $A4 = "Utah", $A4 = "Washington", $A4 = "Wyoming"), '[1]PCPI Nominal'!D14/CPI_West!I$2, ERROR))))</f>
        <v>34530.141897810223</v>
      </c>
      <c r="D4">
        <f>IF(OR($A4 = "Illinois", $A4 = "Indiana", $A4 = "Iowa", $A4 = "Kansas", $A4 = "Michigan", $A4 = "Minnesota", $A4 = "Missouri", $A4 = "Nebraska", $A4 = "North Dakota", $A4 = "Ohio", $A4 = "South Dakota", $A4 = "Wisconsin"), '[1]PCPI Nominal'!E14/CPI_Midwest!J$2, IF(OR($A4 = "Connecticut", $A4 = "Maine", $A4 = "Massachusetts", $A4 = "New Hampshire", $A4 = "New Jersey", $A4 = "New York", $A4 = "Pennsylvania", $A4 = "Rhode Island", $A4 = "Vermont"), '[1]PCPI Nominal'!E14/CPI_Northeast!J$2, IF(OR($A4 = "Alabama", $A4 = "Arkansas", $A4 = "Delaware", $A4 = "District of Columbia", $A4 = "Florida", $A4 = "Georgia", $A4 = "Kentucky", $A4 = "Louisiana", $A4 = "Maryland", $A4 = "Mississippi", $A4 = "North Carolina", $A4 = "Oklahoma", $A4 = "South Carolina", $A4 = "Tennessee", $A4 = "Texas", $A4 = "Virginia", $A4 = "West Virginia"), '[1]PCPI Nominal'!E14/CPI_South!J$2, IF(OR($A4 = "Alaska", $A4 = "Arizona", $A4 = "California", $A4 = "Colorado", $A4 = "Hawaii", $A4 = "Idaho", $A4 = "Montana", $A4 = "Nevada", $A4 = "New Mexico", $A4 = "Oregon", $A4 = "Utah", $A4 = "Washington", $A4 = "Wyoming"), '[1]PCPI Nominal'!E14/CPI_West!J$2, ERROR))))</f>
        <v>34605.671047957374</v>
      </c>
      <c r="E4">
        <f>IF(OR($A4 = "Illinois", $A4 = "Indiana", $A4 = "Iowa", $A4 = "Kansas", $A4 = "Michigan", $A4 = "Minnesota", $A4 = "Missouri", $A4 = "Nebraska", $A4 = "North Dakota", $A4 = "Ohio", $A4 = "South Dakota", $A4 = "Wisconsin"), '[1]PCPI Nominal'!F14/CPI_Midwest!K$2, IF(OR($A4 = "Connecticut", $A4 = "Maine", $A4 = "Massachusetts", $A4 = "New Hampshire", $A4 = "New Jersey", $A4 = "New York", $A4 = "Pennsylvania", $A4 = "Rhode Island", $A4 = "Vermont"), '[1]PCPI Nominal'!F14/CPI_Northeast!K$2, IF(OR($A4 = "Alabama", $A4 = "Arkansas", $A4 = "Delaware", $A4 = "District of Columbia", $A4 = "Florida", $A4 = "Georgia", $A4 = "Kentucky", $A4 = "Louisiana", $A4 = "Maryland", $A4 = "Mississippi", $A4 = "North Carolina", $A4 = "Oklahoma", $A4 = "South Carolina", $A4 = "Tennessee", $A4 = "Texas", $A4 = "Virginia", $A4 = "West Virginia"), '[1]PCPI Nominal'!F14/CPI_South!K$2, IF(OR($A4 = "Alaska", $A4 = "Arizona", $A4 = "California", $A4 = "Colorado", $A4 = "Hawaii", $A4 = "Idaho", $A4 = "Montana", $A4 = "Nevada", $A4 = "New Mexico", $A4 = "Oregon", $A4 = "Utah", $A4 = "Washington", $A4 = "Wyoming"), '[1]PCPI Nominal'!F14/CPI_West!K$2, ERROR))))</f>
        <v>35389.789290617846</v>
      </c>
      <c r="F4">
        <f>IF(OR($A4 = "Illinois", $A4 = "Indiana", $A4 = "Iowa", $A4 = "Kansas", $A4 = "Michigan", $A4 = "Minnesota", $A4 = "Missouri", $A4 = "Nebraska", $A4 = "North Dakota", $A4 = "Ohio", $A4 = "South Dakota", $A4 = "Wisconsin"), '[1]PCPI Nominal'!G14/CPI_Midwest!L$2, IF(OR($A4 = "Connecticut", $A4 = "Maine", $A4 = "Massachusetts", $A4 = "New Hampshire", $A4 = "New Jersey", $A4 = "New York", $A4 = "Pennsylvania", $A4 = "Rhode Island", $A4 = "Vermont"), '[1]PCPI Nominal'!G14/CPI_Northeast!L$2, IF(OR($A4 = "Alabama", $A4 = "Arkansas", $A4 = "Delaware", $A4 = "District of Columbia", $A4 = "Florida", $A4 = "Georgia", $A4 = "Kentucky", $A4 = "Louisiana", $A4 = "Maryland", $A4 = "Mississippi", $A4 = "North Carolina", $A4 = "Oklahoma", $A4 = "South Carolina", $A4 = "Tennessee", $A4 = "Texas", $A4 = "Virginia", $A4 = "West Virginia"), '[1]PCPI Nominal'!G14/CPI_South!L$2, IF(OR($A4 = "Alaska", $A4 = "Arizona", $A4 = "California", $A4 = "Colorado", $A4 = "Hawaii", $A4 = "Idaho", $A4 = "Montana", $A4 = "Nevada", $A4 = "New Mexico", $A4 = "Oregon", $A4 = "Utah", $A4 = "Washington", $A4 = "Wyoming"), '[1]PCPI Nominal'!G14/CPI_West!L$2, ERROR))))</f>
        <v>34834.79682119206</v>
      </c>
      <c r="G4">
        <f>IF(OR($A4 = "Illinois", $A4 = "Indiana", $A4 = "Iowa", $A4 = "Kansas", $A4 = "Michigan", $A4 = "Minnesota", $A4 = "Missouri", $A4 = "Nebraska", $A4 = "North Dakota", $A4 = "Ohio", $A4 = "South Dakota", $A4 = "Wisconsin"), '[1]PCPI Nominal'!H14/CPI_Midwest!M$2, IF(OR($A4 = "Connecticut", $A4 = "Maine", $A4 = "Massachusetts", $A4 = "New Hampshire", $A4 = "New Jersey", $A4 = "New York", $A4 = "Pennsylvania", $A4 = "Rhode Island", $A4 = "Vermont"), '[1]PCPI Nominal'!H14/CPI_Northeast!M$2, IF(OR($A4 = "Alabama", $A4 = "Arkansas", $A4 = "Delaware", $A4 = "District of Columbia", $A4 = "Florida", $A4 = "Georgia", $A4 = "Kentucky", $A4 = "Louisiana", $A4 = "Maryland", $A4 = "Mississippi", $A4 = "North Carolina", $A4 = "Oklahoma", $A4 = "South Carolina", $A4 = "Tennessee", $A4 = "Texas", $A4 = "Virginia", $A4 = "West Virginia"), '[1]PCPI Nominal'!H14/CPI_South!M$2, IF(OR($A4 = "Alaska", $A4 = "Arizona", $A4 = "California", $A4 = "Colorado", $A4 = "Hawaii", $A4 = "Idaho", $A4 = "Montana", $A4 = "Nevada", $A4 = "New Mexico", $A4 = "Oregon", $A4 = "Utah", $A4 = "Washington", $A4 = "Wyoming"), '[1]PCPI Nominal'!H14/CPI_West!M$2, ERROR))))</f>
        <v>34670.086063887386</v>
      </c>
      <c r="H4">
        <f>IF(OR($A4 = "Illinois", $A4 = "Indiana", $A4 = "Iowa", $A4 = "Kansas", $A4 = "Michigan", $A4 = "Minnesota", $A4 = "Missouri", $A4 = "Nebraska", $A4 = "North Dakota", $A4 = "Ohio", $A4 = "South Dakota", $A4 = "Wisconsin"), '[1]PCPI Nominal'!I14/CPI_Midwest!N$2, IF(OR($A4 = "Connecticut", $A4 = "Maine", $A4 = "Massachusetts", $A4 = "New Hampshire", $A4 = "New Jersey", $A4 = "New York", $A4 = "Pennsylvania", $A4 = "Rhode Island", $A4 = "Vermont"), '[1]PCPI Nominal'!I14/CPI_Northeast!N$2, IF(OR($A4 = "Alabama", $A4 = "Arkansas", $A4 = "Delaware", $A4 = "District of Columbia", $A4 = "Florida", $A4 = "Georgia", $A4 = "Kentucky", $A4 = "Louisiana", $A4 = "Maryland", $A4 = "Mississippi", $A4 = "North Carolina", $A4 = "Oklahoma", $A4 = "South Carolina", $A4 = "Tennessee", $A4 = "Texas", $A4 = "Virginia", $A4 = "West Virginia"), '[1]PCPI Nominal'!I14/CPI_South!N$2, IF(OR($A4 = "Alaska", $A4 = "Arizona", $A4 = "California", $A4 = "Colorado", $A4 = "Hawaii", $A4 = "Idaho", $A4 = "Montana", $A4 = "Nevada", $A4 = "New Mexico", $A4 = "Oregon", $A4 = "Utah", $A4 = "Washington", $A4 = "Wyoming"), '[1]PCPI Nominal'!I14/CPI_West!N$2, ERROR))))</f>
        <v>35218.551346765649</v>
      </c>
      <c r="I4">
        <f>IF(OR($A4 = "Illinois", $A4 = "Indiana", $A4 = "Iowa", $A4 = "Kansas", $A4 = "Michigan", $A4 = "Minnesota", $A4 = "Missouri", $A4 = "Nebraska", $A4 = "North Dakota", $A4 = "Ohio", $A4 = "South Dakota", $A4 = "Wisconsin"), '[1]PCPI Nominal'!J14/CPI_Midwest!O$2, IF(OR($A4 = "Connecticut", $A4 = "Maine", $A4 = "Massachusetts", $A4 = "New Hampshire", $A4 = "New Jersey", $A4 = "New York", $A4 = "Pennsylvania", $A4 = "Rhode Island", $A4 = "Vermont"), '[1]PCPI Nominal'!J14/CPI_Northeast!O$2, IF(OR($A4 = "Alabama", $A4 = "Arkansas", $A4 = "Delaware", $A4 = "District of Columbia", $A4 = "Florida", $A4 = "Georgia", $A4 = "Kentucky", $A4 = "Louisiana", $A4 = "Maryland", $A4 = "Mississippi", $A4 = "North Carolina", $A4 = "Oklahoma", $A4 = "South Carolina", $A4 = "Tennessee", $A4 = "Texas", $A4 = "Virginia", $A4 = "West Virginia"), '[1]PCPI Nominal'!J14/CPI_South!O$2, IF(OR($A4 = "Alaska", $A4 = "Arizona", $A4 = "California", $A4 = "Colorado", $A4 = "Hawaii", $A4 = "Idaho", $A4 = "Montana", $A4 = "Nevada", $A4 = "New Mexico", $A4 = "Oregon", $A4 = "Utah", $A4 = "Washington", $A4 = "Wyoming"), '[1]PCPI Nominal'!J14/CPI_West!O$2, ERROR))))</f>
        <v>36629.698818652847</v>
      </c>
      <c r="J4">
        <f>IF(OR($A4 = "Illinois", $A4 = "Indiana", $A4 = "Iowa", $A4 = "Kansas", $A4 = "Michigan", $A4 = "Minnesota", $A4 = "Missouri", $A4 = "Nebraska", $A4 = "North Dakota", $A4 = "Ohio", $A4 = "South Dakota", $A4 = "Wisconsin"), '[1]PCPI Nominal'!K14/CPI_Midwest!P$2, IF(OR($A4 = "Connecticut", $A4 = "Maine", $A4 = "Massachusetts", $A4 = "New Hampshire", $A4 = "New Jersey", $A4 = "New York", $A4 = "Pennsylvania", $A4 = "Rhode Island", $A4 = "Vermont"), '[1]PCPI Nominal'!K14/CPI_Northeast!P$2, IF(OR($A4 = "Alabama", $A4 = "Arkansas", $A4 = "Delaware", $A4 = "District of Columbia", $A4 = "Florida", $A4 = "Georgia", $A4 = "Kentucky", $A4 = "Louisiana", $A4 = "Maryland", $A4 = "Mississippi", $A4 = "North Carolina", $A4 = "Oklahoma", $A4 = "South Carolina", $A4 = "Tennessee", $A4 = "Texas", $A4 = "Virginia", $A4 = "West Virginia"), '[1]PCPI Nominal'!K14/CPI_South!P$2, IF(OR($A4 = "Alaska", $A4 = "Arizona", $A4 = "California", $A4 = "Colorado", $A4 = "Hawaii", $A4 = "Idaho", $A4 = "Montana", $A4 = "Nevada", $A4 = "New Mexico", $A4 = "Oregon", $A4 = "Utah", $A4 = "Washington", $A4 = "Wyoming"), '[1]PCPI Nominal'!K14/CPI_West!P$2, ERROR))))</f>
        <v>38281.977435897439</v>
      </c>
      <c r="K4">
        <f>IF(OR($A4 = "Illinois", $A4 = "Indiana", $A4 = "Iowa", $A4 = "Kansas", $A4 = "Michigan", $A4 = "Minnesota", $A4 = "Missouri", $A4 = "Nebraska", $A4 = "North Dakota", $A4 = "Ohio", $A4 = "South Dakota", $A4 = "Wisconsin"), '[1]PCPI Nominal'!L14/CPI_Midwest!Q$2, IF(OR($A4 = "Connecticut", $A4 = "Maine", $A4 = "Massachusetts", $A4 = "New Hampshire", $A4 = "New Jersey", $A4 = "New York", $A4 = "Pennsylvania", $A4 = "Rhode Island", $A4 = "Vermont"), '[1]PCPI Nominal'!L14/CPI_Northeast!Q$2, IF(OR($A4 = "Alabama", $A4 = "Arkansas", $A4 = "Delaware", $A4 = "District of Columbia", $A4 = "Florida", $A4 = "Georgia", $A4 = "Kentucky", $A4 = "Louisiana", $A4 = "Maryland", $A4 = "Mississippi", $A4 = "North Carolina", $A4 = "Oklahoma", $A4 = "South Carolina", $A4 = "Tennessee", $A4 = "Texas", $A4 = "Virginia", $A4 = "West Virginia"), '[1]PCPI Nominal'!L14/CPI_South!Q$2, IF(OR($A4 = "Alaska", $A4 = "Arizona", $A4 = "California", $A4 = "Colorado", $A4 = "Hawaii", $A4 = "Idaho", $A4 = "Montana", $A4 = "Nevada", $A4 = "New Mexico", $A4 = "Oregon", $A4 = "Utah", $A4 = "Washington", $A4 = "Wyoming"), '[1]PCPI Nominal'!L14/CPI_West!Q$2, ERROR))))</f>
        <v>39787.418181818182</v>
      </c>
      <c r="L4">
        <f>IF(OR($A4 = "Illinois", $A4 = "Indiana", $A4 = "Iowa", $A4 = "Kansas", $A4 = "Michigan", $A4 = "Minnesota", $A4 = "Missouri", $A4 = "Nebraska", $A4 = "North Dakota", $A4 = "Ohio", $A4 = "South Dakota", $A4 = "Wisconsin"), '[1]PCPI Nominal'!M14/CPI_Midwest!R$2, IF(OR($A4 = "Connecticut", $A4 = "Maine", $A4 = "Massachusetts", $A4 = "New Hampshire", $A4 = "New Jersey", $A4 = "New York", $A4 = "Pennsylvania", $A4 = "Rhode Island", $A4 = "Vermont"), '[1]PCPI Nominal'!M14/CPI_Northeast!R$2, IF(OR($A4 = "Alabama", $A4 = "Arkansas", $A4 = "Delaware", $A4 = "District of Columbia", $A4 = "Florida", $A4 = "Georgia", $A4 = "Kentucky", $A4 = "Louisiana", $A4 = "Maryland", $A4 = "Mississippi", $A4 = "North Carolina", $A4 = "Oklahoma", $A4 = "South Carolina", $A4 = "Tennessee", $A4 = "Texas", $A4 = "Virginia", $A4 = "West Virginia"), '[1]PCPI Nominal'!M14/CPI_South!R$2, IF(OR($A4 = "Alaska", $A4 = "Arizona", $A4 = "California", $A4 = "Colorado", $A4 = "Hawaii", $A4 = "Idaho", $A4 = "Montana", $A4 = "Nevada", $A4 = "New Mexico", $A4 = "Oregon", $A4 = "Utah", $A4 = "Washington", $A4 = "Wyoming"), '[1]PCPI Nominal'!M14/CPI_West!R$2, ERROR))))</f>
        <v>39725.504518682566</v>
      </c>
      <c r="M4">
        <f>IF(OR($A4 = "Illinois", $A4 = "Indiana", $A4 = "Iowa", $A4 = "Kansas", $A4 = "Michigan", $A4 = "Minnesota", $A4 = "Missouri", $A4 = "Nebraska", $A4 = "North Dakota", $A4 = "Ohio", $A4 = "South Dakota", $A4 = "Wisconsin"), '[1]PCPI Nominal'!N14/CPI_Midwest!S$2, IF(OR($A4 = "Connecticut", $A4 = "Maine", $A4 = "Massachusetts", $A4 = "New Hampshire", $A4 = "New Jersey", $A4 = "New York", $A4 = "Pennsylvania", $A4 = "Rhode Island", $A4 = "Vermont"), '[1]PCPI Nominal'!N14/CPI_Northeast!S$2, IF(OR($A4 = "Alabama", $A4 = "Arkansas", $A4 = "Delaware", $A4 = "District of Columbia", $A4 = "Florida", $A4 = "Georgia", $A4 = "Kentucky", $A4 = "Louisiana", $A4 = "Maryland", $A4 = "Mississippi", $A4 = "North Carolina", $A4 = "Oklahoma", $A4 = "South Carolina", $A4 = "Tennessee", $A4 = "Texas", $A4 = "Virginia", $A4 = "West Virginia"), '[1]PCPI Nominal'!N14/CPI_South!S$2, IF(OR($A4 = "Alaska", $A4 = "Arizona", $A4 = "California", $A4 = "Colorado", $A4 = "Hawaii", $A4 = "Idaho", $A4 = "Montana", $A4 = "Nevada", $A4 = "New Mexico", $A4 = "Oregon", $A4 = "Utah", $A4 = "Washington", $A4 = "Wyoming"), '[1]PCPI Nominal'!N14/CPI_West!S$2, ERROR))))</f>
        <v>38347.731385957406</v>
      </c>
      <c r="N4">
        <f>IF(OR($A4 = "Illinois", $A4 = "Indiana", $A4 = "Iowa", $A4 = "Kansas", $A4 = "Michigan", $A4 = "Minnesota", $A4 = "Missouri", $A4 = "Nebraska", $A4 = "North Dakota", $A4 = "Ohio", $A4 = "South Dakota", $A4 = "Wisconsin"), '[1]PCPI Nominal'!O14/CPI_Midwest!T$2, IF(OR($A4 = "Connecticut", $A4 = "Maine", $A4 = "Massachusetts", $A4 = "New Hampshire", $A4 = "New Jersey", $A4 = "New York", $A4 = "Pennsylvania", $A4 = "Rhode Island", $A4 = "Vermont"), '[1]PCPI Nominal'!O14/CPI_Northeast!T$2, IF(OR($A4 = "Alabama", $A4 = "Arkansas", $A4 = "Delaware", $A4 = "District of Columbia", $A4 = "Florida", $A4 = "Georgia", $A4 = "Kentucky", $A4 = "Louisiana", $A4 = "Maryland", $A4 = "Mississippi", $A4 = "North Carolina", $A4 = "Oklahoma", $A4 = "South Carolina", $A4 = "Tennessee", $A4 = "Texas", $A4 = "Virginia", $A4 = "West Virginia"), '[1]PCPI Nominal'!O14/CPI_South!T$2, IF(OR($A4 = "Alaska", $A4 = "Arizona", $A4 = "California", $A4 = "Colorado", $A4 = "Hawaii", $A4 = "Idaho", $A4 = "Montana", $A4 = "Nevada", $A4 = "New Mexico", $A4 = "Oregon", $A4 = "Utah", $A4 = "Washington", $A4 = "Wyoming"), '[1]PCPI Nominal'!O14/CPI_West!T$2, ERROR))))</f>
        <v>36367.99181069545</v>
      </c>
      <c r="O4">
        <f>IF(OR($A4 = "Illinois", $A4 = "Indiana", $A4 = "Iowa", $A4 = "Kansas", $A4 = "Michigan", $A4 = "Minnesota", $A4 = "Missouri", $A4 = "Nebraska", $A4 = "North Dakota", $A4 = "Ohio", $A4 = "South Dakota", $A4 = "Wisconsin"), '[1]PCPI Nominal'!P14/CPI_Midwest!U$2, IF(OR($A4 = "Connecticut", $A4 = "Maine", $A4 = "Massachusetts", $A4 = "New Hampshire", $A4 = "New Jersey", $A4 = "New York", $A4 = "Pennsylvania", $A4 = "Rhode Island", $A4 = "Vermont"), '[1]PCPI Nominal'!P14/CPI_Northeast!U$2, IF(OR($A4 = "Alabama", $A4 = "Arkansas", $A4 = "Delaware", $A4 = "District of Columbia", $A4 = "Florida", $A4 = "Georgia", $A4 = "Kentucky", $A4 = "Louisiana", $A4 = "Maryland", $A4 = "Mississippi", $A4 = "North Carolina", $A4 = "Oklahoma", $A4 = "South Carolina", $A4 = "Tennessee", $A4 = "Texas", $A4 = "Virginia", $A4 = "West Virginia"), '[1]PCPI Nominal'!P14/CPI_South!U$2, IF(OR($A4 = "Alaska", $A4 = "Arizona", $A4 = "California", $A4 = "Colorado", $A4 = "Hawaii", $A4 = "Idaho", $A4 = "Montana", $A4 = "Nevada", $A4 = "New Mexico", $A4 = "Oregon", $A4 = "Utah", $A4 = "Washington", $A4 = "Wyoming"), '[1]PCPI Nominal'!P14/CPI_West!U$2, ERROR))))</f>
        <v>35776.105170363873</v>
      </c>
      <c r="P4">
        <f>IF(OR($A4 = "Illinois", $A4 = "Indiana", $A4 = "Iowa", $A4 = "Kansas", $A4 = "Michigan", $A4 = "Minnesota", $A4 = "Missouri", $A4 = "Nebraska", $A4 = "North Dakota", $A4 = "Ohio", $A4 = "South Dakota", $A4 = "Wisconsin"), '[1]PCPI Nominal'!Q14/CPI_Midwest!V$2, IF(OR($A4 = "Connecticut", $A4 = "Maine", $A4 = "Massachusetts", $A4 = "New Hampshire", $A4 = "New Jersey", $A4 = "New York", $A4 = "Pennsylvania", $A4 = "Rhode Island", $A4 = "Vermont"), '[1]PCPI Nominal'!Q14/CPI_Northeast!V$2, IF(OR($A4 = "Alabama", $A4 = "Arkansas", $A4 = "Delaware", $A4 = "District of Columbia", $A4 = "Florida", $A4 = "Georgia", $A4 = "Kentucky", $A4 = "Louisiana", $A4 = "Maryland", $A4 = "Mississippi", $A4 = "North Carolina", $A4 = "Oklahoma", $A4 = "South Carolina", $A4 = "Tennessee", $A4 = "Texas", $A4 = "Virginia", $A4 = "West Virginia"), '[1]PCPI Nominal'!Q14/CPI_South!V$2, IF(OR($A4 = "Alaska", $A4 = "Arizona", $A4 = "California", $A4 = "Colorado", $A4 = "Hawaii", $A4 = "Idaho", $A4 = "Montana", $A4 = "Nevada", $A4 = "New Mexico", $A4 = "Oregon", $A4 = "Utah", $A4 = "Washington", $A4 = "Wyoming"), '[1]PCPI Nominal'!Q14/CPI_West!V$2, ERROR))))</f>
        <v>36201.111739235559</v>
      </c>
      <c r="Q4">
        <f>IF(OR($A4 = "Illinois", $A4 = "Indiana", $A4 = "Iowa", $A4 = "Kansas", $A4 = "Michigan", $A4 = "Minnesota", $A4 = "Missouri", $A4 = "Nebraska", $A4 = "North Dakota", $A4 = "Ohio", $A4 = "South Dakota", $A4 = "Wisconsin"), '[1]PCPI Nominal'!R14/CPI_Midwest!W$2, IF(OR($A4 = "Connecticut", $A4 = "Maine", $A4 = "Massachusetts", $A4 = "New Hampshire", $A4 = "New Jersey", $A4 = "New York", $A4 = "Pennsylvania", $A4 = "Rhode Island", $A4 = "Vermont"), '[1]PCPI Nominal'!R14/CPI_Northeast!W$2, IF(OR($A4 = "Alabama", $A4 = "Arkansas", $A4 = "Delaware", $A4 = "District of Columbia", $A4 = "Florida", $A4 = "Georgia", $A4 = "Kentucky", $A4 = "Louisiana", $A4 = "Maryland", $A4 = "Mississippi", $A4 = "North Carolina", $A4 = "Oklahoma", $A4 = "South Carolina", $A4 = "Tennessee", $A4 = "Texas", $A4 = "Virginia", $A4 = "West Virginia"), '[1]PCPI Nominal'!R14/CPI_South!W$2, IF(OR($A4 = "Alaska", $A4 = "Arizona", $A4 = "California", $A4 = "Colorado", $A4 = "Hawaii", $A4 = "Idaho", $A4 = "Montana", $A4 = "Nevada", $A4 = "New Mexico", $A4 = "Oregon", $A4 = "Utah", $A4 = "Washington", $A4 = "Wyoming"), '[1]PCPI Nominal'!R14/CPI_West!W$2, ERROR))))</f>
        <v>36601.148070368719</v>
      </c>
      <c r="R4">
        <f>IF(OR($A4 = "Illinois", $A4 = "Indiana", $A4 = "Iowa", $A4 = "Kansas", $A4 = "Michigan", $A4 = "Minnesota", $A4 = "Missouri", $A4 = "Nebraska", $A4 = "North Dakota", $A4 = "Ohio", $A4 = "South Dakota", $A4 = "Wisconsin"), '[1]PCPI Nominal'!S14/CPI_Midwest!X$2, IF(OR($A4 = "Connecticut", $A4 = "Maine", $A4 = "Massachusetts", $A4 = "New Hampshire", $A4 = "New Jersey", $A4 = "New York", $A4 = "Pennsylvania", $A4 = "Rhode Island", $A4 = "Vermont"), '[1]PCPI Nominal'!S14/CPI_Northeast!X$2, IF(OR($A4 = "Alabama", $A4 = "Arkansas", $A4 = "Delaware", $A4 = "District of Columbia", $A4 = "Florida", $A4 = "Georgia", $A4 = "Kentucky", $A4 = "Louisiana", $A4 = "Maryland", $A4 = "Mississippi", $A4 = "North Carolina", $A4 = "Oklahoma", $A4 = "South Carolina", $A4 = "Tennessee", $A4 = "Texas", $A4 = "Virginia", $A4 = "West Virginia"), '[1]PCPI Nominal'!S14/CPI_South!X$2, IF(OR($A4 = "Alaska", $A4 = "Arizona", $A4 = "California", $A4 = "Colorado", $A4 = "Hawaii", $A4 = "Idaho", $A4 = "Montana", $A4 = "Nevada", $A4 = "New Mexico", $A4 = "Oregon", $A4 = "Utah", $A4 = "Washington", $A4 = "Wyoming"), '[1]PCPI Nominal'!S14/CPI_West!X$2, ERROR))))</f>
        <v>36558</v>
      </c>
      <c r="S4">
        <f>IF(OR($A4 = "Illinois", $A4 = "Indiana", $A4 = "Iowa", $A4 = "Kansas", $A4 = "Michigan", $A4 = "Minnesota", $A4 = "Missouri", $A4 = "Nebraska", $A4 = "North Dakota", $A4 = "Ohio", $A4 = "South Dakota", $A4 = "Wisconsin"), '[1]PCPI Nominal'!T14/CPI_Midwest!Y$2, IF(OR($A4 = "Connecticut", $A4 = "Maine", $A4 = "Massachusetts", $A4 = "New Hampshire", $A4 = "New Jersey", $A4 = "New York", $A4 = "Pennsylvania", $A4 = "Rhode Island", $A4 = "Vermont"), '[1]PCPI Nominal'!T14/CPI_Northeast!Y$2, IF(OR($A4 = "Alabama", $A4 = "Arkansas", $A4 = "Delaware", $A4 = "District of Columbia", $A4 = "Florida", $A4 = "Georgia", $A4 = "Kentucky", $A4 = "Louisiana", $A4 = "Maryland", $A4 = "Mississippi", $A4 = "North Carolina", $A4 = "Oklahoma", $A4 = "South Carolina", $A4 = "Tennessee", $A4 = "Texas", $A4 = "Virginia", $A4 = "West Virginia"), '[1]PCPI Nominal'!T14/CPI_South!Y$2, IF(OR($A4 = "Alaska", $A4 = "Arizona", $A4 = "California", $A4 = "Colorado", $A4 = "Hawaii", $A4 = "Idaho", $A4 = "Montana", $A4 = "Nevada", $A4 = "New Mexico", $A4 = "Oregon", $A4 = "Utah", $A4 = "Washington", $A4 = "Wyoming"), '[1]PCPI Nominal'!T14/CPI_West!Y$2, ERROR))))</f>
        <v>37354.466623649649</v>
      </c>
    </row>
    <row r="5" spans="1:19" x14ac:dyDescent="0.2">
      <c r="A5" t="s">
        <v>115</v>
      </c>
      <c r="B5">
        <f>IF(OR($A5 = "Illinois", $A5 = "Indiana", $A5 = "Iowa", $A5 = "Kansas", $A5 = "Michigan", $A5 = "Minnesota", $A5 = "Missouri", $A5 = "Nebraska", $A5 = "North Dakota", $A5 = "Ohio", $A5 = "South Dakota", $A5 = "Wisconsin"), '[1]PCPI Nominal'!C15/CPI_Midwest!H$2, IF(OR($A5 = "Connecticut", $A5 = "Maine", $A5 = "Massachusetts", $A5 = "New Hampshire", $A5 = "New Jersey", $A5 = "New York", $A5 = "Pennsylvania", $A5 = "Rhode Island", $A5 = "Vermont"), '[1]PCPI Nominal'!C15/CPI_Northeast!H$2, IF(OR($A5 = "Alabama", $A5 = "Arkansas", $A5 = "Delaware", $A5 = "District of Columbia", $A5 = "Florida", $A5 = "Georgia", $A5 = "Kentucky", $A5 = "Louisiana", $A5 = "Maryland", $A5 = "Mississippi", $A5 = "North Carolina", $A5 = "Oklahoma", $A5 = "South Carolina", $A5 = "Tennessee", $A5 = "Texas", $A5 = "Virginia", $A5 = "West Virginia"), '[1]PCPI Nominal'!C15/CPI_South!H$2, IF(OR($A5 = "Alaska", $A5 = "Arizona", $A5 = "California", $A5 = "Colorado", $A5 = "Hawaii", $A5 = "Idaho", $A5 = "Montana", $A5 = "Nevada", $A5 = "New Mexico", $A5 = "Oregon", $A5 = "Utah", $A5 = "Washington", $A5 = "Wyoming"), '[1]PCPI Nominal'!C15/CPI_West!H$2, ERROR))))</f>
        <v>29115.369209687698</v>
      </c>
      <c r="C5">
        <f>IF(OR($A5 = "Illinois", $A5 = "Indiana", $A5 = "Iowa", $A5 = "Kansas", $A5 = "Michigan", $A5 = "Minnesota", $A5 = "Missouri", $A5 = "Nebraska", $A5 = "North Dakota", $A5 = "Ohio", $A5 = "South Dakota", $A5 = "Wisconsin"), '[1]PCPI Nominal'!D15/CPI_Midwest!I$2, IF(OR($A5 = "Connecticut", $A5 = "Maine", $A5 = "Massachusetts", $A5 = "New Hampshire", $A5 = "New Jersey", $A5 = "New York", $A5 = "Pennsylvania", $A5 = "Rhode Island", $A5 = "Vermont"), '[1]PCPI Nominal'!D15/CPI_Northeast!I$2, IF(OR($A5 = "Alabama", $A5 = "Arkansas", $A5 = "Delaware", $A5 = "District of Columbia", $A5 = "Florida", $A5 = "Georgia", $A5 = "Kentucky", $A5 = "Louisiana", $A5 = "Maryland", $A5 = "Mississippi", $A5 = "North Carolina", $A5 = "Oklahoma", $A5 = "South Carolina", $A5 = "Tennessee", $A5 = "Texas", $A5 = "Virginia", $A5 = "West Virginia"), '[1]PCPI Nominal'!D15/CPI_South!I$2, IF(OR($A5 = "Alaska", $A5 = "Arizona", $A5 = "California", $A5 = "Colorado", $A5 = "Hawaii", $A5 = "Idaho", $A5 = "Montana", $A5 = "Nevada", $A5 = "New Mexico", $A5 = "Oregon", $A5 = "Utah", $A5 = "Washington", $A5 = "Wyoming"), '[1]PCPI Nominal'!D15/CPI_West!I$2, ERROR))))</f>
        <v>30232.795903083697</v>
      </c>
      <c r="D5">
        <f>IF(OR($A5 = "Illinois", $A5 = "Indiana", $A5 = "Iowa", $A5 = "Kansas", $A5 = "Michigan", $A5 = "Minnesota", $A5 = "Missouri", $A5 = "Nebraska", $A5 = "North Dakota", $A5 = "Ohio", $A5 = "South Dakota", $A5 = "Wisconsin"), '[1]PCPI Nominal'!E15/CPI_Midwest!J$2, IF(OR($A5 = "Connecticut", $A5 = "Maine", $A5 = "Massachusetts", $A5 = "New Hampshire", $A5 = "New Jersey", $A5 = "New York", $A5 = "Pennsylvania", $A5 = "Rhode Island", $A5 = "Vermont"), '[1]PCPI Nominal'!E15/CPI_Northeast!J$2, IF(OR($A5 = "Alabama", $A5 = "Arkansas", $A5 = "Delaware", $A5 = "District of Columbia", $A5 = "Florida", $A5 = "Georgia", $A5 = "Kentucky", $A5 = "Louisiana", $A5 = "Maryland", $A5 = "Mississippi", $A5 = "North Carolina", $A5 = "Oklahoma", $A5 = "South Carolina", $A5 = "Tennessee", $A5 = "Texas", $A5 = "Virginia", $A5 = "West Virginia"), '[1]PCPI Nominal'!E15/CPI_South!J$2, IF(OR($A5 = "Alaska", $A5 = "Arizona", $A5 = "California", $A5 = "Colorado", $A5 = "Hawaii", $A5 = "Idaho", $A5 = "Montana", $A5 = "Nevada", $A5 = "New Mexico", $A5 = "Oregon", $A5 = "Utah", $A5 = "Washington", $A5 = "Wyoming"), '[1]PCPI Nominal'!E15/CPI_West!J$2, ERROR))))</f>
        <v>30554.153530864198</v>
      </c>
      <c r="E5">
        <f>IF(OR($A5 = "Illinois", $A5 = "Indiana", $A5 = "Iowa", $A5 = "Kansas", $A5 = "Michigan", $A5 = "Minnesota", $A5 = "Missouri", $A5 = "Nebraska", $A5 = "North Dakota", $A5 = "Ohio", $A5 = "South Dakota", $A5 = "Wisconsin"), '[1]PCPI Nominal'!F15/CPI_Midwest!K$2, IF(OR($A5 = "Connecticut", $A5 = "Maine", $A5 = "Massachusetts", $A5 = "New Hampshire", $A5 = "New Jersey", $A5 = "New York", $A5 = "Pennsylvania", $A5 = "Rhode Island", $A5 = "Vermont"), '[1]PCPI Nominal'!F15/CPI_Northeast!K$2, IF(OR($A5 = "Alabama", $A5 = "Arkansas", $A5 = "Delaware", $A5 = "District of Columbia", $A5 = "Florida", $A5 = "Georgia", $A5 = "Kentucky", $A5 = "Louisiana", $A5 = "Maryland", $A5 = "Mississippi", $A5 = "North Carolina", $A5 = "Oklahoma", $A5 = "South Carolina", $A5 = "Tennessee", $A5 = "Texas", $A5 = "Virginia", $A5 = "West Virginia"), '[1]PCPI Nominal'!F15/CPI_South!K$2, IF(OR($A5 = "Alaska", $A5 = "Arizona", $A5 = "California", $A5 = "Colorado", $A5 = "Hawaii", $A5 = "Idaho", $A5 = "Montana", $A5 = "Nevada", $A5 = "New Mexico", $A5 = "Oregon", $A5 = "Utah", $A5 = "Washington", $A5 = "Wyoming"), '[1]PCPI Nominal'!F15/CPI_West!K$2, ERROR))))</f>
        <v>30894.804210526316</v>
      </c>
      <c r="F5">
        <f>IF(OR($A5 = "Illinois", $A5 = "Indiana", $A5 = "Iowa", $A5 = "Kansas", $A5 = "Michigan", $A5 = "Minnesota", $A5 = "Missouri", $A5 = "Nebraska", $A5 = "North Dakota", $A5 = "Ohio", $A5 = "South Dakota", $A5 = "Wisconsin"), '[1]PCPI Nominal'!G15/CPI_Midwest!L$2, IF(OR($A5 = "Connecticut", $A5 = "Maine", $A5 = "Massachusetts", $A5 = "New Hampshire", $A5 = "New Jersey", $A5 = "New York", $A5 = "Pennsylvania", $A5 = "Rhode Island", $A5 = "Vermont"), '[1]PCPI Nominal'!G15/CPI_Northeast!L$2, IF(OR($A5 = "Alabama", $A5 = "Arkansas", $A5 = "Delaware", $A5 = "District of Columbia", $A5 = "Florida", $A5 = "Georgia", $A5 = "Kentucky", $A5 = "Louisiana", $A5 = "Maryland", $A5 = "Mississippi", $A5 = "North Carolina", $A5 = "Oklahoma", $A5 = "South Carolina", $A5 = "Tennessee", $A5 = "Texas", $A5 = "Virginia", $A5 = "West Virginia"), '[1]PCPI Nominal'!G15/CPI_South!L$2, IF(OR($A5 = "Alaska", $A5 = "Arizona", $A5 = "California", $A5 = "Colorado", $A5 = "Hawaii", $A5 = "Idaho", $A5 = "Montana", $A5 = "Nevada", $A5 = "New Mexico", $A5 = "Oregon", $A5 = "Utah", $A5 = "Washington", $A5 = "Wyoming"), '[1]PCPI Nominal'!G15/CPI_West!L$2, ERROR))))</f>
        <v>31608.432109877267</v>
      </c>
      <c r="G5">
        <f>IF(OR($A5 = "Illinois", $A5 = "Indiana", $A5 = "Iowa", $A5 = "Kansas", $A5 = "Michigan", $A5 = "Minnesota", $A5 = "Missouri", $A5 = "Nebraska", $A5 = "North Dakota", $A5 = "Ohio", $A5 = "South Dakota", $A5 = "Wisconsin"), '[1]PCPI Nominal'!H15/CPI_Midwest!M$2, IF(OR($A5 = "Connecticut", $A5 = "Maine", $A5 = "Massachusetts", $A5 = "New Hampshire", $A5 = "New Jersey", $A5 = "New York", $A5 = "Pennsylvania", $A5 = "Rhode Island", $A5 = "Vermont"), '[1]PCPI Nominal'!H15/CPI_Northeast!M$2, IF(OR($A5 = "Alabama", $A5 = "Arkansas", $A5 = "Delaware", $A5 = "District of Columbia", $A5 = "Florida", $A5 = "Georgia", $A5 = "Kentucky", $A5 = "Louisiana", $A5 = "Maryland", $A5 = "Mississippi", $A5 = "North Carolina", $A5 = "Oklahoma", $A5 = "South Carolina", $A5 = "Tennessee", $A5 = "Texas", $A5 = "Virginia", $A5 = "West Virginia"), '[1]PCPI Nominal'!H15/CPI_South!M$2, IF(OR($A5 = "Alaska", $A5 = "Arizona", $A5 = "California", $A5 = "Colorado", $A5 = "Hawaii", $A5 = "Idaho", $A5 = "Montana", $A5 = "Nevada", $A5 = "New Mexico", $A5 = "Oregon", $A5 = "Utah", $A5 = "Washington", $A5 = "Wyoming"), '[1]PCPI Nominal'!H15/CPI_West!M$2, ERROR))))</f>
        <v>31708.233566070398</v>
      </c>
      <c r="H5">
        <f>IF(OR($A5 = "Illinois", $A5 = "Indiana", $A5 = "Iowa", $A5 = "Kansas", $A5 = "Michigan", $A5 = "Minnesota", $A5 = "Missouri", $A5 = "Nebraska", $A5 = "North Dakota", $A5 = "Ohio", $A5 = "South Dakota", $A5 = "Wisconsin"), '[1]PCPI Nominal'!I15/CPI_Midwest!N$2, IF(OR($A5 = "Connecticut", $A5 = "Maine", $A5 = "Massachusetts", $A5 = "New Hampshire", $A5 = "New Jersey", $A5 = "New York", $A5 = "Pennsylvania", $A5 = "Rhode Island", $A5 = "Vermont"), '[1]PCPI Nominal'!I15/CPI_Northeast!N$2, IF(OR($A5 = "Alabama", $A5 = "Arkansas", $A5 = "Delaware", $A5 = "District of Columbia", $A5 = "Florida", $A5 = "Georgia", $A5 = "Kentucky", $A5 = "Louisiana", $A5 = "Maryland", $A5 = "Mississippi", $A5 = "North Carolina", $A5 = "Oklahoma", $A5 = "South Carolina", $A5 = "Tennessee", $A5 = "Texas", $A5 = "Virginia", $A5 = "West Virginia"), '[1]PCPI Nominal'!I15/CPI_South!N$2, IF(OR($A5 = "Alaska", $A5 = "Arizona", $A5 = "California", $A5 = "Colorado", $A5 = "Hawaii", $A5 = "Idaho", $A5 = "Montana", $A5 = "Nevada", $A5 = "New Mexico", $A5 = "Oregon", $A5 = "Utah", $A5 = "Washington", $A5 = "Wyoming"), '[1]PCPI Nominal'!I15/CPI_West!N$2, ERROR))))</f>
        <v>32565.728747884936</v>
      </c>
      <c r="I5">
        <f>IF(OR($A5 = "Illinois", $A5 = "Indiana", $A5 = "Iowa", $A5 = "Kansas", $A5 = "Michigan", $A5 = "Minnesota", $A5 = "Missouri", $A5 = "Nebraska", $A5 = "North Dakota", $A5 = "Ohio", $A5 = "South Dakota", $A5 = "Wisconsin"), '[1]PCPI Nominal'!J15/CPI_Midwest!O$2, IF(OR($A5 = "Connecticut", $A5 = "Maine", $A5 = "Massachusetts", $A5 = "New Hampshire", $A5 = "New Jersey", $A5 = "New York", $A5 = "Pennsylvania", $A5 = "Rhode Island", $A5 = "Vermont"), '[1]PCPI Nominal'!J15/CPI_Northeast!O$2, IF(OR($A5 = "Alabama", $A5 = "Arkansas", $A5 = "Delaware", $A5 = "District of Columbia", $A5 = "Florida", $A5 = "Georgia", $A5 = "Kentucky", $A5 = "Louisiana", $A5 = "Maryland", $A5 = "Mississippi", $A5 = "North Carolina", $A5 = "Oklahoma", $A5 = "South Carolina", $A5 = "Tennessee", $A5 = "Texas", $A5 = "Virginia", $A5 = "West Virginia"), '[1]PCPI Nominal'!J15/CPI_South!O$2, IF(OR($A5 = "Alaska", $A5 = "Arizona", $A5 = "California", $A5 = "Colorado", $A5 = "Hawaii", $A5 = "Idaho", $A5 = "Montana", $A5 = "Nevada", $A5 = "New Mexico", $A5 = "Oregon", $A5 = "Utah", $A5 = "Washington", $A5 = "Wyoming"), '[1]PCPI Nominal'!J15/CPI_West!O$2, ERROR))))</f>
        <v>33430.747233223323</v>
      </c>
      <c r="J5">
        <f>IF(OR($A5 = "Illinois", $A5 = "Indiana", $A5 = "Iowa", $A5 = "Kansas", $A5 = "Michigan", $A5 = "Minnesota", $A5 = "Missouri", $A5 = "Nebraska", $A5 = "North Dakota", $A5 = "Ohio", $A5 = "South Dakota", $A5 = "Wisconsin"), '[1]PCPI Nominal'!K15/CPI_Midwest!P$2, IF(OR($A5 = "Connecticut", $A5 = "Maine", $A5 = "Massachusetts", $A5 = "New Hampshire", $A5 = "New Jersey", $A5 = "New York", $A5 = "Pennsylvania", $A5 = "Rhode Island", $A5 = "Vermont"), '[1]PCPI Nominal'!K15/CPI_Northeast!P$2, IF(OR($A5 = "Alabama", $A5 = "Arkansas", $A5 = "Delaware", $A5 = "District of Columbia", $A5 = "Florida", $A5 = "Georgia", $A5 = "Kentucky", $A5 = "Louisiana", $A5 = "Maryland", $A5 = "Mississippi", $A5 = "North Carolina", $A5 = "Oklahoma", $A5 = "South Carolina", $A5 = "Tennessee", $A5 = "Texas", $A5 = "Virginia", $A5 = "West Virginia"), '[1]PCPI Nominal'!K15/CPI_South!P$2, IF(OR($A5 = "Alaska", $A5 = "Arizona", $A5 = "California", $A5 = "Colorado", $A5 = "Hawaii", $A5 = "Idaho", $A5 = "Montana", $A5 = "Nevada", $A5 = "New Mexico", $A5 = "Oregon", $A5 = "Utah", $A5 = "Washington", $A5 = "Wyoming"), '[1]PCPI Nominal'!K15/CPI_West!P$2, ERROR))))</f>
        <v>33655.365862984596</v>
      </c>
      <c r="K5">
        <f>IF(OR($A5 = "Illinois", $A5 = "Indiana", $A5 = "Iowa", $A5 = "Kansas", $A5 = "Michigan", $A5 = "Minnesota", $A5 = "Missouri", $A5 = "Nebraska", $A5 = "North Dakota", $A5 = "Ohio", $A5 = "South Dakota", $A5 = "Wisconsin"), '[1]PCPI Nominal'!L15/CPI_Midwest!Q$2, IF(OR($A5 = "Connecticut", $A5 = "Maine", $A5 = "Massachusetts", $A5 = "New Hampshire", $A5 = "New Jersey", $A5 = "New York", $A5 = "Pennsylvania", $A5 = "Rhode Island", $A5 = "Vermont"), '[1]PCPI Nominal'!L15/CPI_Northeast!Q$2, IF(OR($A5 = "Alabama", $A5 = "Arkansas", $A5 = "Delaware", $A5 = "District of Columbia", $A5 = "Florida", $A5 = "Georgia", $A5 = "Kentucky", $A5 = "Louisiana", $A5 = "Maryland", $A5 = "Mississippi", $A5 = "North Carolina", $A5 = "Oklahoma", $A5 = "South Carolina", $A5 = "Tennessee", $A5 = "Texas", $A5 = "Virginia", $A5 = "West Virginia"), '[1]PCPI Nominal'!L15/CPI_South!Q$2, IF(OR($A5 = "Alaska", $A5 = "Arizona", $A5 = "California", $A5 = "Colorado", $A5 = "Hawaii", $A5 = "Idaho", $A5 = "Montana", $A5 = "Nevada", $A5 = "New Mexico", $A5 = "Oregon", $A5 = "Utah", $A5 = "Washington", $A5 = "Wyoming"), '[1]PCPI Nominal'!L15/CPI_West!Q$2, ERROR))))</f>
        <v>34128.089717514122</v>
      </c>
      <c r="L5">
        <f>IF(OR($A5 = "Illinois", $A5 = "Indiana", $A5 = "Iowa", $A5 = "Kansas", $A5 = "Michigan", $A5 = "Minnesota", $A5 = "Missouri", $A5 = "Nebraska", $A5 = "North Dakota", $A5 = "Ohio", $A5 = "South Dakota", $A5 = "Wisconsin"), '[1]PCPI Nominal'!M15/CPI_Midwest!R$2, IF(OR($A5 = "Connecticut", $A5 = "Maine", $A5 = "Massachusetts", $A5 = "New Hampshire", $A5 = "New Jersey", $A5 = "New York", $A5 = "Pennsylvania", $A5 = "Rhode Island", $A5 = "Vermont"), '[1]PCPI Nominal'!M15/CPI_Northeast!R$2, IF(OR($A5 = "Alabama", $A5 = "Arkansas", $A5 = "Delaware", $A5 = "District of Columbia", $A5 = "Florida", $A5 = "Georgia", $A5 = "Kentucky", $A5 = "Louisiana", $A5 = "Maryland", $A5 = "Mississippi", $A5 = "North Carolina", $A5 = "Oklahoma", $A5 = "South Carolina", $A5 = "Tennessee", $A5 = "Texas", $A5 = "Virginia", $A5 = "West Virginia"), '[1]PCPI Nominal'!M15/CPI_South!R$2, IF(OR($A5 = "Alaska", $A5 = "Arizona", $A5 = "California", $A5 = "Colorado", $A5 = "Hawaii", $A5 = "Idaho", $A5 = "Montana", $A5 = "Nevada", $A5 = "New Mexico", $A5 = "Oregon", $A5 = "Utah", $A5 = "Washington", $A5 = "Wyoming"), '[1]PCPI Nominal'!M15/CPI_West!R$2, ERROR))))</f>
        <v>35046.754667824578</v>
      </c>
      <c r="M5">
        <f>IF(OR($A5 = "Illinois", $A5 = "Indiana", $A5 = "Iowa", $A5 = "Kansas", $A5 = "Michigan", $A5 = "Minnesota", $A5 = "Missouri", $A5 = "Nebraska", $A5 = "North Dakota", $A5 = "Ohio", $A5 = "South Dakota", $A5 = "Wisconsin"), '[1]PCPI Nominal'!N15/CPI_Midwest!S$2, IF(OR($A5 = "Connecticut", $A5 = "Maine", $A5 = "Massachusetts", $A5 = "New Hampshire", $A5 = "New Jersey", $A5 = "New York", $A5 = "Pennsylvania", $A5 = "Rhode Island", $A5 = "Vermont"), '[1]PCPI Nominal'!N15/CPI_Northeast!S$2, IF(OR($A5 = "Alabama", $A5 = "Arkansas", $A5 = "Delaware", $A5 = "District of Columbia", $A5 = "Florida", $A5 = "Georgia", $A5 = "Kentucky", $A5 = "Louisiana", $A5 = "Maryland", $A5 = "Mississippi", $A5 = "North Carolina", $A5 = "Oklahoma", $A5 = "South Carolina", $A5 = "Tennessee", $A5 = "Texas", $A5 = "Virginia", $A5 = "West Virginia"), '[1]PCPI Nominal'!N15/CPI_South!S$2, IF(OR($A5 = "Alaska", $A5 = "Arizona", $A5 = "California", $A5 = "Colorado", $A5 = "Hawaii", $A5 = "Idaho", $A5 = "Montana", $A5 = "Nevada", $A5 = "New Mexico", $A5 = "Oregon", $A5 = "Utah", $A5 = "Washington", $A5 = "Wyoming"), '[1]PCPI Nominal'!N15/CPI_West!S$2, ERROR))))</f>
        <v>34919.516683358808</v>
      </c>
      <c r="N5">
        <f>IF(OR($A5 = "Illinois", $A5 = "Indiana", $A5 = "Iowa", $A5 = "Kansas", $A5 = "Michigan", $A5 = "Minnesota", $A5 = "Missouri", $A5 = "Nebraska", $A5 = "North Dakota", $A5 = "Ohio", $A5 = "South Dakota", $A5 = "Wisconsin"), '[1]PCPI Nominal'!O15/CPI_Midwest!T$2, IF(OR($A5 = "Connecticut", $A5 = "Maine", $A5 = "Massachusetts", $A5 = "New Hampshire", $A5 = "New Jersey", $A5 = "New York", $A5 = "Pennsylvania", $A5 = "Rhode Island", $A5 = "Vermont"), '[1]PCPI Nominal'!O15/CPI_Northeast!T$2, IF(OR($A5 = "Alabama", $A5 = "Arkansas", $A5 = "Delaware", $A5 = "District of Columbia", $A5 = "Florida", $A5 = "Georgia", $A5 = "Kentucky", $A5 = "Louisiana", $A5 = "Maryland", $A5 = "Mississippi", $A5 = "North Carolina", $A5 = "Oklahoma", $A5 = "South Carolina", $A5 = "Tennessee", $A5 = "Texas", $A5 = "Virginia", $A5 = "West Virginia"), '[1]PCPI Nominal'!O15/CPI_South!T$2, IF(OR($A5 = "Alaska", $A5 = "Arizona", $A5 = "California", $A5 = "Colorado", $A5 = "Hawaii", $A5 = "Idaho", $A5 = "Montana", $A5 = "Nevada", $A5 = "New Mexico", $A5 = "Oregon", $A5 = "Utah", $A5 = "Washington", $A5 = "Wyoming"), '[1]PCPI Nominal'!O15/CPI_West!T$2, ERROR))))</f>
        <v>34221.132151362792</v>
      </c>
      <c r="O5">
        <f>IF(OR($A5 = "Illinois", $A5 = "Indiana", $A5 = "Iowa", $A5 = "Kansas", $A5 = "Michigan", $A5 = "Minnesota", $A5 = "Missouri", $A5 = "Nebraska", $A5 = "North Dakota", $A5 = "Ohio", $A5 = "South Dakota", $A5 = "Wisconsin"), '[1]PCPI Nominal'!P15/CPI_Midwest!U$2, IF(OR($A5 = "Connecticut", $A5 = "Maine", $A5 = "Massachusetts", $A5 = "New Hampshire", $A5 = "New Jersey", $A5 = "New York", $A5 = "Pennsylvania", $A5 = "Rhode Island", $A5 = "Vermont"), '[1]PCPI Nominal'!P15/CPI_Northeast!U$2, IF(OR($A5 = "Alabama", $A5 = "Arkansas", $A5 = "Delaware", $A5 = "District of Columbia", $A5 = "Florida", $A5 = "Georgia", $A5 = "Kentucky", $A5 = "Louisiana", $A5 = "Maryland", $A5 = "Mississippi", $A5 = "North Carolina", $A5 = "Oklahoma", $A5 = "South Carolina", $A5 = "Tennessee", $A5 = "Texas", $A5 = "Virginia", $A5 = "West Virginia"), '[1]PCPI Nominal'!P15/CPI_South!U$2, IF(OR($A5 = "Alaska", $A5 = "Arizona", $A5 = "California", $A5 = "Colorado", $A5 = "Hawaii", $A5 = "Idaho", $A5 = "Montana", $A5 = "Nevada", $A5 = "New Mexico", $A5 = "Oregon", $A5 = "Utah", $A5 = "Washington", $A5 = "Wyoming"), '[1]PCPI Nominal'!P15/CPI_West!U$2, ERROR))))</f>
        <v>34112.532332093615</v>
      </c>
      <c r="P5">
        <f>IF(OR($A5 = "Illinois", $A5 = "Indiana", $A5 = "Iowa", $A5 = "Kansas", $A5 = "Michigan", $A5 = "Minnesota", $A5 = "Missouri", $A5 = "Nebraska", $A5 = "North Dakota", $A5 = "Ohio", $A5 = "South Dakota", $A5 = "Wisconsin"), '[1]PCPI Nominal'!Q15/CPI_Midwest!V$2, IF(OR($A5 = "Connecticut", $A5 = "Maine", $A5 = "Massachusetts", $A5 = "New Hampshire", $A5 = "New Jersey", $A5 = "New York", $A5 = "Pennsylvania", $A5 = "Rhode Island", $A5 = "Vermont"), '[1]PCPI Nominal'!Q15/CPI_Northeast!V$2, IF(OR($A5 = "Alabama", $A5 = "Arkansas", $A5 = "Delaware", $A5 = "District of Columbia", $A5 = "Florida", $A5 = "Georgia", $A5 = "Kentucky", $A5 = "Louisiana", $A5 = "Maryland", $A5 = "Mississippi", $A5 = "North Carolina", $A5 = "Oklahoma", $A5 = "South Carolina", $A5 = "Tennessee", $A5 = "Texas", $A5 = "Virginia", $A5 = "West Virginia"), '[1]PCPI Nominal'!Q15/CPI_South!V$2, IF(OR($A5 = "Alaska", $A5 = "Arizona", $A5 = "California", $A5 = "Colorado", $A5 = "Hawaii", $A5 = "Idaho", $A5 = "Montana", $A5 = "Nevada", $A5 = "New Mexico", $A5 = "Oregon", $A5 = "Utah", $A5 = "Washington", $A5 = "Wyoming"), '[1]PCPI Nominal'!Q15/CPI_West!V$2, ERROR))))</f>
        <v>35032.043930508924</v>
      </c>
      <c r="Q5">
        <f>IF(OR($A5 = "Illinois", $A5 = "Indiana", $A5 = "Iowa", $A5 = "Kansas", $A5 = "Michigan", $A5 = "Minnesota", $A5 = "Missouri", $A5 = "Nebraska", $A5 = "North Dakota", $A5 = "Ohio", $A5 = "South Dakota", $A5 = "Wisconsin"), '[1]PCPI Nominal'!R15/CPI_Midwest!W$2, IF(OR($A5 = "Connecticut", $A5 = "Maine", $A5 = "Massachusetts", $A5 = "New Hampshire", $A5 = "New Jersey", $A5 = "New York", $A5 = "Pennsylvania", $A5 = "Rhode Island", $A5 = "Vermont"), '[1]PCPI Nominal'!R15/CPI_Northeast!W$2, IF(OR($A5 = "Alabama", $A5 = "Arkansas", $A5 = "Delaware", $A5 = "District of Columbia", $A5 = "Florida", $A5 = "Georgia", $A5 = "Kentucky", $A5 = "Louisiana", $A5 = "Maryland", $A5 = "Mississippi", $A5 = "North Carolina", $A5 = "Oklahoma", $A5 = "South Carolina", $A5 = "Tennessee", $A5 = "Texas", $A5 = "Virginia", $A5 = "West Virginia"), '[1]PCPI Nominal'!R15/CPI_South!W$2, IF(OR($A5 = "Alaska", $A5 = "Arizona", $A5 = "California", $A5 = "Colorado", $A5 = "Hawaii", $A5 = "Idaho", $A5 = "Montana", $A5 = "Nevada", $A5 = "New Mexico", $A5 = "Oregon", $A5 = "Utah", $A5 = "Washington", $A5 = "Wyoming"), '[1]PCPI Nominal'!R15/CPI_West!W$2, ERROR))))</f>
        <v>36712.345477105562</v>
      </c>
      <c r="R5">
        <f>IF(OR($A5 = "Illinois", $A5 = "Indiana", $A5 = "Iowa", $A5 = "Kansas", $A5 = "Michigan", $A5 = "Minnesota", $A5 = "Missouri", $A5 = "Nebraska", $A5 = "North Dakota", $A5 = "Ohio", $A5 = "South Dakota", $A5 = "Wisconsin"), '[1]PCPI Nominal'!S15/CPI_Midwest!X$2, IF(OR($A5 = "Connecticut", $A5 = "Maine", $A5 = "Massachusetts", $A5 = "New Hampshire", $A5 = "New Jersey", $A5 = "New York", $A5 = "Pennsylvania", $A5 = "Rhode Island", $A5 = "Vermont"), '[1]PCPI Nominal'!S15/CPI_Northeast!X$2, IF(OR($A5 = "Alabama", $A5 = "Arkansas", $A5 = "Delaware", $A5 = "District of Columbia", $A5 = "Florida", $A5 = "Georgia", $A5 = "Kentucky", $A5 = "Louisiana", $A5 = "Maryland", $A5 = "Mississippi", $A5 = "North Carolina", $A5 = "Oklahoma", $A5 = "South Carolina", $A5 = "Tennessee", $A5 = "Texas", $A5 = "Virginia", $A5 = "West Virginia"), '[1]PCPI Nominal'!S15/CPI_South!X$2, IF(OR($A5 = "Alaska", $A5 = "Arizona", $A5 = "California", $A5 = "Colorado", $A5 = "Hawaii", $A5 = "Idaho", $A5 = "Montana", $A5 = "Nevada", $A5 = "New Mexico", $A5 = "Oregon", $A5 = "Utah", $A5 = "Washington", $A5 = "Wyoming"), '[1]PCPI Nominal'!S15/CPI_West!X$2, ERROR))))</f>
        <v>35985</v>
      </c>
      <c r="S5">
        <f>IF(OR($A5 = "Illinois", $A5 = "Indiana", $A5 = "Iowa", $A5 = "Kansas", $A5 = "Michigan", $A5 = "Minnesota", $A5 = "Missouri", $A5 = "Nebraska", $A5 = "North Dakota", $A5 = "Ohio", $A5 = "South Dakota", $A5 = "Wisconsin"), '[1]PCPI Nominal'!T15/CPI_Midwest!Y$2, IF(OR($A5 = "Connecticut", $A5 = "Maine", $A5 = "Massachusetts", $A5 = "New Hampshire", $A5 = "New Jersey", $A5 = "New York", $A5 = "Pennsylvania", $A5 = "Rhode Island", $A5 = "Vermont"), '[1]PCPI Nominal'!T15/CPI_Northeast!Y$2, IF(OR($A5 = "Alabama", $A5 = "Arkansas", $A5 = "Delaware", $A5 = "District of Columbia", $A5 = "Florida", $A5 = "Georgia", $A5 = "Kentucky", $A5 = "Louisiana", $A5 = "Maryland", $A5 = "Mississippi", $A5 = "North Carolina", $A5 = "Oklahoma", $A5 = "South Carolina", $A5 = "Tennessee", $A5 = "Texas", $A5 = "Virginia", $A5 = "West Virginia"), '[1]PCPI Nominal'!T15/CPI_South!Y$2, IF(OR($A5 = "Alaska", $A5 = "Arizona", $A5 = "California", $A5 = "Colorado", $A5 = "Hawaii", $A5 = "Idaho", $A5 = "Montana", $A5 = "Nevada", $A5 = "New Mexico", $A5 = "Oregon", $A5 = "Utah", $A5 = "Washington", $A5 = "Wyoming"), '[1]PCPI Nominal'!T15/CPI_West!Y$2, ERROR))))</f>
        <v>37348.899944481076</v>
      </c>
    </row>
    <row r="6" spans="1:19" x14ac:dyDescent="0.2">
      <c r="A6" t="s">
        <v>113</v>
      </c>
      <c r="B6">
        <f>IF(OR($A6 = "Illinois", $A6 = "Indiana", $A6 = "Iowa", $A6 = "Kansas", $A6 = "Michigan", $A6 = "Minnesota", $A6 = "Missouri", $A6 = "Nebraska", $A6 = "North Dakota", $A6 = "Ohio", $A6 = "South Dakota", $A6 = "Wisconsin"), '[1]PCPI Nominal'!C16/CPI_Midwest!H$2, IF(OR($A6 = "Connecticut", $A6 = "Maine", $A6 = "Massachusetts", $A6 = "New Hampshire", $A6 = "New Jersey", $A6 = "New York", $A6 = "Pennsylvania", $A6 = "Rhode Island", $A6 = "Vermont"), '[1]PCPI Nominal'!C16/CPI_Northeast!H$2, IF(OR($A6 = "Alabama", $A6 = "Arkansas", $A6 = "Delaware", $A6 = "District of Columbia", $A6 = "Florida", $A6 = "Georgia", $A6 = "Kentucky", $A6 = "Louisiana", $A6 = "Maryland", $A6 = "Mississippi", $A6 = "North Carolina", $A6 = "Oklahoma", $A6 = "South Carolina", $A6 = "Tennessee", $A6 = "Texas", $A6 = "Virginia", $A6 = "West Virginia"), '[1]PCPI Nominal'!C16/CPI_South!H$2, IF(OR($A6 = "Alaska", $A6 = "Arizona", $A6 = "California", $A6 = "Colorado", $A6 = "Hawaii", $A6 = "Idaho", $A6 = "Montana", $A6 = "Nevada", $A6 = "New Mexico", $A6 = "Oregon", $A6 = "Utah", $A6 = "Washington", $A6 = "Wyoming"), '[1]PCPI Nominal'!C16/CPI_West!H$2, ERROR))))</f>
        <v>39664.895464684014</v>
      </c>
      <c r="C6">
        <f>IF(OR($A6 = "Illinois", $A6 = "Indiana", $A6 = "Iowa", $A6 = "Kansas", $A6 = "Michigan", $A6 = "Minnesota", $A6 = "Missouri", $A6 = "Nebraska", $A6 = "North Dakota", $A6 = "Ohio", $A6 = "South Dakota", $A6 = "Wisconsin"), '[1]PCPI Nominal'!D16/CPI_Midwest!I$2, IF(OR($A6 = "Connecticut", $A6 = "Maine", $A6 = "Massachusetts", $A6 = "New Hampshire", $A6 = "New Jersey", $A6 = "New York", $A6 = "Pennsylvania", $A6 = "Rhode Island", $A6 = "Vermont"), '[1]PCPI Nominal'!D16/CPI_Northeast!I$2, IF(OR($A6 = "Alabama", $A6 = "Arkansas", $A6 = "Delaware", $A6 = "District of Columbia", $A6 = "Florida", $A6 = "Georgia", $A6 = "Kentucky", $A6 = "Louisiana", $A6 = "Maryland", $A6 = "Mississippi", $A6 = "North Carolina", $A6 = "Oklahoma", $A6 = "South Carolina", $A6 = "Tennessee", $A6 = "Texas", $A6 = "Virginia", $A6 = "West Virginia"), '[1]PCPI Nominal'!D16/CPI_South!I$2, IF(OR($A6 = "Alaska", $A6 = "Arizona", $A6 = "California", $A6 = "Colorado", $A6 = "Hawaii", $A6 = "Idaho", $A6 = "Montana", $A6 = "Nevada", $A6 = "New Mexico", $A6 = "Oregon", $A6 = "Utah", $A6 = "Washington", $A6 = "Wyoming"), '[1]PCPI Nominal'!D16/CPI_West!I$2, ERROR))))</f>
        <v>41643.592116788321</v>
      </c>
      <c r="D6">
        <f>IF(OR($A6 = "Illinois", $A6 = "Indiana", $A6 = "Iowa", $A6 = "Kansas", $A6 = "Michigan", $A6 = "Minnesota", $A6 = "Missouri", $A6 = "Nebraska", $A6 = "North Dakota", $A6 = "Ohio", $A6 = "South Dakota", $A6 = "Wisconsin"), '[1]PCPI Nominal'!E16/CPI_Midwest!J$2, IF(OR($A6 = "Connecticut", $A6 = "Maine", $A6 = "Massachusetts", $A6 = "New Hampshire", $A6 = "New Jersey", $A6 = "New York", $A6 = "Pennsylvania", $A6 = "Rhode Island", $A6 = "Vermont"), '[1]PCPI Nominal'!E16/CPI_Northeast!J$2, IF(OR($A6 = "Alabama", $A6 = "Arkansas", $A6 = "Delaware", $A6 = "District of Columbia", $A6 = "Florida", $A6 = "Georgia", $A6 = "Kentucky", $A6 = "Louisiana", $A6 = "Maryland", $A6 = "Mississippi", $A6 = "North Carolina", $A6 = "Oklahoma", $A6 = "South Carolina", $A6 = "Tennessee", $A6 = "Texas", $A6 = "Virginia", $A6 = "West Virginia"), '[1]PCPI Nominal'!E16/CPI_South!J$2, IF(OR($A6 = "Alaska", $A6 = "Arizona", $A6 = "California", $A6 = "Colorado", $A6 = "Hawaii", $A6 = "Idaho", $A6 = "Montana", $A6 = "Nevada", $A6 = "New Mexico", $A6 = "Oregon", $A6 = "Utah", $A6 = "Washington", $A6 = "Wyoming"), '[1]PCPI Nominal'!E16/CPI_West!J$2, ERROR))))</f>
        <v>42548.848880994672</v>
      </c>
      <c r="E6">
        <f>IF(OR($A6 = "Illinois", $A6 = "Indiana", $A6 = "Iowa", $A6 = "Kansas", $A6 = "Michigan", $A6 = "Minnesota", $A6 = "Missouri", $A6 = "Nebraska", $A6 = "North Dakota", $A6 = "Ohio", $A6 = "South Dakota", $A6 = "Wisconsin"), '[1]PCPI Nominal'!F16/CPI_Midwest!K$2, IF(OR($A6 = "Connecticut", $A6 = "Maine", $A6 = "Massachusetts", $A6 = "New Hampshire", $A6 = "New Jersey", $A6 = "New York", $A6 = "Pennsylvania", $A6 = "Rhode Island", $A6 = "Vermont"), '[1]PCPI Nominal'!F16/CPI_Northeast!K$2, IF(OR($A6 = "Alabama", $A6 = "Arkansas", $A6 = "Delaware", $A6 = "District of Columbia", $A6 = "Florida", $A6 = "Georgia", $A6 = "Kentucky", $A6 = "Louisiana", $A6 = "Maryland", $A6 = "Mississippi", $A6 = "North Carolina", $A6 = "Oklahoma", $A6 = "South Carolina", $A6 = "Tennessee", $A6 = "Texas", $A6 = "Virginia", $A6 = "West Virginia"), '[1]PCPI Nominal'!F16/CPI_South!K$2, IF(OR($A6 = "Alaska", $A6 = "Arizona", $A6 = "California", $A6 = "Colorado", $A6 = "Hawaii", $A6 = "Idaho", $A6 = "Montana", $A6 = "Nevada", $A6 = "New Mexico", $A6 = "Oregon", $A6 = "Utah", $A6 = "Washington", $A6 = "Wyoming"), '[1]PCPI Nominal'!F16/CPI_West!K$2, ERROR))))</f>
        <v>44648.714416475967</v>
      </c>
      <c r="F6">
        <f>IF(OR($A6 = "Illinois", $A6 = "Indiana", $A6 = "Iowa", $A6 = "Kansas", $A6 = "Michigan", $A6 = "Minnesota", $A6 = "Missouri", $A6 = "Nebraska", $A6 = "North Dakota", $A6 = "Ohio", $A6 = "South Dakota", $A6 = "Wisconsin"), '[1]PCPI Nominal'!G16/CPI_Midwest!L$2, IF(OR($A6 = "Connecticut", $A6 = "Maine", $A6 = "Massachusetts", $A6 = "New Hampshire", $A6 = "New Jersey", $A6 = "New York", $A6 = "Pennsylvania", $A6 = "Rhode Island", $A6 = "Vermont"), '[1]PCPI Nominal'!G16/CPI_Northeast!L$2, IF(OR($A6 = "Alabama", $A6 = "Arkansas", $A6 = "Delaware", $A6 = "District of Columbia", $A6 = "Florida", $A6 = "Georgia", $A6 = "Kentucky", $A6 = "Louisiana", $A6 = "Maryland", $A6 = "Mississippi", $A6 = "North Carolina", $A6 = "Oklahoma", $A6 = "South Carolina", $A6 = "Tennessee", $A6 = "Texas", $A6 = "Virginia", $A6 = "West Virginia"), '[1]PCPI Nominal'!G16/CPI_South!L$2, IF(OR($A6 = "Alaska", $A6 = "Arizona", $A6 = "California", $A6 = "Colorado", $A6 = "Hawaii", $A6 = "Idaho", $A6 = "Montana", $A6 = "Nevada", $A6 = "New Mexico", $A6 = "Oregon", $A6 = "Utah", $A6 = "Washington", $A6 = "Wyoming"), '[1]PCPI Nominal'!G16/CPI_West!L$2, ERROR))))</f>
        <v>43821.357086092721</v>
      </c>
      <c r="G6">
        <f>IF(OR($A6 = "Illinois", $A6 = "Indiana", $A6 = "Iowa", $A6 = "Kansas", $A6 = "Michigan", $A6 = "Minnesota", $A6 = "Missouri", $A6 = "Nebraska", $A6 = "North Dakota", $A6 = "Ohio", $A6 = "South Dakota", $A6 = "Wisconsin"), '[1]PCPI Nominal'!H16/CPI_Midwest!M$2, IF(OR($A6 = "Connecticut", $A6 = "Maine", $A6 = "Massachusetts", $A6 = "New Hampshire", $A6 = "New Jersey", $A6 = "New York", $A6 = "Pennsylvania", $A6 = "Rhode Island", $A6 = "Vermont"), '[1]PCPI Nominal'!H16/CPI_Northeast!M$2, IF(OR($A6 = "Alabama", $A6 = "Arkansas", $A6 = "Delaware", $A6 = "District of Columbia", $A6 = "Florida", $A6 = "Georgia", $A6 = "Kentucky", $A6 = "Louisiana", $A6 = "Maryland", $A6 = "Mississippi", $A6 = "North Carolina", $A6 = "Oklahoma", $A6 = "South Carolina", $A6 = "Tennessee", $A6 = "Texas", $A6 = "Virginia", $A6 = "West Virginia"), '[1]PCPI Nominal'!H16/CPI_South!M$2, IF(OR($A6 = "Alaska", $A6 = "Arizona", $A6 = "California", $A6 = "Colorado", $A6 = "Hawaii", $A6 = "Idaho", $A6 = "Montana", $A6 = "Nevada", $A6 = "New Mexico", $A6 = "Oregon", $A6 = "Utah", $A6 = "Washington", $A6 = "Wyoming"), '[1]PCPI Nominal'!H16/CPI_West!M$2, ERROR))))</f>
        <v>43284.620595560373</v>
      </c>
      <c r="H6">
        <f>IF(OR($A6 = "Illinois", $A6 = "Indiana", $A6 = "Iowa", $A6 = "Kansas", $A6 = "Michigan", $A6 = "Minnesota", $A6 = "Missouri", $A6 = "Nebraska", $A6 = "North Dakota", $A6 = "Ohio", $A6 = "South Dakota", $A6 = "Wisconsin"), '[1]PCPI Nominal'!I16/CPI_Midwest!N$2, IF(OR($A6 = "Connecticut", $A6 = "Maine", $A6 = "Massachusetts", $A6 = "New Hampshire", $A6 = "New Jersey", $A6 = "New York", $A6 = "Pennsylvania", $A6 = "Rhode Island", $A6 = "Vermont"), '[1]PCPI Nominal'!I16/CPI_Northeast!N$2, IF(OR($A6 = "Alabama", $A6 = "Arkansas", $A6 = "Delaware", $A6 = "District of Columbia", $A6 = "Florida", $A6 = "Georgia", $A6 = "Kentucky", $A6 = "Louisiana", $A6 = "Maryland", $A6 = "Mississippi", $A6 = "North Carolina", $A6 = "Oklahoma", $A6 = "South Carolina", $A6 = "Tennessee", $A6 = "Texas", $A6 = "Virginia", $A6 = "West Virginia"), '[1]PCPI Nominal'!I16/CPI_South!N$2, IF(OR($A6 = "Alaska", $A6 = "Arizona", $A6 = "California", $A6 = "Colorado", $A6 = "Hawaii", $A6 = "Idaho", $A6 = "Montana", $A6 = "Nevada", $A6 = "New Mexico", $A6 = "Oregon", $A6 = "Utah", $A6 = "Washington", $A6 = "Wyoming"), '[1]PCPI Nominal'!I16/CPI_West!N$2, ERROR))))</f>
        <v>44056.324581124078</v>
      </c>
      <c r="I6">
        <f>IF(OR($A6 = "Illinois", $A6 = "Indiana", $A6 = "Iowa", $A6 = "Kansas", $A6 = "Michigan", $A6 = "Minnesota", $A6 = "Missouri", $A6 = "Nebraska", $A6 = "North Dakota", $A6 = "Ohio", $A6 = "South Dakota", $A6 = "Wisconsin"), '[1]PCPI Nominal'!J16/CPI_Midwest!O$2, IF(OR($A6 = "Connecticut", $A6 = "Maine", $A6 = "Massachusetts", $A6 = "New Hampshire", $A6 = "New Jersey", $A6 = "New York", $A6 = "Pennsylvania", $A6 = "Rhode Island", $A6 = "Vermont"), '[1]PCPI Nominal'!J16/CPI_Northeast!O$2, IF(OR($A6 = "Alabama", $A6 = "Arkansas", $A6 = "Delaware", $A6 = "District of Columbia", $A6 = "Florida", $A6 = "Georgia", $A6 = "Kentucky", $A6 = "Louisiana", $A6 = "Maryland", $A6 = "Mississippi", $A6 = "North Carolina", $A6 = "Oklahoma", $A6 = "South Carolina", $A6 = "Tennessee", $A6 = "Texas", $A6 = "Virginia", $A6 = "West Virginia"), '[1]PCPI Nominal'!J16/CPI_South!O$2, IF(OR($A6 = "Alaska", $A6 = "Arizona", $A6 = "California", $A6 = "Colorado", $A6 = "Hawaii", $A6 = "Idaho", $A6 = "Montana", $A6 = "Nevada", $A6 = "New Mexico", $A6 = "Oregon", $A6 = "Utah", $A6 = "Washington", $A6 = "Wyoming"), '[1]PCPI Nominal'!J16/CPI_West!O$2, ERROR))))</f>
        <v>45883.041575129537</v>
      </c>
      <c r="J6">
        <f>IF(OR($A6 = "Illinois", $A6 = "Indiana", $A6 = "Iowa", $A6 = "Kansas", $A6 = "Michigan", $A6 = "Minnesota", $A6 = "Missouri", $A6 = "Nebraska", $A6 = "North Dakota", $A6 = "Ohio", $A6 = "South Dakota", $A6 = "Wisconsin"), '[1]PCPI Nominal'!K16/CPI_Midwest!P$2, IF(OR($A6 = "Connecticut", $A6 = "Maine", $A6 = "Massachusetts", $A6 = "New Hampshire", $A6 = "New Jersey", $A6 = "New York", $A6 = "Pennsylvania", $A6 = "Rhode Island", $A6 = "Vermont"), '[1]PCPI Nominal'!K16/CPI_Northeast!P$2, IF(OR($A6 = "Alabama", $A6 = "Arkansas", $A6 = "Delaware", $A6 = "District of Columbia", $A6 = "Florida", $A6 = "Georgia", $A6 = "Kentucky", $A6 = "Louisiana", $A6 = "Maryland", $A6 = "Mississippi", $A6 = "North Carolina", $A6 = "Oklahoma", $A6 = "South Carolina", $A6 = "Tennessee", $A6 = "Texas", $A6 = "Virginia", $A6 = "West Virginia"), '[1]PCPI Nominal'!K16/CPI_South!P$2, IF(OR($A6 = "Alaska", $A6 = "Arizona", $A6 = "California", $A6 = "Colorado", $A6 = "Hawaii", $A6 = "Idaho", $A6 = "Montana", $A6 = "Nevada", $A6 = "New Mexico", $A6 = "Oregon", $A6 = "Utah", $A6 = "Washington", $A6 = "Wyoming"), '[1]PCPI Nominal'!K16/CPI_West!P$2, ERROR))))</f>
        <v>46857.718974358977</v>
      </c>
      <c r="K6">
        <f>IF(OR($A6 = "Illinois", $A6 = "Indiana", $A6 = "Iowa", $A6 = "Kansas", $A6 = "Michigan", $A6 = "Minnesota", $A6 = "Missouri", $A6 = "Nebraska", $A6 = "North Dakota", $A6 = "Ohio", $A6 = "South Dakota", $A6 = "Wisconsin"), '[1]PCPI Nominal'!L16/CPI_Midwest!Q$2, IF(OR($A6 = "Connecticut", $A6 = "Maine", $A6 = "Massachusetts", $A6 = "New Hampshire", $A6 = "New Jersey", $A6 = "New York", $A6 = "Pennsylvania", $A6 = "Rhode Island", $A6 = "Vermont"), '[1]PCPI Nominal'!L16/CPI_Northeast!Q$2, IF(OR($A6 = "Alabama", $A6 = "Arkansas", $A6 = "Delaware", $A6 = "District of Columbia", $A6 = "Florida", $A6 = "Georgia", $A6 = "Kentucky", $A6 = "Louisiana", $A6 = "Maryland", $A6 = "Mississippi", $A6 = "North Carolina", $A6 = "Oklahoma", $A6 = "South Carolina", $A6 = "Tennessee", $A6 = "Texas", $A6 = "Virginia", $A6 = "West Virginia"), '[1]PCPI Nominal'!L16/CPI_South!Q$2, IF(OR($A6 = "Alaska", $A6 = "Arizona", $A6 = "California", $A6 = "Colorado", $A6 = "Hawaii", $A6 = "Idaho", $A6 = "Montana", $A6 = "Nevada", $A6 = "New Mexico", $A6 = "Oregon", $A6 = "Utah", $A6 = "Washington", $A6 = "Wyoming"), '[1]PCPI Nominal'!L16/CPI_West!Q$2, ERROR))))</f>
        <v>48533.656859504139</v>
      </c>
      <c r="L6">
        <f>IF(OR($A6 = "Illinois", $A6 = "Indiana", $A6 = "Iowa", $A6 = "Kansas", $A6 = "Michigan", $A6 = "Minnesota", $A6 = "Missouri", $A6 = "Nebraska", $A6 = "North Dakota", $A6 = "Ohio", $A6 = "South Dakota", $A6 = "Wisconsin"), '[1]PCPI Nominal'!M16/CPI_Midwest!R$2, IF(OR($A6 = "Connecticut", $A6 = "Maine", $A6 = "Massachusetts", $A6 = "New Hampshire", $A6 = "New Jersey", $A6 = "New York", $A6 = "Pennsylvania", $A6 = "Rhode Island", $A6 = "Vermont"), '[1]PCPI Nominal'!M16/CPI_Northeast!R$2, IF(OR($A6 = "Alabama", $A6 = "Arkansas", $A6 = "Delaware", $A6 = "District of Columbia", $A6 = "Florida", $A6 = "Georgia", $A6 = "Kentucky", $A6 = "Louisiana", $A6 = "Maryland", $A6 = "Mississippi", $A6 = "North Carolina", $A6 = "Oklahoma", $A6 = "South Carolina", $A6 = "Tennessee", $A6 = "Texas", $A6 = "Virginia", $A6 = "West Virginia"), '[1]PCPI Nominal'!M16/CPI_South!R$2, IF(OR($A6 = "Alaska", $A6 = "Arizona", $A6 = "California", $A6 = "Colorado", $A6 = "Hawaii", $A6 = "Idaho", $A6 = "Montana", $A6 = "Nevada", $A6 = "New Mexico", $A6 = "Oregon", $A6 = "Utah", $A6 = "Washington", $A6 = "Wyoming"), '[1]PCPI Nominal'!M16/CPI_West!R$2, ERROR))))</f>
        <v>48549.320114969618</v>
      </c>
      <c r="M6">
        <f>IF(OR($A6 = "Illinois", $A6 = "Indiana", $A6 = "Iowa", $A6 = "Kansas", $A6 = "Michigan", $A6 = "Minnesota", $A6 = "Missouri", $A6 = "Nebraska", $A6 = "North Dakota", $A6 = "Ohio", $A6 = "South Dakota", $A6 = "Wisconsin"), '[1]PCPI Nominal'!N16/CPI_Midwest!S$2, IF(OR($A6 = "Connecticut", $A6 = "Maine", $A6 = "Massachusetts", $A6 = "New Hampshire", $A6 = "New Jersey", $A6 = "New York", $A6 = "Pennsylvania", $A6 = "Rhode Island", $A6 = "Vermont"), '[1]PCPI Nominal'!N16/CPI_Northeast!S$2, IF(OR($A6 = "Alabama", $A6 = "Arkansas", $A6 = "Delaware", $A6 = "District of Columbia", $A6 = "Florida", $A6 = "Georgia", $A6 = "Kentucky", $A6 = "Louisiana", $A6 = "Maryland", $A6 = "Mississippi", $A6 = "North Carolina", $A6 = "Oklahoma", $A6 = "South Carolina", $A6 = "Tennessee", $A6 = "Texas", $A6 = "Virginia", $A6 = "West Virginia"), '[1]PCPI Nominal'!N16/CPI_South!S$2, IF(OR($A6 = "Alaska", $A6 = "Arizona", $A6 = "California", $A6 = "Colorado", $A6 = "Hawaii", $A6 = "Idaho", $A6 = "Montana", $A6 = "Nevada", $A6 = "New Mexico", $A6 = "Oregon", $A6 = "Utah", $A6 = "Washington", $A6 = "Wyoming"), '[1]PCPI Nominal'!N16/CPI_West!S$2, ERROR))))</f>
        <v>47414.746856305152</v>
      </c>
      <c r="N6">
        <f>IF(OR($A6 = "Illinois", $A6 = "Indiana", $A6 = "Iowa", $A6 = "Kansas", $A6 = "Michigan", $A6 = "Minnesota", $A6 = "Missouri", $A6 = "Nebraska", $A6 = "North Dakota", $A6 = "Ohio", $A6 = "South Dakota", $A6 = "Wisconsin"), '[1]PCPI Nominal'!O16/CPI_Midwest!T$2, IF(OR($A6 = "Connecticut", $A6 = "Maine", $A6 = "Massachusetts", $A6 = "New Hampshire", $A6 = "New Jersey", $A6 = "New York", $A6 = "Pennsylvania", $A6 = "Rhode Island", $A6 = "Vermont"), '[1]PCPI Nominal'!O16/CPI_Northeast!T$2, IF(OR($A6 = "Alabama", $A6 = "Arkansas", $A6 = "Delaware", $A6 = "District of Columbia", $A6 = "Florida", $A6 = "Georgia", $A6 = "Kentucky", $A6 = "Louisiana", $A6 = "Maryland", $A6 = "Mississippi", $A6 = "North Carolina", $A6 = "Oklahoma", $A6 = "South Carolina", $A6 = "Tennessee", $A6 = "Texas", $A6 = "Virginia", $A6 = "West Virginia"), '[1]PCPI Nominal'!O16/CPI_South!T$2, IF(OR($A6 = "Alaska", $A6 = "Arizona", $A6 = "California", $A6 = "Colorado", $A6 = "Hawaii", $A6 = "Idaho", $A6 = "Montana", $A6 = "Nevada", $A6 = "New Mexico", $A6 = "Oregon", $A6 = "Utah", $A6 = "Washington", $A6 = "Wyoming"), '[1]PCPI Nominal'!O16/CPI_West!T$2, ERROR))))</f>
        <v>45504.714224346731</v>
      </c>
      <c r="O6">
        <f>IF(OR($A6 = "Illinois", $A6 = "Indiana", $A6 = "Iowa", $A6 = "Kansas", $A6 = "Michigan", $A6 = "Minnesota", $A6 = "Missouri", $A6 = "Nebraska", $A6 = "North Dakota", $A6 = "Ohio", $A6 = "South Dakota", $A6 = "Wisconsin"), '[1]PCPI Nominal'!P16/CPI_Midwest!U$2, IF(OR($A6 = "Connecticut", $A6 = "Maine", $A6 = "Massachusetts", $A6 = "New Hampshire", $A6 = "New Jersey", $A6 = "New York", $A6 = "Pennsylvania", $A6 = "Rhode Island", $A6 = "Vermont"), '[1]PCPI Nominal'!P16/CPI_Northeast!U$2, IF(OR($A6 = "Alabama", $A6 = "Arkansas", $A6 = "Delaware", $A6 = "District of Columbia", $A6 = "Florida", $A6 = "Georgia", $A6 = "Kentucky", $A6 = "Louisiana", $A6 = "Maryland", $A6 = "Mississippi", $A6 = "North Carolina", $A6 = "Oklahoma", $A6 = "South Carolina", $A6 = "Tennessee", $A6 = "Texas", $A6 = "Virginia", $A6 = "West Virginia"), '[1]PCPI Nominal'!P16/CPI_South!U$2, IF(OR($A6 = "Alaska", $A6 = "Arizona", $A6 = "California", $A6 = "Colorado", $A6 = "Hawaii", $A6 = "Idaho", $A6 = "Montana", $A6 = "Nevada", $A6 = "New Mexico", $A6 = "Oregon", $A6 = "Utah", $A6 = "Washington", $A6 = "Wyoming"), '[1]PCPI Nominal'!P16/CPI_West!U$2, ERROR))))</f>
        <v>46180.152204084035</v>
      </c>
      <c r="P6">
        <f>IF(OR($A6 = "Illinois", $A6 = "Indiana", $A6 = "Iowa", $A6 = "Kansas", $A6 = "Michigan", $A6 = "Minnesota", $A6 = "Missouri", $A6 = "Nebraska", $A6 = "North Dakota", $A6 = "Ohio", $A6 = "South Dakota", $A6 = "Wisconsin"), '[1]PCPI Nominal'!Q16/CPI_Midwest!V$2, IF(OR($A6 = "Connecticut", $A6 = "Maine", $A6 = "Massachusetts", $A6 = "New Hampshire", $A6 = "New Jersey", $A6 = "New York", $A6 = "Pennsylvania", $A6 = "Rhode Island", $A6 = "Vermont"), '[1]PCPI Nominal'!Q16/CPI_Northeast!V$2, IF(OR($A6 = "Alabama", $A6 = "Arkansas", $A6 = "Delaware", $A6 = "District of Columbia", $A6 = "Florida", $A6 = "Georgia", $A6 = "Kentucky", $A6 = "Louisiana", $A6 = "Maryland", $A6 = "Mississippi", $A6 = "North Carolina", $A6 = "Oklahoma", $A6 = "South Carolina", $A6 = "Tennessee", $A6 = "Texas", $A6 = "Virginia", $A6 = "West Virginia"), '[1]PCPI Nominal'!Q16/CPI_South!V$2, IF(OR($A6 = "Alaska", $A6 = "Arizona", $A6 = "California", $A6 = "Colorado", $A6 = "Hawaii", $A6 = "Idaho", $A6 = "Montana", $A6 = "Nevada", $A6 = "New Mexico", $A6 = "Oregon", $A6 = "Utah", $A6 = "Washington", $A6 = "Wyoming"), '[1]PCPI Nominal'!Q16/CPI_West!V$2, ERROR))))</f>
        <v>47529.703391432406</v>
      </c>
      <c r="Q6">
        <f>IF(OR($A6 = "Illinois", $A6 = "Indiana", $A6 = "Iowa", $A6 = "Kansas", $A6 = "Michigan", $A6 = "Minnesota", $A6 = "Missouri", $A6 = "Nebraska", $A6 = "North Dakota", $A6 = "Ohio", $A6 = "South Dakota", $A6 = "Wisconsin"), '[1]PCPI Nominal'!R16/CPI_Midwest!W$2, IF(OR($A6 = "Connecticut", $A6 = "Maine", $A6 = "Massachusetts", $A6 = "New Hampshire", $A6 = "New Jersey", $A6 = "New York", $A6 = "Pennsylvania", $A6 = "Rhode Island", $A6 = "Vermont"), '[1]PCPI Nominal'!R16/CPI_Northeast!W$2, IF(OR($A6 = "Alabama", $A6 = "Arkansas", $A6 = "Delaware", $A6 = "District of Columbia", $A6 = "Florida", $A6 = "Georgia", $A6 = "Kentucky", $A6 = "Louisiana", $A6 = "Maryland", $A6 = "Mississippi", $A6 = "North Carolina", $A6 = "Oklahoma", $A6 = "South Carolina", $A6 = "Tennessee", $A6 = "Texas", $A6 = "Virginia", $A6 = "West Virginia"), '[1]PCPI Nominal'!R16/CPI_South!W$2, IF(OR($A6 = "Alaska", $A6 = "Arizona", $A6 = "California", $A6 = "Colorado", $A6 = "Hawaii", $A6 = "Idaho", $A6 = "Montana", $A6 = "Nevada", $A6 = "New Mexico", $A6 = "Oregon", $A6 = "Utah", $A6 = "Washington", $A6 = "Wyoming"), '[1]PCPI Nominal'!R16/CPI_West!W$2, ERROR))))</f>
        <v>49086.700244431442</v>
      </c>
      <c r="R6">
        <f>IF(OR($A6 = "Illinois", $A6 = "Indiana", $A6 = "Iowa", $A6 = "Kansas", $A6 = "Michigan", $A6 = "Minnesota", $A6 = "Missouri", $A6 = "Nebraska", $A6 = "North Dakota", $A6 = "Ohio", $A6 = "South Dakota", $A6 = "Wisconsin"), '[1]PCPI Nominal'!S16/CPI_Midwest!X$2, IF(OR($A6 = "Connecticut", $A6 = "Maine", $A6 = "Massachusetts", $A6 = "New Hampshire", $A6 = "New Jersey", $A6 = "New York", $A6 = "Pennsylvania", $A6 = "Rhode Island", $A6 = "Vermont"), '[1]PCPI Nominal'!S16/CPI_Northeast!X$2, IF(OR($A6 = "Alabama", $A6 = "Arkansas", $A6 = "Delaware", $A6 = "District of Columbia", $A6 = "Florida", $A6 = "Georgia", $A6 = "Kentucky", $A6 = "Louisiana", $A6 = "Maryland", $A6 = "Mississippi", $A6 = "North Carolina", $A6 = "Oklahoma", $A6 = "South Carolina", $A6 = "Tennessee", $A6 = "Texas", $A6 = "Virginia", $A6 = "West Virginia"), '[1]PCPI Nominal'!S16/CPI_South!X$2, IF(OR($A6 = "Alaska", $A6 = "Arizona", $A6 = "California", $A6 = "Colorado", $A6 = "Hawaii", $A6 = "Idaho", $A6 = "Montana", $A6 = "Nevada", $A6 = "New Mexico", $A6 = "Oregon", $A6 = "Utah", $A6 = "Washington", $A6 = "Wyoming"), '[1]PCPI Nominal'!S16/CPI_West!X$2, ERROR))))</f>
        <v>48570</v>
      </c>
      <c r="S6">
        <f>IF(OR($A6 = "Illinois", $A6 = "Indiana", $A6 = "Iowa", $A6 = "Kansas", $A6 = "Michigan", $A6 = "Minnesota", $A6 = "Missouri", $A6 = "Nebraska", $A6 = "North Dakota", $A6 = "Ohio", $A6 = "South Dakota", $A6 = "Wisconsin"), '[1]PCPI Nominal'!T16/CPI_Midwest!Y$2, IF(OR($A6 = "Connecticut", $A6 = "Maine", $A6 = "Massachusetts", $A6 = "New Hampshire", $A6 = "New Jersey", $A6 = "New York", $A6 = "Pennsylvania", $A6 = "Rhode Island", $A6 = "Vermont"), '[1]PCPI Nominal'!T16/CPI_Northeast!Y$2, IF(OR($A6 = "Alabama", $A6 = "Arkansas", $A6 = "Delaware", $A6 = "District of Columbia", $A6 = "Florida", $A6 = "Georgia", $A6 = "Kentucky", $A6 = "Louisiana", $A6 = "Maryland", $A6 = "Mississippi", $A6 = "North Carolina", $A6 = "Oklahoma", $A6 = "South Carolina", $A6 = "Tennessee", $A6 = "Texas", $A6 = "Virginia", $A6 = "West Virginia"), '[1]PCPI Nominal'!T16/CPI_South!Y$2, IF(OR($A6 = "Alaska", $A6 = "Arizona", $A6 = "California", $A6 = "Colorado", $A6 = "Hawaii", $A6 = "Idaho", $A6 = "Montana", $A6 = "Nevada", $A6 = "New Mexico", $A6 = "Oregon", $A6 = "Utah", $A6 = "Washington", $A6 = "Wyoming"), '[1]PCPI Nominal'!T16/CPI_West!Y$2, ERROR))))</f>
        <v>50405.459509189684</v>
      </c>
    </row>
    <row r="7" spans="1:19" x14ac:dyDescent="0.2">
      <c r="A7" t="s">
        <v>111</v>
      </c>
      <c r="B7">
        <f>IF(OR($A7 = "Illinois", $A7 = "Indiana", $A7 = "Iowa", $A7 = "Kansas", $A7 = "Michigan", $A7 = "Minnesota", $A7 = "Missouri", $A7 = "Nebraska", $A7 = "North Dakota", $A7 = "Ohio", $A7 = "South Dakota", $A7 = "Wisconsin"), '[1]PCPI Nominal'!C17/CPI_Midwest!H$2, IF(OR($A7 = "Connecticut", $A7 = "Maine", $A7 = "Massachusetts", $A7 = "New Hampshire", $A7 = "New Jersey", $A7 = "New York", $A7 = "Pennsylvania", $A7 = "Rhode Island", $A7 = "Vermont"), '[1]PCPI Nominal'!C17/CPI_Northeast!H$2, IF(OR($A7 = "Alabama", $A7 = "Arkansas", $A7 = "Delaware", $A7 = "District of Columbia", $A7 = "Florida", $A7 = "Georgia", $A7 = "Kentucky", $A7 = "Louisiana", $A7 = "Maryland", $A7 = "Mississippi", $A7 = "North Carolina", $A7 = "Oklahoma", $A7 = "South Carolina", $A7 = "Tennessee", $A7 = "Texas", $A7 = "Virginia", $A7 = "West Virginia"), '[1]PCPI Nominal'!C17/CPI_South!H$2, IF(OR($A7 = "Alaska", $A7 = "Arizona", $A7 = "California", $A7 = "Colorado", $A7 = "Hawaii", $A7 = "Idaho", $A7 = "Montana", $A7 = "Nevada", $A7 = "New Mexico", $A7 = "Oregon", $A7 = "Utah", $A7 = "Washington", $A7 = "Wyoming"), '[1]PCPI Nominal'!C17/CPI_West!H$2, ERROR))))</f>
        <v>40017.024237918216</v>
      </c>
      <c r="C7">
        <f>IF(OR($A7 = "Illinois", $A7 = "Indiana", $A7 = "Iowa", $A7 = "Kansas", $A7 = "Michigan", $A7 = "Minnesota", $A7 = "Missouri", $A7 = "Nebraska", $A7 = "North Dakota", $A7 = "Ohio", $A7 = "South Dakota", $A7 = "Wisconsin"), '[1]PCPI Nominal'!D17/CPI_Midwest!I$2, IF(OR($A7 = "Connecticut", $A7 = "Maine", $A7 = "Massachusetts", $A7 = "New Hampshire", $A7 = "New Jersey", $A7 = "New York", $A7 = "Pennsylvania", $A7 = "Rhode Island", $A7 = "Vermont"), '[1]PCPI Nominal'!D17/CPI_Northeast!I$2, IF(OR($A7 = "Alabama", $A7 = "Arkansas", $A7 = "Delaware", $A7 = "District of Columbia", $A7 = "Florida", $A7 = "Georgia", $A7 = "Kentucky", $A7 = "Louisiana", $A7 = "Maryland", $A7 = "Mississippi", $A7 = "North Carolina", $A7 = "Oklahoma", $A7 = "South Carolina", $A7 = "Tennessee", $A7 = "Texas", $A7 = "Virginia", $A7 = "West Virginia"), '[1]PCPI Nominal'!D17/CPI_South!I$2, IF(OR($A7 = "Alaska", $A7 = "Arizona", $A7 = "California", $A7 = "Colorado", $A7 = "Hawaii", $A7 = "Idaho", $A7 = "Montana", $A7 = "Nevada", $A7 = "New Mexico", $A7 = "Oregon", $A7 = "Utah", $A7 = "Washington", $A7 = "Wyoming"), '[1]PCPI Nominal'!D17/CPI_West!I$2, ERROR))))</f>
        <v>42560.207299270078</v>
      </c>
      <c r="D7">
        <f>IF(OR($A7 = "Illinois", $A7 = "Indiana", $A7 = "Iowa", $A7 = "Kansas", $A7 = "Michigan", $A7 = "Minnesota", $A7 = "Missouri", $A7 = "Nebraska", $A7 = "North Dakota", $A7 = "Ohio", $A7 = "South Dakota", $A7 = "Wisconsin"), '[1]PCPI Nominal'!E17/CPI_Midwest!J$2, IF(OR($A7 = "Connecticut", $A7 = "Maine", $A7 = "Massachusetts", $A7 = "New Hampshire", $A7 = "New Jersey", $A7 = "New York", $A7 = "Pennsylvania", $A7 = "Rhode Island", $A7 = "Vermont"), '[1]PCPI Nominal'!E17/CPI_Northeast!J$2, IF(OR($A7 = "Alabama", $A7 = "Arkansas", $A7 = "Delaware", $A7 = "District of Columbia", $A7 = "Florida", $A7 = "Georgia", $A7 = "Kentucky", $A7 = "Louisiana", $A7 = "Maryland", $A7 = "Mississippi", $A7 = "North Carolina", $A7 = "Oklahoma", $A7 = "South Carolina", $A7 = "Tennessee", $A7 = "Texas", $A7 = "Virginia", $A7 = "West Virginia"), '[1]PCPI Nominal'!E17/CPI_South!J$2, IF(OR($A7 = "Alaska", $A7 = "Arizona", $A7 = "California", $A7 = "Colorado", $A7 = "Hawaii", $A7 = "Idaho", $A7 = "Montana", $A7 = "Nevada", $A7 = "New Mexico", $A7 = "Oregon", $A7 = "Utah", $A7 = "Washington", $A7 = "Wyoming"), '[1]PCPI Nominal'!E17/CPI_West!J$2, ERROR))))</f>
        <v>43650.477868561284</v>
      </c>
      <c r="E7">
        <f>IF(OR($A7 = "Illinois", $A7 = "Indiana", $A7 = "Iowa", $A7 = "Kansas", $A7 = "Michigan", $A7 = "Minnesota", $A7 = "Missouri", $A7 = "Nebraska", $A7 = "North Dakota", $A7 = "Ohio", $A7 = "South Dakota", $A7 = "Wisconsin"), '[1]PCPI Nominal'!F17/CPI_Midwest!K$2, IF(OR($A7 = "Connecticut", $A7 = "Maine", $A7 = "Massachusetts", $A7 = "New Hampshire", $A7 = "New Jersey", $A7 = "New York", $A7 = "Pennsylvania", $A7 = "Rhode Island", $A7 = "Vermont"), '[1]PCPI Nominal'!F17/CPI_Northeast!K$2, IF(OR($A7 = "Alabama", $A7 = "Arkansas", $A7 = "Delaware", $A7 = "District of Columbia", $A7 = "Florida", $A7 = "Georgia", $A7 = "Kentucky", $A7 = "Louisiana", $A7 = "Maryland", $A7 = "Mississippi", $A7 = "North Carolina", $A7 = "Oklahoma", $A7 = "South Carolina", $A7 = "Tennessee", $A7 = "Texas", $A7 = "Virginia", $A7 = "West Virginia"), '[1]PCPI Nominal'!F17/CPI_South!K$2, IF(OR($A7 = "Alaska", $A7 = "Arizona", $A7 = "California", $A7 = "Colorado", $A7 = "Hawaii", $A7 = "Idaho", $A7 = "Montana", $A7 = "Nevada", $A7 = "New Mexico", $A7 = "Oregon", $A7 = "Utah", $A7 = "Washington", $A7 = "Wyoming"), '[1]PCPI Nominal'!F17/CPI_West!K$2, ERROR))))</f>
        <v>45904.733546910749</v>
      </c>
      <c r="F7">
        <f>IF(OR($A7 = "Illinois", $A7 = "Indiana", $A7 = "Iowa", $A7 = "Kansas", $A7 = "Michigan", $A7 = "Minnesota", $A7 = "Missouri", $A7 = "Nebraska", $A7 = "North Dakota", $A7 = "Ohio", $A7 = "South Dakota", $A7 = "Wisconsin"), '[1]PCPI Nominal'!G17/CPI_Midwest!L$2, IF(OR($A7 = "Connecticut", $A7 = "Maine", $A7 = "Massachusetts", $A7 = "New Hampshire", $A7 = "New Jersey", $A7 = "New York", $A7 = "Pennsylvania", $A7 = "Rhode Island", $A7 = "Vermont"), '[1]PCPI Nominal'!G17/CPI_Northeast!L$2, IF(OR($A7 = "Alabama", $A7 = "Arkansas", $A7 = "Delaware", $A7 = "District of Columbia", $A7 = "Florida", $A7 = "Georgia", $A7 = "Kentucky", $A7 = "Louisiana", $A7 = "Maryland", $A7 = "Mississippi", $A7 = "North Carolina", $A7 = "Oklahoma", $A7 = "South Carolina", $A7 = "Tennessee", $A7 = "Texas", $A7 = "Virginia", $A7 = "West Virginia"), '[1]PCPI Nominal'!G17/CPI_South!L$2, IF(OR($A7 = "Alaska", $A7 = "Arizona", $A7 = "California", $A7 = "Colorado", $A7 = "Hawaii", $A7 = "Idaho", $A7 = "Montana", $A7 = "Nevada", $A7 = "New Mexico", $A7 = "Oregon", $A7 = "Utah", $A7 = "Washington", $A7 = "Wyoming"), '[1]PCPI Nominal'!G17/CPI_West!L$2, ERROR))))</f>
        <v>45461.192847682127</v>
      </c>
      <c r="G7">
        <f>IF(OR($A7 = "Illinois", $A7 = "Indiana", $A7 = "Iowa", $A7 = "Kansas", $A7 = "Michigan", $A7 = "Minnesota", $A7 = "Missouri", $A7 = "Nebraska", $A7 = "North Dakota", $A7 = "Ohio", $A7 = "South Dakota", $A7 = "Wisconsin"), '[1]PCPI Nominal'!H17/CPI_Midwest!M$2, IF(OR($A7 = "Connecticut", $A7 = "Maine", $A7 = "Massachusetts", $A7 = "New Hampshire", $A7 = "New Jersey", $A7 = "New York", $A7 = "Pennsylvania", $A7 = "Rhode Island", $A7 = "Vermont"), '[1]PCPI Nominal'!H17/CPI_Northeast!M$2, IF(OR($A7 = "Alabama", $A7 = "Arkansas", $A7 = "Delaware", $A7 = "District of Columbia", $A7 = "Florida", $A7 = "Georgia", $A7 = "Kentucky", $A7 = "Louisiana", $A7 = "Maryland", $A7 = "Mississippi", $A7 = "North Carolina", $A7 = "Oklahoma", $A7 = "South Carolina", $A7 = "Tennessee", $A7 = "Texas", $A7 = "Virginia", $A7 = "West Virginia"), '[1]PCPI Nominal'!H17/CPI_South!M$2, IF(OR($A7 = "Alaska", $A7 = "Arizona", $A7 = "California", $A7 = "Colorado", $A7 = "Hawaii", $A7 = "Idaho", $A7 = "Montana", $A7 = "Nevada", $A7 = "New Mexico", $A7 = "Oregon", $A7 = "Utah", $A7 = "Washington", $A7 = "Wyoming"), '[1]PCPI Nominal'!H17/CPI_West!M$2, ERROR))))</f>
        <v>44438.843096913915</v>
      </c>
      <c r="H7">
        <f>IF(OR($A7 = "Illinois", $A7 = "Indiana", $A7 = "Iowa", $A7 = "Kansas", $A7 = "Michigan", $A7 = "Minnesota", $A7 = "Missouri", $A7 = "Nebraska", $A7 = "North Dakota", $A7 = "Ohio", $A7 = "South Dakota", $A7 = "Wisconsin"), '[1]PCPI Nominal'!I17/CPI_Midwest!N$2, IF(OR($A7 = "Connecticut", $A7 = "Maine", $A7 = "Massachusetts", $A7 = "New Hampshire", $A7 = "New Jersey", $A7 = "New York", $A7 = "Pennsylvania", $A7 = "Rhode Island", $A7 = "Vermont"), '[1]PCPI Nominal'!I17/CPI_Northeast!N$2, IF(OR($A7 = "Alabama", $A7 = "Arkansas", $A7 = "Delaware", $A7 = "District of Columbia", $A7 = "Florida", $A7 = "Georgia", $A7 = "Kentucky", $A7 = "Louisiana", $A7 = "Maryland", $A7 = "Mississippi", $A7 = "North Carolina", $A7 = "Oklahoma", $A7 = "South Carolina", $A7 = "Tennessee", $A7 = "Texas", $A7 = "Virginia", $A7 = "West Virginia"), '[1]PCPI Nominal'!I17/CPI_South!N$2, IF(OR($A7 = "Alaska", $A7 = "Arizona", $A7 = "California", $A7 = "Colorado", $A7 = "Hawaii", $A7 = "Idaho", $A7 = "Montana", $A7 = "Nevada", $A7 = "New Mexico", $A7 = "Oregon", $A7 = "Utah", $A7 = "Washington", $A7 = "Wyoming"), '[1]PCPI Nominal'!I17/CPI_West!N$2, ERROR))))</f>
        <v>43928.78455991517</v>
      </c>
      <c r="I7">
        <f>IF(OR($A7 = "Illinois", $A7 = "Indiana", $A7 = "Iowa", $A7 = "Kansas", $A7 = "Michigan", $A7 = "Minnesota", $A7 = "Missouri", $A7 = "Nebraska", $A7 = "North Dakota", $A7 = "Ohio", $A7 = "South Dakota", $A7 = "Wisconsin"), '[1]PCPI Nominal'!J17/CPI_Midwest!O$2, IF(OR($A7 = "Connecticut", $A7 = "Maine", $A7 = "Massachusetts", $A7 = "New Hampshire", $A7 = "New Jersey", $A7 = "New York", $A7 = "Pennsylvania", $A7 = "Rhode Island", $A7 = "Vermont"), '[1]PCPI Nominal'!J17/CPI_Northeast!O$2, IF(OR($A7 = "Alabama", $A7 = "Arkansas", $A7 = "Delaware", $A7 = "District of Columbia", $A7 = "Florida", $A7 = "Georgia", $A7 = "Kentucky", $A7 = "Louisiana", $A7 = "Maryland", $A7 = "Mississippi", $A7 = "North Carolina", $A7 = "Oklahoma", $A7 = "South Carolina", $A7 = "Tennessee", $A7 = "Texas", $A7 = "Virginia", $A7 = "West Virginia"), '[1]PCPI Nominal'!J17/CPI_South!O$2, IF(OR($A7 = "Alaska", $A7 = "Arizona", $A7 = "California", $A7 = "Colorado", $A7 = "Hawaii", $A7 = "Idaho", $A7 = "Montana", $A7 = "Nevada", $A7 = "New Mexico", $A7 = "Oregon", $A7 = "Utah", $A7 = "Washington", $A7 = "Wyoming"), '[1]PCPI Nominal'!J17/CPI_West!O$2, ERROR))))</f>
        <v>43923.136414507775</v>
      </c>
      <c r="J7">
        <f>IF(OR($A7 = "Illinois", $A7 = "Indiana", $A7 = "Iowa", $A7 = "Kansas", $A7 = "Michigan", $A7 = "Minnesota", $A7 = "Missouri", $A7 = "Nebraska", $A7 = "North Dakota", $A7 = "Ohio", $A7 = "South Dakota", $A7 = "Wisconsin"), '[1]PCPI Nominal'!K17/CPI_Midwest!P$2, IF(OR($A7 = "Connecticut", $A7 = "Maine", $A7 = "Massachusetts", $A7 = "New Hampshire", $A7 = "New Jersey", $A7 = "New York", $A7 = "Pennsylvania", $A7 = "Rhode Island", $A7 = "Vermont"), '[1]PCPI Nominal'!K17/CPI_Northeast!P$2, IF(OR($A7 = "Alabama", $A7 = "Arkansas", $A7 = "Delaware", $A7 = "District of Columbia", $A7 = "Florida", $A7 = "Georgia", $A7 = "Kentucky", $A7 = "Louisiana", $A7 = "Maryland", $A7 = "Mississippi", $A7 = "North Carolina", $A7 = "Oklahoma", $A7 = "South Carolina", $A7 = "Tennessee", $A7 = "Texas", $A7 = "Virginia", $A7 = "West Virginia"), '[1]PCPI Nominal'!K17/CPI_South!P$2, IF(OR($A7 = "Alaska", $A7 = "Arizona", $A7 = "California", $A7 = "Colorado", $A7 = "Hawaii", $A7 = "Idaho", $A7 = "Montana", $A7 = "Nevada", $A7 = "New Mexico", $A7 = "Oregon", $A7 = "Utah", $A7 = "Washington", $A7 = "Wyoming"), '[1]PCPI Nominal'!K17/CPI_West!P$2, ERROR))))</f>
        <v>45084</v>
      </c>
      <c r="K7">
        <f>IF(OR($A7 = "Illinois", $A7 = "Indiana", $A7 = "Iowa", $A7 = "Kansas", $A7 = "Michigan", $A7 = "Minnesota", $A7 = "Missouri", $A7 = "Nebraska", $A7 = "North Dakota", $A7 = "Ohio", $A7 = "South Dakota", $A7 = "Wisconsin"), '[1]PCPI Nominal'!L17/CPI_Midwest!Q$2, IF(OR($A7 = "Connecticut", $A7 = "Maine", $A7 = "Massachusetts", $A7 = "New Hampshire", $A7 = "New Jersey", $A7 = "New York", $A7 = "Pennsylvania", $A7 = "Rhode Island", $A7 = "Vermont"), '[1]PCPI Nominal'!L17/CPI_Northeast!Q$2, IF(OR($A7 = "Alabama", $A7 = "Arkansas", $A7 = "Delaware", $A7 = "District of Columbia", $A7 = "Florida", $A7 = "Georgia", $A7 = "Kentucky", $A7 = "Louisiana", $A7 = "Maryland", $A7 = "Mississippi", $A7 = "North Carolina", $A7 = "Oklahoma", $A7 = "South Carolina", $A7 = "Tennessee", $A7 = "Texas", $A7 = "Virginia", $A7 = "West Virginia"), '[1]PCPI Nominal'!L17/CPI_South!Q$2, IF(OR($A7 = "Alaska", $A7 = "Arizona", $A7 = "California", $A7 = "Colorado", $A7 = "Hawaii", $A7 = "Idaho", $A7 = "Montana", $A7 = "Nevada", $A7 = "New Mexico", $A7 = "Oregon", $A7 = "Utah", $A7 = "Washington", $A7 = "Wyoming"), '[1]PCPI Nominal'!L17/CPI_West!Q$2, ERROR))))</f>
        <v>46021.793057851246</v>
      </c>
      <c r="L7">
        <f>IF(OR($A7 = "Illinois", $A7 = "Indiana", $A7 = "Iowa", $A7 = "Kansas", $A7 = "Michigan", $A7 = "Minnesota", $A7 = "Missouri", $A7 = "Nebraska", $A7 = "North Dakota", $A7 = "Ohio", $A7 = "South Dakota", $A7 = "Wisconsin"), '[1]PCPI Nominal'!M17/CPI_Midwest!R$2, IF(OR($A7 = "Connecticut", $A7 = "Maine", $A7 = "Massachusetts", $A7 = "New Hampshire", $A7 = "New Jersey", $A7 = "New York", $A7 = "Pennsylvania", $A7 = "Rhode Island", $A7 = "Vermont"), '[1]PCPI Nominal'!M17/CPI_Northeast!R$2, IF(OR($A7 = "Alabama", $A7 = "Arkansas", $A7 = "Delaware", $A7 = "District of Columbia", $A7 = "Florida", $A7 = "Georgia", $A7 = "Kentucky", $A7 = "Louisiana", $A7 = "Maryland", $A7 = "Mississippi", $A7 = "North Carolina", $A7 = "Oklahoma", $A7 = "South Carolina", $A7 = "Tennessee", $A7 = "Texas", $A7 = "Virginia", $A7 = "West Virginia"), '[1]PCPI Nominal'!M17/CPI_South!R$2, IF(OR($A7 = "Alaska", $A7 = "Arizona", $A7 = "California", $A7 = "Colorado", $A7 = "Hawaii", $A7 = "Idaho", $A7 = "Montana", $A7 = "Nevada", $A7 = "New Mexico", $A7 = "Oregon", $A7 = "Utah", $A7 = "Washington", $A7 = "Wyoming"), '[1]PCPI Nominal'!M17/CPI_West!R$2, ERROR))))</f>
        <v>46664.772671158658</v>
      </c>
      <c r="M7">
        <f>IF(OR($A7 = "Illinois", $A7 = "Indiana", $A7 = "Iowa", $A7 = "Kansas", $A7 = "Michigan", $A7 = "Minnesota", $A7 = "Missouri", $A7 = "Nebraska", $A7 = "North Dakota", $A7 = "Ohio", $A7 = "South Dakota", $A7 = "Wisconsin"), '[1]PCPI Nominal'!N17/CPI_Midwest!S$2, IF(OR($A7 = "Connecticut", $A7 = "Maine", $A7 = "Massachusetts", $A7 = "New Hampshire", $A7 = "New Jersey", $A7 = "New York", $A7 = "Pennsylvania", $A7 = "Rhode Island", $A7 = "Vermont"), '[1]PCPI Nominal'!N17/CPI_Northeast!S$2, IF(OR($A7 = "Alabama", $A7 = "Arkansas", $A7 = "Delaware", $A7 = "District of Columbia", $A7 = "Florida", $A7 = "Georgia", $A7 = "Kentucky", $A7 = "Louisiana", $A7 = "Maryland", $A7 = "Mississippi", $A7 = "North Carolina", $A7 = "Oklahoma", $A7 = "South Carolina", $A7 = "Tennessee", $A7 = "Texas", $A7 = "Virginia", $A7 = "West Virginia"), '[1]PCPI Nominal'!N17/CPI_South!S$2, IF(OR($A7 = "Alaska", $A7 = "Arizona", $A7 = "California", $A7 = "Colorado", $A7 = "Hawaii", $A7 = "Idaho", $A7 = "Montana", $A7 = "Nevada", $A7 = "New Mexico", $A7 = "Oregon", $A7 = "Utah", $A7 = "Washington", $A7 = "Wyoming"), '[1]PCPI Nominal'!N17/CPI_West!S$2, ERROR))))</f>
        <v>45805.338189632414</v>
      </c>
      <c r="N7">
        <f>IF(OR($A7 = "Illinois", $A7 = "Indiana", $A7 = "Iowa", $A7 = "Kansas", $A7 = "Michigan", $A7 = "Minnesota", $A7 = "Missouri", $A7 = "Nebraska", $A7 = "North Dakota", $A7 = "Ohio", $A7 = "South Dakota", $A7 = "Wisconsin"), '[1]PCPI Nominal'!O17/CPI_Midwest!T$2, IF(OR($A7 = "Connecticut", $A7 = "Maine", $A7 = "Massachusetts", $A7 = "New Hampshire", $A7 = "New Jersey", $A7 = "New York", $A7 = "Pennsylvania", $A7 = "Rhode Island", $A7 = "Vermont"), '[1]PCPI Nominal'!O17/CPI_Northeast!T$2, IF(OR($A7 = "Alabama", $A7 = "Arkansas", $A7 = "Delaware", $A7 = "District of Columbia", $A7 = "Florida", $A7 = "Georgia", $A7 = "Kentucky", $A7 = "Louisiana", $A7 = "Maryland", $A7 = "Mississippi", $A7 = "North Carolina", $A7 = "Oklahoma", $A7 = "South Carolina", $A7 = "Tennessee", $A7 = "Texas", $A7 = "Virginia", $A7 = "West Virginia"), '[1]PCPI Nominal'!O17/CPI_South!T$2, IF(OR($A7 = "Alaska", $A7 = "Arizona", $A7 = "California", $A7 = "Colorado", $A7 = "Hawaii", $A7 = "Idaho", $A7 = "Montana", $A7 = "Nevada", $A7 = "New Mexico", $A7 = "Oregon", $A7 = "Utah", $A7 = "Washington", $A7 = "Wyoming"), '[1]PCPI Nominal'!O17/CPI_West!T$2, ERROR))))</f>
        <v>42933.327142609065</v>
      </c>
      <c r="O7">
        <f>IF(OR($A7 = "Illinois", $A7 = "Indiana", $A7 = "Iowa", $A7 = "Kansas", $A7 = "Michigan", $A7 = "Minnesota", $A7 = "Missouri", $A7 = "Nebraska", $A7 = "North Dakota", $A7 = "Ohio", $A7 = "South Dakota", $A7 = "Wisconsin"), '[1]PCPI Nominal'!P17/CPI_Midwest!U$2, IF(OR($A7 = "Connecticut", $A7 = "Maine", $A7 = "Massachusetts", $A7 = "New Hampshire", $A7 = "New Jersey", $A7 = "New York", $A7 = "Pennsylvania", $A7 = "Rhode Island", $A7 = "Vermont"), '[1]PCPI Nominal'!P17/CPI_Northeast!U$2, IF(OR($A7 = "Alabama", $A7 = "Arkansas", $A7 = "Delaware", $A7 = "District of Columbia", $A7 = "Florida", $A7 = "Georgia", $A7 = "Kentucky", $A7 = "Louisiana", $A7 = "Maryland", $A7 = "Mississippi", $A7 = "North Carolina", $A7 = "Oklahoma", $A7 = "South Carolina", $A7 = "Tennessee", $A7 = "Texas", $A7 = "Virginia", $A7 = "West Virginia"), '[1]PCPI Nominal'!P17/CPI_South!U$2, IF(OR($A7 = "Alaska", $A7 = "Arizona", $A7 = "California", $A7 = "Colorado", $A7 = "Hawaii", $A7 = "Idaho", $A7 = "Montana", $A7 = "Nevada", $A7 = "New Mexico", $A7 = "Oregon", $A7 = "Utah", $A7 = "Washington", $A7 = "Wyoming"), '[1]PCPI Nominal'!P17/CPI_West!U$2, ERROR))))</f>
        <v>42565.015049524649</v>
      </c>
      <c r="P7">
        <f>IF(OR($A7 = "Illinois", $A7 = "Indiana", $A7 = "Iowa", $A7 = "Kansas", $A7 = "Michigan", $A7 = "Minnesota", $A7 = "Missouri", $A7 = "Nebraska", $A7 = "North Dakota", $A7 = "Ohio", $A7 = "South Dakota", $A7 = "Wisconsin"), '[1]PCPI Nominal'!Q17/CPI_Midwest!V$2, IF(OR($A7 = "Connecticut", $A7 = "Maine", $A7 = "Massachusetts", $A7 = "New Hampshire", $A7 = "New Jersey", $A7 = "New York", $A7 = "Pennsylvania", $A7 = "Rhode Island", $A7 = "Vermont"), '[1]PCPI Nominal'!Q17/CPI_Northeast!V$2, IF(OR($A7 = "Alabama", $A7 = "Arkansas", $A7 = "Delaware", $A7 = "District of Columbia", $A7 = "Florida", $A7 = "Georgia", $A7 = "Kentucky", $A7 = "Louisiana", $A7 = "Maryland", $A7 = "Mississippi", $A7 = "North Carolina", $A7 = "Oklahoma", $A7 = "South Carolina", $A7 = "Tennessee", $A7 = "Texas", $A7 = "Virginia", $A7 = "West Virginia"), '[1]PCPI Nominal'!Q17/CPI_South!V$2, IF(OR($A7 = "Alaska", $A7 = "Arizona", $A7 = "California", $A7 = "Colorado", $A7 = "Hawaii", $A7 = "Idaho", $A7 = "Montana", $A7 = "Nevada", $A7 = "New Mexico", $A7 = "Oregon", $A7 = "Utah", $A7 = "Washington", $A7 = "Wyoming"), '[1]PCPI Nominal'!Q17/CPI_West!V$2, ERROR))))</f>
        <v>44529.616985735323</v>
      </c>
      <c r="Q7">
        <f>IF(OR($A7 = "Illinois", $A7 = "Indiana", $A7 = "Iowa", $A7 = "Kansas", $A7 = "Michigan", $A7 = "Minnesota", $A7 = "Missouri", $A7 = "Nebraska", $A7 = "North Dakota", $A7 = "Ohio", $A7 = "South Dakota", $A7 = "Wisconsin"), '[1]PCPI Nominal'!R17/CPI_Midwest!W$2, IF(OR($A7 = "Connecticut", $A7 = "Maine", $A7 = "Massachusetts", $A7 = "New Hampshire", $A7 = "New Jersey", $A7 = "New York", $A7 = "Pennsylvania", $A7 = "Rhode Island", $A7 = "Vermont"), '[1]PCPI Nominal'!R17/CPI_Northeast!W$2, IF(OR($A7 = "Alabama", $A7 = "Arkansas", $A7 = "Delaware", $A7 = "District of Columbia", $A7 = "Florida", $A7 = "Georgia", $A7 = "Kentucky", $A7 = "Louisiana", $A7 = "Maryland", $A7 = "Mississippi", $A7 = "North Carolina", $A7 = "Oklahoma", $A7 = "South Carolina", $A7 = "Tennessee", $A7 = "Texas", $A7 = "Virginia", $A7 = "West Virginia"), '[1]PCPI Nominal'!R17/CPI_South!W$2, IF(OR($A7 = "Alaska", $A7 = "Arizona", $A7 = "California", $A7 = "Colorado", $A7 = "Hawaii", $A7 = "Idaho", $A7 = "Montana", $A7 = "Nevada", $A7 = "New Mexico", $A7 = "Oregon", $A7 = "Utah", $A7 = "Washington", $A7 = "Wyoming"), '[1]PCPI Nominal'!R17/CPI_West!W$2, ERROR))))</f>
        <v>45758.031535098293</v>
      </c>
      <c r="R7">
        <f>IF(OR($A7 = "Illinois", $A7 = "Indiana", $A7 = "Iowa", $A7 = "Kansas", $A7 = "Michigan", $A7 = "Minnesota", $A7 = "Missouri", $A7 = "Nebraska", $A7 = "North Dakota", $A7 = "Ohio", $A7 = "South Dakota", $A7 = "Wisconsin"), '[1]PCPI Nominal'!S17/CPI_Midwest!X$2, IF(OR($A7 = "Connecticut", $A7 = "Maine", $A7 = "Massachusetts", $A7 = "New Hampshire", $A7 = "New Jersey", $A7 = "New York", $A7 = "Pennsylvania", $A7 = "Rhode Island", $A7 = "Vermont"), '[1]PCPI Nominal'!S17/CPI_Northeast!X$2, IF(OR($A7 = "Alabama", $A7 = "Arkansas", $A7 = "Delaware", $A7 = "District of Columbia", $A7 = "Florida", $A7 = "Georgia", $A7 = "Kentucky", $A7 = "Louisiana", $A7 = "Maryland", $A7 = "Mississippi", $A7 = "North Carolina", $A7 = "Oklahoma", $A7 = "South Carolina", $A7 = "Tennessee", $A7 = "Texas", $A7 = "Virginia", $A7 = "West Virginia"), '[1]PCPI Nominal'!S17/CPI_South!X$2, IF(OR($A7 = "Alaska", $A7 = "Arizona", $A7 = "California", $A7 = "Colorado", $A7 = "Hawaii", $A7 = "Idaho", $A7 = "Montana", $A7 = "Nevada", $A7 = "New Mexico", $A7 = "Oregon", $A7 = "Utah", $A7 = "Washington", $A7 = "Wyoming"), '[1]PCPI Nominal'!S17/CPI_West!X$2, ERROR))))</f>
        <v>46824</v>
      </c>
      <c r="S7">
        <f>IF(OR($A7 = "Illinois", $A7 = "Indiana", $A7 = "Iowa", $A7 = "Kansas", $A7 = "Michigan", $A7 = "Minnesota", $A7 = "Missouri", $A7 = "Nebraska", $A7 = "North Dakota", $A7 = "Ohio", $A7 = "South Dakota", $A7 = "Wisconsin"), '[1]PCPI Nominal'!T17/CPI_Midwest!Y$2, IF(OR($A7 = "Connecticut", $A7 = "Maine", $A7 = "Massachusetts", $A7 = "New Hampshire", $A7 = "New Jersey", $A7 = "New York", $A7 = "Pennsylvania", $A7 = "Rhode Island", $A7 = "Vermont"), '[1]PCPI Nominal'!T17/CPI_Northeast!Y$2, IF(OR($A7 = "Alabama", $A7 = "Arkansas", $A7 = "Delaware", $A7 = "District of Columbia", $A7 = "Florida", $A7 = "Georgia", $A7 = "Kentucky", $A7 = "Louisiana", $A7 = "Maryland", $A7 = "Mississippi", $A7 = "North Carolina", $A7 = "Oklahoma", $A7 = "South Carolina", $A7 = "Tennessee", $A7 = "Texas", $A7 = "Virginia", $A7 = "West Virginia"), '[1]PCPI Nominal'!T17/CPI_South!Y$2, IF(OR($A7 = "Alaska", $A7 = "Arizona", $A7 = "California", $A7 = "Colorado", $A7 = "Hawaii", $A7 = "Idaho", $A7 = "Montana", $A7 = "Nevada", $A7 = "New Mexico", $A7 = "Oregon", $A7 = "Utah", $A7 = "Washington", $A7 = "Wyoming"), '[1]PCPI Nominal'!T17/CPI_West!Y$2, ERROR))))</f>
        <v>49038.904514705573</v>
      </c>
    </row>
    <row r="8" spans="1:19" x14ac:dyDescent="0.2">
      <c r="A8" t="s">
        <v>109</v>
      </c>
      <c r="B8">
        <f>IF(OR($A8 = "Illinois", $A8 = "Indiana", $A8 = "Iowa", $A8 = "Kansas", $A8 = "Michigan", $A8 = "Minnesota", $A8 = "Missouri", $A8 = "Nebraska", $A8 = "North Dakota", $A8 = "Ohio", $A8 = "South Dakota", $A8 = "Wisconsin"), '[1]PCPI Nominal'!C18/CPI_Midwest!H$2, IF(OR($A8 = "Connecticut", $A8 = "Maine", $A8 = "Massachusetts", $A8 = "New Hampshire", $A8 = "New Jersey", $A8 = "New York", $A8 = "Pennsylvania", $A8 = "Rhode Island", $A8 = "Vermont"), '[1]PCPI Nominal'!C18/CPI_Northeast!H$2, IF(OR($A8 = "Alabama", $A8 = "Arkansas", $A8 = "Delaware", $A8 = "District of Columbia", $A8 = "Florida", $A8 = "Georgia", $A8 = "Kentucky", $A8 = "Louisiana", $A8 = "Maryland", $A8 = "Mississippi", $A8 = "North Carolina", $A8 = "Oklahoma", $A8 = "South Carolina", $A8 = "Tennessee", $A8 = "Texas", $A8 = "Virginia", $A8 = "West Virginia"), '[1]PCPI Nominal'!C18/CPI_South!H$2, IF(OR($A8 = "Alaska", $A8 = "Arizona", $A8 = "California", $A8 = "Colorado", $A8 = "Hawaii", $A8 = "Idaho", $A8 = "Montana", $A8 = "Nevada", $A8 = "New Mexico", $A8 = "Oregon", $A8 = "Utah", $A8 = "Washington", $A8 = "Wyoming"), '[1]PCPI Nominal'!C18/CPI_West!H$2, ERROR))))</f>
        <v>52324.726324582341</v>
      </c>
      <c r="C8">
        <f>IF(OR($A8 = "Illinois", $A8 = "Indiana", $A8 = "Iowa", $A8 = "Kansas", $A8 = "Michigan", $A8 = "Minnesota", $A8 = "Missouri", $A8 = "Nebraska", $A8 = "North Dakota", $A8 = "Ohio", $A8 = "South Dakota", $A8 = "Wisconsin"), '[1]PCPI Nominal'!D18/CPI_Midwest!I$2, IF(OR($A8 = "Connecticut", $A8 = "Maine", $A8 = "Massachusetts", $A8 = "New Hampshire", $A8 = "New Jersey", $A8 = "New York", $A8 = "Pennsylvania", $A8 = "Rhode Island", $A8 = "Vermont"), '[1]PCPI Nominal'!D18/CPI_Northeast!I$2, IF(OR($A8 = "Alabama", $A8 = "Arkansas", $A8 = "Delaware", $A8 = "District of Columbia", $A8 = "Florida", $A8 = "Georgia", $A8 = "Kentucky", $A8 = "Louisiana", $A8 = "Maryland", $A8 = "Mississippi", $A8 = "North Carolina", $A8 = "Oklahoma", $A8 = "South Carolina", $A8 = "Tennessee", $A8 = "Texas", $A8 = "Virginia", $A8 = "West Virginia"), '[1]PCPI Nominal'!D18/CPI_South!I$2, IF(OR($A8 = "Alaska", $A8 = "Arizona", $A8 = "California", $A8 = "Colorado", $A8 = "Hawaii", $A8 = "Idaho", $A8 = "Montana", $A8 = "Nevada", $A8 = "New Mexico", $A8 = "Oregon", $A8 = "Utah", $A8 = "Washington", $A8 = "Wyoming"), '[1]PCPI Nominal'!D18/CPI_West!I$2, ERROR))))</f>
        <v>55476.876823529419</v>
      </c>
      <c r="D8">
        <f>IF(OR($A8 = "Illinois", $A8 = "Indiana", $A8 = "Iowa", $A8 = "Kansas", $A8 = "Michigan", $A8 = "Minnesota", $A8 = "Missouri", $A8 = "Nebraska", $A8 = "North Dakota", $A8 = "Ohio", $A8 = "South Dakota", $A8 = "Wisconsin"), '[1]PCPI Nominal'!E18/CPI_Midwest!J$2, IF(OR($A8 = "Connecticut", $A8 = "Maine", $A8 = "Massachusetts", $A8 = "New Hampshire", $A8 = "New Jersey", $A8 = "New York", $A8 = "Pennsylvania", $A8 = "Rhode Island", $A8 = "Vermont"), '[1]PCPI Nominal'!E18/CPI_Northeast!J$2, IF(OR($A8 = "Alabama", $A8 = "Arkansas", $A8 = "Delaware", $A8 = "District of Columbia", $A8 = "Florida", $A8 = "Georgia", $A8 = "Kentucky", $A8 = "Louisiana", $A8 = "Maryland", $A8 = "Mississippi", $A8 = "North Carolina", $A8 = "Oklahoma", $A8 = "South Carolina", $A8 = "Tennessee", $A8 = "Texas", $A8 = "Virginia", $A8 = "West Virginia"), '[1]PCPI Nominal'!E18/CPI_South!J$2, IF(OR($A8 = "Alaska", $A8 = "Arizona", $A8 = "California", $A8 = "Colorado", $A8 = "Hawaii", $A8 = "Idaho", $A8 = "Montana", $A8 = "Nevada", $A8 = "New Mexico", $A8 = "Oregon", $A8 = "Utah", $A8 = "Washington", $A8 = "Wyoming"), '[1]PCPI Nominal'!E18/CPI_West!J$2, ERROR))))</f>
        <v>57163.909798270899</v>
      </c>
      <c r="E8">
        <f>IF(OR($A8 = "Illinois", $A8 = "Indiana", $A8 = "Iowa", $A8 = "Kansas", $A8 = "Michigan", $A8 = "Minnesota", $A8 = "Missouri", $A8 = "Nebraska", $A8 = "North Dakota", $A8 = "Ohio", $A8 = "South Dakota", $A8 = "Wisconsin"), '[1]PCPI Nominal'!F18/CPI_Midwest!K$2, IF(OR($A8 = "Connecticut", $A8 = "Maine", $A8 = "Massachusetts", $A8 = "New Hampshire", $A8 = "New Jersey", $A8 = "New York", $A8 = "Pennsylvania", $A8 = "Rhode Island", $A8 = "Vermont"), '[1]PCPI Nominal'!F18/CPI_Northeast!K$2, IF(OR($A8 = "Alabama", $A8 = "Arkansas", $A8 = "Delaware", $A8 = "District of Columbia", $A8 = "Florida", $A8 = "Georgia", $A8 = "Kentucky", $A8 = "Louisiana", $A8 = "Maryland", $A8 = "Mississippi", $A8 = "North Carolina", $A8 = "Oklahoma", $A8 = "South Carolina", $A8 = "Tennessee", $A8 = "Texas", $A8 = "Virginia", $A8 = "West Virginia"), '[1]PCPI Nominal'!F18/CPI_South!K$2, IF(OR($A8 = "Alaska", $A8 = "Arizona", $A8 = "California", $A8 = "Colorado", $A8 = "Hawaii", $A8 = "Idaho", $A8 = "Montana", $A8 = "Nevada", $A8 = "New Mexico", $A8 = "Oregon", $A8 = "Utah", $A8 = "Washington", $A8 = "Wyoming"), '[1]PCPI Nominal'!F18/CPI_West!K$2, ERROR))))</f>
        <v>60089.787658862879</v>
      </c>
      <c r="F8">
        <f>IF(OR($A8 = "Illinois", $A8 = "Indiana", $A8 = "Iowa", $A8 = "Kansas", $A8 = "Michigan", $A8 = "Minnesota", $A8 = "Missouri", $A8 = "Nebraska", $A8 = "North Dakota", $A8 = "Ohio", $A8 = "South Dakota", $A8 = "Wisconsin"), '[1]PCPI Nominal'!G18/CPI_Midwest!L$2, IF(OR($A8 = "Connecticut", $A8 = "Maine", $A8 = "Massachusetts", $A8 = "New Hampshire", $A8 = "New Jersey", $A8 = "New York", $A8 = "Pennsylvania", $A8 = "Rhode Island", $A8 = "Vermont"), '[1]PCPI Nominal'!G18/CPI_Northeast!L$2, IF(OR($A8 = "Alabama", $A8 = "Arkansas", $A8 = "Delaware", $A8 = "District of Columbia", $A8 = "Florida", $A8 = "Georgia", $A8 = "Kentucky", $A8 = "Louisiana", $A8 = "Maryland", $A8 = "Mississippi", $A8 = "North Carolina", $A8 = "Oklahoma", $A8 = "South Carolina", $A8 = "Tennessee", $A8 = "Texas", $A8 = "Virginia", $A8 = "West Virginia"), '[1]PCPI Nominal'!G18/CPI_South!L$2, IF(OR($A8 = "Alaska", $A8 = "Arizona", $A8 = "California", $A8 = "Colorado", $A8 = "Hawaii", $A8 = "Idaho", $A8 = "Montana", $A8 = "Nevada", $A8 = "New Mexico", $A8 = "Oregon", $A8 = "Utah", $A8 = "Washington", $A8 = "Wyoming"), '[1]PCPI Nominal'!G18/CPI_West!L$2, ERROR))))</f>
        <v>61141.25995661605</v>
      </c>
      <c r="G8">
        <f>IF(OR($A8 = "Illinois", $A8 = "Indiana", $A8 = "Iowa", $A8 = "Kansas", $A8 = "Michigan", $A8 = "Minnesota", $A8 = "Missouri", $A8 = "Nebraska", $A8 = "North Dakota", $A8 = "Ohio", $A8 = "South Dakota", $A8 = "Wisconsin"), '[1]PCPI Nominal'!H18/CPI_Midwest!M$2, IF(OR($A8 = "Connecticut", $A8 = "Maine", $A8 = "Massachusetts", $A8 = "New Hampshire", $A8 = "New Jersey", $A8 = "New York", $A8 = "Pennsylvania", $A8 = "Rhode Island", $A8 = "Vermont"), '[1]PCPI Nominal'!H18/CPI_Northeast!M$2, IF(OR($A8 = "Alabama", $A8 = "Arkansas", $A8 = "Delaware", $A8 = "District of Columbia", $A8 = "Florida", $A8 = "Georgia", $A8 = "Kentucky", $A8 = "Louisiana", $A8 = "Maryland", $A8 = "Mississippi", $A8 = "North Carolina", $A8 = "Oklahoma", $A8 = "South Carolina", $A8 = "Tennessee", $A8 = "Texas", $A8 = "Virginia", $A8 = "West Virginia"), '[1]PCPI Nominal'!H18/CPI_South!M$2, IF(OR($A8 = "Alaska", $A8 = "Arizona", $A8 = "California", $A8 = "Colorado", $A8 = "Hawaii", $A8 = "Idaho", $A8 = "Montana", $A8 = "Nevada", $A8 = "New Mexico", $A8 = "Oregon", $A8 = "Utah", $A8 = "Washington", $A8 = "Wyoming"), '[1]PCPI Nominal'!H18/CPI_West!M$2, ERROR))))</f>
        <v>59569.307364505847</v>
      </c>
      <c r="H8">
        <f>IF(OR($A8 = "Illinois", $A8 = "Indiana", $A8 = "Iowa", $A8 = "Kansas", $A8 = "Michigan", $A8 = "Minnesota", $A8 = "Missouri", $A8 = "Nebraska", $A8 = "North Dakota", $A8 = "Ohio", $A8 = "South Dakota", $A8 = "Wisconsin"), '[1]PCPI Nominal'!I18/CPI_Midwest!N$2, IF(OR($A8 = "Connecticut", $A8 = "Maine", $A8 = "Massachusetts", $A8 = "New Hampshire", $A8 = "New Jersey", $A8 = "New York", $A8 = "Pennsylvania", $A8 = "Rhode Island", $A8 = "Vermont"), '[1]PCPI Nominal'!I18/CPI_Northeast!N$2, IF(OR($A8 = "Alabama", $A8 = "Arkansas", $A8 = "Delaware", $A8 = "District of Columbia", $A8 = "Florida", $A8 = "Georgia", $A8 = "Kentucky", $A8 = "Louisiana", $A8 = "Maryland", $A8 = "Mississippi", $A8 = "North Carolina", $A8 = "Oklahoma", $A8 = "South Carolina", $A8 = "Tennessee", $A8 = "Texas", $A8 = "Virginia", $A8 = "West Virginia"), '[1]PCPI Nominal'!I18/CPI_South!N$2, IF(OR($A8 = "Alaska", $A8 = "Arizona", $A8 = "California", $A8 = "Colorado", $A8 = "Hawaii", $A8 = "Idaho", $A8 = "Montana", $A8 = "Nevada", $A8 = "New Mexico", $A8 = "Oregon", $A8 = "Utah", $A8 = "Washington", $A8 = "Wyoming"), '[1]PCPI Nominal'!I18/CPI_West!N$2, ERROR))))</f>
        <v>58518.138418604649</v>
      </c>
      <c r="I8">
        <f>IF(OR($A8 = "Illinois", $A8 = "Indiana", $A8 = "Iowa", $A8 = "Kansas", $A8 = "Michigan", $A8 = "Minnesota", $A8 = "Missouri", $A8 = "Nebraska", $A8 = "North Dakota", $A8 = "Ohio", $A8 = "South Dakota", $A8 = "Wisconsin"), '[1]PCPI Nominal'!J18/CPI_Midwest!O$2, IF(OR($A8 = "Connecticut", $A8 = "Maine", $A8 = "Massachusetts", $A8 = "New Hampshire", $A8 = "New Jersey", $A8 = "New York", $A8 = "Pennsylvania", $A8 = "Rhode Island", $A8 = "Vermont"), '[1]PCPI Nominal'!J18/CPI_Northeast!O$2, IF(OR($A8 = "Alabama", $A8 = "Arkansas", $A8 = "Delaware", $A8 = "District of Columbia", $A8 = "Florida", $A8 = "Georgia", $A8 = "Kentucky", $A8 = "Louisiana", $A8 = "Maryland", $A8 = "Mississippi", $A8 = "North Carolina", $A8 = "Oklahoma", $A8 = "South Carolina", $A8 = "Tennessee", $A8 = "Texas", $A8 = "Virginia", $A8 = "West Virginia"), '[1]PCPI Nominal'!J18/CPI_South!O$2, IF(OR($A8 = "Alaska", $A8 = "Arizona", $A8 = "California", $A8 = "Colorado", $A8 = "Hawaii", $A8 = "Idaho", $A8 = "Montana", $A8 = "Nevada", $A8 = "New Mexico", $A8 = "Oregon", $A8 = "Utah", $A8 = "Washington", $A8 = "Wyoming"), '[1]PCPI Nominal'!J18/CPI_West!O$2, ERROR))))</f>
        <v>59348.666233766242</v>
      </c>
      <c r="J8">
        <f>IF(OR($A8 = "Illinois", $A8 = "Indiana", $A8 = "Iowa", $A8 = "Kansas", $A8 = "Michigan", $A8 = "Minnesota", $A8 = "Missouri", $A8 = "Nebraska", $A8 = "North Dakota", $A8 = "Ohio", $A8 = "South Dakota", $A8 = "Wisconsin"), '[1]PCPI Nominal'!K18/CPI_Midwest!P$2, IF(OR($A8 = "Connecticut", $A8 = "Maine", $A8 = "Massachusetts", $A8 = "New Hampshire", $A8 = "New Jersey", $A8 = "New York", $A8 = "Pennsylvania", $A8 = "Rhode Island", $A8 = "Vermont"), '[1]PCPI Nominal'!K18/CPI_Northeast!P$2, IF(OR($A8 = "Alabama", $A8 = "Arkansas", $A8 = "Delaware", $A8 = "District of Columbia", $A8 = "Florida", $A8 = "Georgia", $A8 = "Kentucky", $A8 = "Louisiana", $A8 = "Maryland", $A8 = "Mississippi", $A8 = "North Carolina", $A8 = "Oklahoma", $A8 = "South Carolina", $A8 = "Tennessee", $A8 = "Texas", $A8 = "Virginia", $A8 = "West Virginia"), '[1]PCPI Nominal'!K18/CPI_South!P$2, IF(OR($A8 = "Alaska", $A8 = "Arizona", $A8 = "California", $A8 = "Colorado", $A8 = "Hawaii", $A8 = "Idaho", $A8 = "Montana", $A8 = "Nevada", $A8 = "New Mexico", $A8 = "Oregon", $A8 = "Utah", $A8 = "Washington", $A8 = "Wyoming"), '[1]PCPI Nominal'!K18/CPI_West!P$2, ERROR))))</f>
        <v>60280.398014457838</v>
      </c>
      <c r="K8">
        <f>IF(OR($A8 = "Illinois", $A8 = "Indiana", $A8 = "Iowa", $A8 = "Kansas", $A8 = "Michigan", $A8 = "Minnesota", $A8 = "Missouri", $A8 = "Nebraska", $A8 = "North Dakota", $A8 = "Ohio", $A8 = "South Dakota", $A8 = "Wisconsin"), '[1]PCPI Nominal'!L18/CPI_Midwest!Q$2, IF(OR($A8 = "Connecticut", $A8 = "Maine", $A8 = "Massachusetts", $A8 = "New Hampshire", $A8 = "New Jersey", $A8 = "New York", $A8 = "Pennsylvania", $A8 = "Rhode Island", $A8 = "Vermont"), '[1]PCPI Nominal'!L18/CPI_Northeast!Q$2, IF(OR($A8 = "Alabama", $A8 = "Arkansas", $A8 = "Delaware", $A8 = "District of Columbia", $A8 = "Florida", $A8 = "Georgia", $A8 = "Kentucky", $A8 = "Louisiana", $A8 = "Maryland", $A8 = "Mississippi", $A8 = "North Carolina", $A8 = "Oklahoma", $A8 = "South Carolina", $A8 = "Tennessee", $A8 = "Texas", $A8 = "Virginia", $A8 = "West Virginia"), '[1]PCPI Nominal'!L18/CPI_South!Q$2, IF(OR($A8 = "Alaska", $A8 = "Arizona", $A8 = "California", $A8 = "Colorado", $A8 = "Hawaii", $A8 = "Idaho", $A8 = "Montana", $A8 = "Nevada", $A8 = "New Mexico", $A8 = "Oregon", $A8 = "Utah", $A8 = "Washington", $A8 = "Wyoming"), '[1]PCPI Nominal'!L18/CPI_West!Q$2, ERROR))))</f>
        <v>62770.317479069774</v>
      </c>
      <c r="L8">
        <f>IF(OR($A8 = "Illinois", $A8 = "Indiana", $A8 = "Iowa", $A8 = "Kansas", $A8 = "Michigan", $A8 = "Minnesota", $A8 = "Missouri", $A8 = "Nebraska", $A8 = "North Dakota", $A8 = "Ohio", $A8 = "South Dakota", $A8 = "Wisconsin"), '[1]PCPI Nominal'!M18/CPI_Midwest!R$2, IF(OR($A8 = "Connecticut", $A8 = "Maine", $A8 = "Massachusetts", $A8 = "New Hampshire", $A8 = "New Jersey", $A8 = "New York", $A8 = "Pennsylvania", $A8 = "Rhode Island", $A8 = "Vermont"), '[1]PCPI Nominal'!M18/CPI_Northeast!R$2, IF(OR($A8 = "Alabama", $A8 = "Arkansas", $A8 = "Delaware", $A8 = "District of Columbia", $A8 = "Florida", $A8 = "Georgia", $A8 = "Kentucky", $A8 = "Louisiana", $A8 = "Maryland", $A8 = "Mississippi", $A8 = "North Carolina", $A8 = "Oklahoma", $A8 = "South Carolina", $A8 = "Tennessee", $A8 = "Texas", $A8 = "Virginia", $A8 = "West Virginia"), '[1]PCPI Nominal'!M18/CPI_South!R$2, IF(OR($A8 = "Alaska", $A8 = "Arizona", $A8 = "California", $A8 = "Colorado", $A8 = "Hawaii", $A8 = "Idaho", $A8 = "Montana", $A8 = "Nevada", $A8 = "New Mexico", $A8 = "Oregon", $A8 = "Utah", $A8 = "Washington", $A8 = "Wyoming"), '[1]PCPI Nominal'!M18/CPI_West!R$2, ERROR))))</f>
        <v>65411.550945073286</v>
      </c>
      <c r="M8">
        <f>IF(OR($A8 = "Illinois", $A8 = "Indiana", $A8 = "Iowa", $A8 = "Kansas", $A8 = "Michigan", $A8 = "Minnesota", $A8 = "Missouri", $A8 = "Nebraska", $A8 = "North Dakota", $A8 = "Ohio", $A8 = "South Dakota", $A8 = "Wisconsin"), '[1]PCPI Nominal'!N18/CPI_Midwest!S$2, IF(OR($A8 = "Connecticut", $A8 = "Maine", $A8 = "Massachusetts", $A8 = "New Hampshire", $A8 = "New Jersey", $A8 = "New York", $A8 = "Pennsylvania", $A8 = "Rhode Island", $A8 = "Vermont"), '[1]PCPI Nominal'!N18/CPI_Northeast!S$2, IF(OR($A8 = "Alabama", $A8 = "Arkansas", $A8 = "Delaware", $A8 = "District of Columbia", $A8 = "Florida", $A8 = "Georgia", $A8 = "Kentucky", $A8 = "Louisiana", $A8 = "Maryland", $A8 = "Mississippi", $A8 = "North Carolina", $A8 = "Oklahoma", $A8 = "South Carolina", $A8 = "Tennessee", $A8 = "Texas", $A8 = "Virginia", $A8 = "West Virginia"), '[1]PCPI Nominal'!N18/CPI_South!S$2, IF(OR($A8 = "Alaska", $A8 = "Arizona", $A8 = "California", $A8 = "Colorado", $A8 = "Hawaii", $A8 = "Idaho", $A8 = "Montana", $A8 = "Nevada", $A8 = "New Mexico", $A8 = "Oregon", $A8 = "Utah", $A8 = "Washington", $A8 = "Wyoming"), '[1]PCPI Nominal'!N18/CPI_West!S$2, ERROR))))</f>
        <v>66501.071999860447</v>
      </c>
      <c r="N8">
        <f>IF(OR($A8 = "Illinois", $A8 = "Indiana", $A8 = "Iowa", $A8 = "Kansas", $A8 = "Michigan", $A8 = "Minnesota", $A8 = "Missouri", $A8 = "Nebraska", $A8 = "North Dakota", $A8 = "Ohio", $A8 = "South Dakota", $A8 = "Wisconsin"), '[1]PCPI Nominal'!O18/CPI_Midwest!T$2, IF(OR($A8 = "Connecticut", $A8 = "Maine", $A8 = "Massachusetts", $A8 = "New Hampshire", $A8 = "New Jersey", $A8 = "New York", $A8 = "Pennsylvania", $A8 = "Rhode Island", $A8 = "Vermont"), '[1]PCPI Nominal'!O18/CPI_Northeast!T$2, IF(OR($A8 = "Alabama", $A8 = "Arkansas", $A8 = "Delaware", $A8 = "District of Columbia", $A8 = "Florida", $A8 = "Georgia", $A8 = "Kentucky", $A8 = "Louisiana", $A8 = "Maryland", $A8 = "Mississippi", $A8 = "North Carolina", $A8 = "Oklahoma", $A8 = "South Carolina", $A8 = "Tennessee", $A8 = "Texas", $A8 = "Virginia", $A8 = "West Virginia"), '[1]PCPI Nominal'!O18/CPI_South!T$2, IF(OR($A8 = "Alaska", $A8 = "Arizona", $A8 = "California", $A8 = "Colorado", $A8 = "Hawaii", $A8 = "Idaho", $A8 = "Montana", $A8 = "Nevada", $A8 = "New Mexico", $A8 = "Oregon", $A8 = "Utah", $A8 = "Washington", $A8 = "Wyoming"), '[1]PCPI Nominal'!O18/CPI_West!T$2, ERROR))))</f>
        <v>65617.299259188207</v>
      </c>
      <c r="O8">
        <f>IF(OR($A8 = "Illinois", $A8 = "Indiana", $A8 = "Iowa", $A8 = "Kansas", $A8 = "Michigan", $A8 = "Minnesota", $A8 = "Missouri", $A8 = "Nebraska", $A8 = "North Dakota", $A8 = "Ohio", $A8 = "South Dakota", $A8 = "Wisconsin"), '[1]PCPI Nominal'!P18/CPI_Midwest!U$2, IF(OR($A8 = "Connecticut", $A8 = "Maine", $A8 = "Massachusetts", $A8 = "New Hampshire", $A8 = "New Jersey", $A8 = "New York", $A8 = "Pennsylvania", $A8 = "Rhode Island", $A8 = "Vermont"), '[1]PCPI Nominal'!P18/CPI_Northeast!U$2, IF(OR($A8 = "Alabama", $A8 = "Arkansas", $A8 = "Delaware", $A8 = "District of Columbia", $A8 = "Florida", $A8 = "Georgia", $A8 = "Kentucky", $A8 = "Louisiana", $A8 = "Maryland", $A8 = "Mississippi", $A8 = "North Carolina", $A8 = "Oklahoma", $A8 = "South Carolina", $A8 = "Tennessee", $A8 = "Texas", $A8 = "Virginia", $A8 = "West Virginia"), '[1]PCPI Nominal'!P18/CPI_South!U$2, IF(OR($A8 = "Alaska", $A8 = "Arizona", $A8 = "California", $A8 = "Colorado", $A8 = "Hawaii", $A8 = "Idaho", $A8 = "Montana", $A8 = "Nevada", $A8 = "New Mexico", $A8 = "Oregon", $A8 = "Utah", $A8 = "Washington", $A8 = "Wyoming"), '[1]PCPI Nominal'!P18/CPI_West!U$2, ERROR))))</f>
        <v>66155.843415944051</v>
      </c>
      <c r="P8">
        <f>IF(OR($A8 = "Illinois", $A8 = "Indiana", $A8 = "Iowa", $A8 = "Kansas", $A8 = "Michigan", $A8 = "Minnesota", $A8 = "Missouri", $A8 = "Nebraska", $A8 = "North Dakota", $A8 = "Ohio", $A8 = "South Dakota", $A8 = "Wisconsin"), '[1]PCPI Nominal'!Q18/CPI_Midwest!V$2, IF(OR($A8 = "Connecticut", $A8 = "Maine", $A8 = "Massachusetts", $A8 = "New Hampshire", $A8 = "New Jersey", $A8 = "New York", $A8 = "Pennsylvania", $A8 = "Rhode Island", $A8 = "Vermont"), '[1]PCPI Nominal'!Q18/CPI_Northeast!V$2, IF(OR($A8 = "Alabama", $A8 = "Arkansas", $A8 = "Delaware", $A8 = "District of Columbia", $A8 = "Florida", $A8 = "Georgia", $A8 = "Kentucky", $A8 = "Louisiana", $A8 = "Maryland", $A8 = "Mississippi", $A8 = "North Carolina", $A8 = "Oklahoma", $A8 = "South Carolina", $A8 = "Tennessee", $A8 = "Texas", $A8 = "Virginia", $A8 = "West Virginia"), '[1]PCPI Nominal'!Q18/CPI_South!V$2, IF(OR($A8 = "Alaska", $A8 = "Arizona", $A8 = "California", $A8 = "Colorado", $A8 = "Hawaii", $A8 = "Idaho", $A8 = "Montana", $A8 = "Nevada", $A8 = "New Mexico", $A8 = "Oregon", $A8 = "Utah", $A8 = "Washington", $A8 = "Wyoming"), '[1]PCPI Nominal'!Q18/CPI_West!V$2, ERROR))))</f>
        <v>65979.357676651576</v>
      </c>
      <c r="Q8">
        <f>IF(OR($A8 = "Illinois", $A8 = "Indiana", $A8 = "Iowa", $A8 = "Kansas", $A8 = "Michigan", $A8 = "Minnesota", $A8 = "Missouri", $A8 = "Nebraska", $A8 = "North Dakota", $A8 = "Ohio", $A8 = "South Dakota", $A8 = "Wisconsin"), '[1]PCPI Nominal'!R18/CPI_Midwest!W$2, IF(OR($A8 = "Connecticut", $A8 = "Maine", $A8 = "Massachusetts", $A8 = "New Hampshire", $A8 = "New Jersey", $A8 = "New York", $A8 = "Pennsylvania", $A8 = "Rhode Island", $A8 = "Vermont"), '[1]PCPI Nominal'!R18/CPI_Northeast!W$2, IF(OR($A8 = "Alabama", $A8 = "Arkansas", $A8 = "Delaware", $A8 = "District of Columbia", $A8 = "Florida", $A8 = "Georgia", $A8 = "Kentucky", $A8 = "Louisiana", $A8 = "Maryland", $A8 = "Mississippi", $A8 = "North Carolina", $A8 = "Oklahoma", $A8 = "South Carolina", $A8 = "Tennessee", $A8 = "Texas", $A8 = "Virginia", $A8 = "West Virginia"), '[1]PCPI Nominal'!R18/CPI_South!W$2, IF(OR($A8 = "Alaska", $A8 = "Arizona", $A8 = "California", $A8 = "Colorado", $A8 = "Hawaii", $A8 = "Idaho", $A8 = "Montana", $A8 = "Nevada", $A8 = "New Mexico", $A8 = "Oregon", $A8 = "Utah", $A8 = "Washington", $A8 = "Wyoming"), '[1]PCPI Nominal'!R18/CPI_West!W$2, ERROR))))</f>
        <v>65916.040081726343</v>
      </c>
      <c r="R8">
        <f>IF(OR($A8 = "Illinois", $A8 = "Indiana", $A8 = "Iowa", $A8 = "Kansas", $A8 = "Michigan", $A8 = "Minnesota", $A8 = "Missouri", $A8 = "Nebraska", $A8 = "North Dakota", $A8 = "Ohio", $A8 = "South Dakota", $A8 = "Wisconsin"), '[1]PCPI Nominal'!S18/CPI_Midwest!X$2, IF(OR($A8 = "Connecticut", $A8 = "Maine", $A8 = "Massachusetts", $A8 = "New Hampshire", $A8 = "New Jersey", $A8 = "New York", $A8 = "Pennsylvania", $A8 = "Rhode Island", $A8 = "Vermont"), '[1]PCPI Nominal'!S18/CPI_Northeast!X$2, IF(OR($A8 = "Alabama", $A8 = "Arkansas", $A8 = "Delaware", $A8 = "District of Columbia", $A8 = "Florida", $A8 = "Georgia", $A8 = "Kentucky", $A8 = "Louisiana", $A8 = "Maryland", $A8 = "Mississippi", $A8 = "North Carolina", $A8 = "Oklahoma", $A8 = "South Carolina", $A8 = "Tennessee", $A8 = "Texas", $A8 = "Virginia", $A8 = "West Virginia"), '[1]PCPI Nominal'!S18/CPI_South!X$2, IF(OR($A8 = "Alaska", $A8 = "Arizona", $A8 = "California", $A8 = "Colorado", $A8 = "Hawaii", $A8 = "Idaho", $A8 = "Montana", $A8 = "Nevada", $A8 = "New Mexico", $A8 = "Oregon", $A8 = "Utah", $A8 = "Washington", $A8 = "Wyoming"), '[1]PCPI Nominal'!S18/CPI_West!X$2, ERROR))))</f>
        <v>64131</v>
      </c>
      <c r="S8">
        <f>IF(OR($A8 = "Illinois", $A8 = "Indiana", $A8 = "Iowa", $A8 = "Kansas", $A8 = "Michigan", $A8 = "Minnesota", $A8 = "Missouri", $A8 = "Nebraska", $A8 = "North Dakota", $A8 = "Ohio", $A8 = "South Dakota", $A8 = "Wisconsin"), '[1]PCPI Nominal'!T18/CPI_Midwest!Y$2, IF(OR($A8 = "Connecticut", $A8 = "Maine", $A8 = "Massachusetts", $A8 = "New Hampshire", $A8 = "New Jersey", $A8 = "New York", $A8 = "Pennsylvania", $A8 = "Rhode Island", $A8 = "Vermont"), '[1]PCPI Nominal'!T18/CPI_Northeast!Y$2, IF(OR($A8 = "Alabama", $A8 = "Arkansas", $A8 = "Delaware", $A8 = "District of Columbia", $A8 = "Florida", $A8 = "Georgia", $A8 = "Kentucky", $A8 = "Louisiana", $A8 = "Maryland", $A8 = "Mississippi", $A8 = "North Carolina", $A8 = "Oklahoma", $A8 = "South Carolina", $A8 = "Tennessee", $A8 = "Texas", $A8 = "Virginia", $A8 = "West Virginia"), '[1]PCPI Nominal'!T18/CPI_South!Y$2, IF(OR($A8 = "Alaska", $A8 = "Arizona", $A8 = "California", $A8 = "Colorado", $A8 = "Hawaii", $A8 = "Idaho", $A8 = "Montana", $A8 = "Nevada", $A8 = "New Mexico", $A8 = "Oregon", $A8 = "Utah", $A8 = "Washington", $A8 = "Wyoming"), '[1]PCPI Nominal'!T18/CPI_West!Y$2, ERROR))))</f>
        <v>65655.051251074416</v>
      </c>
    </row>
    <row r="9" spans="1:19" x14ac:dyDescent="0.2">
      <c r="A9" t="s">
        <v>107</v>
      </c>
      <c r="B9">
        <f>IF(OR($A9 = "Illinois", $A9 = "Indiana", $A9 = "Iowa", $A9 = "Kansas", $A9 = "Michigan", $A9 = "Minnesota", $A9 = "Missouri", $A9 = "Nebraska", $A9 = "North Dakota", $A9 = "Ohio", $A9 = "South Dakota", $A9 = "Wisconsin"), '[1]PCPI Nominal'!C19/CPI_Midwest!H$2, IF(OR($A9 = "Connecticut", $A9 = "Maine", $A9 = "Massachusetts", $A9 = "New Hampshire", $A9 = "New Jersey", $A9 = "New York", $A9 = "Pennsylvania", $A9 = "Rhode Island", $A9 = "Vermont"), '[1]PCPI Nominal'!C19/CPI_Northeast!H$2, IF(OR($A9 = "Alabama", $A9 = "Arkansas", $A9 = "Delaware", $A9 = "District of Columbia", $A9 = "Florida", $A9 = "Georgia", $A9 = "Kentucky", $A9 = "Louisiana", $A9 = "Maryland", $A9 = "Mississippi", $A9 = "North Carolina", $A9 = "Oklahoma", $A9 = "South Carolina", $A9 = "Tennessee", $A9 = "Texas", $A9 = "Virginia", $A9 = "West Virginia"), '[1]PCPI Nominal'!C19/CPI_South!H$2, IF(OR($A9 = "Alaska", $A9 = "Arizona", $A9 = "California", $A9 = "Colorado", $A9 = "Hawaii", $A9 = "Idaho", $A9 = "Montana", $A9 = "Nevada", $A9 = "New Mexico", $A9 = "Oregon", $A9 = "Utah", $A9 = "Washington", $A9 = "Wyoming"), '[1]PCPI Nominal'!C19/CPI_West!H$2, ERROR))))</f>
        <v>39155.251351179097</v>
      </c>
      <c r="C9">
        <f>IF(OR($A9 = "Illinois", $A9 = "Indiana", $A9 = "Iowa", $A9 = "Kansas", $A9 = "Michigan", $A9 = "Minnesota", $A9 = "Missouri", $A9 = "Nebraska", $A9 = "North Dakota", $A9 = "Ohio", $A9 = "South Dakota", $A9 = "Wisconsin"), '[1]PCPI Nominal'!D19/CPI_Midwest!I$2, IF(OR($A9 = "Connecticut", $A9 = "Maine", $A9 = "Massachusetts", $A9 = "New Hampshire", $A9 = "New Jersey", $A9 = "New York", $A9 = "Pennsylvania", $A9 = "Rhode Island", $A9 = "Vermont"), '[1]PCPI Nominal'!D19/CPI_Northeast!I$2, IF(OR($A9 = "Alabama", $A9 = "Arkansas", $A9 = "Delaware", $A9 = "District of Columbia", $A9 = "Florida", $A9 = "Georgia", $A9 = "Kentucky", $A9 = "Louisiana", $A9 = "Maryland", $A9 = "Mississippi", $A9 = "North Carolina", $A9 = "Oklahoma", $A9 = "South Carolina", $A9 = "Tennessee", $A9 = "Texas", $A9 = "Virginia", $A9 = "West Virginia"), '[1]PCPI Nominal'!D19/CPI_South!I$2, IF(OR($A9 = "Alaska", $A9 = "Arizona", $A9 = "California", $A9 = "Colorado", $A9 = "Hawaii", $A9 = "Idaho", $A9 = "Montana", $A9 = "Nevada", $A9 = "New Mexico", $A9 = "Oregon", $A9 = "Utah", $A9 = "Washington", $A9 = "Wyoming"), '[1]PCPI Nominal'!D19/CPI_West!I$2, ERROR))))</f>
        <v>42295.095047199495</v>
      </c>
      <c r="D9">
        <f>IF(OR($A9 = "Illinois", $A9 = "Indiana", $A9 = "Iowa", $A9 = "Kansas", $A9 = "Michigan", $A9 = "Minnesota", $A9 = "Missouri", $A9 = "Nebraska", $A9 = "North Dakota", $A9 = "Ohio", $A9 = "South Dakota", $A9 = "Wisconsin"), '[1]PCPI Nominal'!E19/CPI_Midwest!J$2, IF(OR($A9 = "Connecticut", $A9 = "Maine", $A9 = "Massachusetts", $A9 = "New Hampshire", $A9 = "New Jersey", $A9 = "New York", $A9 = "Pennsylvania", $A9 = "Rhode Island", $A9 = "Vermont"), '[1]PCPI Nominal'!E19/CPI_Northeast!J$2, IF(OR($A9 = "Alabama", $A9 = "Arkansas", $A9 = "Delaware", $A9 = "District of Columbia", $A9 = "Florida", $A9 = "Georgia", $A9 = "Kentucky", $A9 = "Louisiana", $A9 = "Maryland", $A9 = "Mississippi", $A9 = "North Carolina", $A9 = "Oklahoma", $A9 = "South Carolina", $A9 = "Tennessee", $A9 = "Texas", $A9 = "Virginia", $A9 = "West Virginia"), '[1]PCPI Nominal'!E19/CPI_South!J$2, IF(OR($A9 = "Alaska", $A9 = "Arizona", $A9 = "California", $A9 = "Colorado", $A9 = "Hawaii", $A9 = "Idaho", $A9 = "Montana", $A9 = "Nevada", $A9 = "New Mexico", $A9 = "Oregon", $A9 = "Utah", $A9 = "Washington", $A9 = "Wyoming"), '[1]PCPI Nominal'!E19/CPI_West!J$2, ERROR))))</f>
        <v>44079.040839506175</v>
      </c>
      <c r="E9">
        <f>IF(OR($A9 = "Illinois", $A9 = "Indiana", $A9 = "Iowa", $A9 = "Kansas", $A9 = "Michigan", $A9 = "Minnesota", $A9 = "Missouri", $A9 = "Nebraska", $A9 = "North Dakota", $A9 = "Ohio", $A9 = "South Dakota", $A9 = "Wisconsin"), '[1]PCPI Nominal'!F19/CPI_Midwest!K$2, IF(OR($A9 = "Connecticut", $A9 = "Maine", $A9 = "Massachusetts", $A9 = "New Hampshire", $A9 = "New Jersey", $A9 = "New York", $A9 = "Pennsylvania", $A9 = "Rhode Island", $A9 = "Vermont"), '[1]PCPI Nominal'!F19/CPI_Northeast!K$2, IF(OR($A9 = "Alabama", $A9 = "Arkansas", $A9 = "Delaware", $A9 = "District of Columbia", $A9 = "Florida", $A9 = "Georgia", $A9 = "Kentucky", $A9 = "Louisiana", $A9 = "Maryland", $A9 = "Mississippi", $A9 = "North Carolina", $A9 = "Oklahoma", $A9 = "South Carolina", $A9 = "Tennessee", $A9 = "Texas", $A9 = "Virginia", $A9 = "West Virginia"), '[1]PCPI Nominal'!F19/CPI_South!K$2, IF(OR($A9 = "Alaska", $A9 = "Arizona", $A9 = "California", $A9 = "Colorado", $A9 = "Hawaii", $A9 = "Idaho", $A9 = "Montana", $A9 = "Nevada", $A9 = "New Mexico", $A9 = "Oregon", $A9 = "Utah", $A9 = "Washington", $A9 = "Wyoming"), '[1]PCPI Nominal'!F19/CPI_West!K$2, ERROR))))</f>
        <v>46686.626973684215</v>
      </c>
      <c r="F9">
        <f>IF(OR($A9 = "Illinois", $A9 = "Indiana", $A9 = "Iowa", $A9 = "Kansas", $A9 = "Michigan", $A9 = "Minnesota", $A9 = "Missouri", $A9 = "Nebraska", $A9 = "North Dakota", $A9 = "Ohio", $A9 = "South Dakota", $A9 = "Wisconsin"), '[1]PCPI Nominal'!G19/CPI_Midwest!L$2, IF(OR($A9 = "Connecticut", $A9 = "Maine", $A9 = "Massachusetts", $A9 = "New Hampshire", $A9 = "New Jersey", $A9 = "New York", $A9 = "Pennsylvania", $A9 = "Rhode Island", $A9 = "Vermont"), '[1]PCPI Nominal'!G19/CPI_Northeast!L$2, IF(OR($A9 = "Alabama", $A9 = "Arkansas", $A9 = "Delaware", $A9 = "District of Columbia", $A9 = "Florida", $A9 = "Georgia", $A9 = "Kentucky", $A9 = "Louisiana", $A9 = "Maryland", $A9 = "Mississippi", $A9 = "North Carolina", $A9 = "Oklahoma", $A9 = "South Carolina", $A9 = "Tennessee", $A9 = "Texas", $A9 = "Virginia", $A9 = "West Virginia"), '[1]PCPI Nominal'!G19/CPI_South!L$2, IF(OR($A9 = "Alaska", $A9 = "Arizona", $A9 = "California", $A9 = "Colorado", $A9 = "Hawaii", $A9 = "Idaho", $A9 = "Montana", $A9 = "Nevada", $A9 = "New Mexico", $A9 = "Oregon", $A9 = "Utah", $A9 = "Washington", $A9 = "Wyoming"), '[1]PCPI Nominal'!G19/CPI_West!L$2, ERROR))))</f>
        <v>49580.477247223847</v>
      </c>
      <c r="G9">
        <f>IF(OR($A9 = "Illinois", $A9 = "Indiana", $A9 = "Iowa", $A9 = "Kansas", $A9 = "Michigan", $A9 = "Minnesota", $A9 = "Missouri", $A9 = "Nebraska", $A9 = "North Dakota", $A9 = "Ohio", $A9 = "South Dakota", $A9 = "Wisconsin"), '[1]PCPI Nominal'!H19/CPI_Midwest!M$2, IF(OR($A9 = "Connecticut", $A9 = "Maine", $A9 = "Massachusetts", $A9 = "New Hampshire", $A9 = "New Jersey", $A9 = "New York", $A9 = "Pennsylvania", $A9 = "Rhode Island", $A9 = "Vermont"), '[1]PCPI Nominal'!H19/CPI_Northeast!M$2, IF(OR($A9 = "Alabama", $A9 = "Arkansas", $A9 = "Delaware", $A9 = "District of Columbia", $A9 = "Florida", $A9 = "Georgia", $A9 = "Kentucky", $A9 = "Louisiana", $A9 = "Maryland", $A9 = "Mississippi", $A9 = "North Carolina", $A9 = "Oklahoma", $A9 = "South Carolina", $A9 = "Tennessee", $A9 = "Texas", $A9 = "Virginia", $A9 = "West Virginia"), '[1]PCPI Nominal'!H19/CPI_South!M$2, IF(OR($A9 = "Alaska", $A9 = "Arizona", $A9 = "California", $A9 = "Colorado", $A9 = "Hawaii", $A9 = "Idaho", $A9 = "Montana", $A9 = "Nevada", $A9 = "New Mexico", $A9 = "Oregon", $A9 = "Utah", $A9 = "Washington", $A9 = "Wyoming"), '[1]PCPI Nominal'!H19/CPI_West!M$2, ERROR))))</f>
        <v>49517.54096941719</v>
      </c>
      <c r="H9">
        <f>IF(OR($A9 = "Illinois", $A9 = "Indiana", $A9 = "Iowa", $A9 = "Kansas", $A9 = "Michigan", $A9 = "Minnesota", $A9 = "Missouri", $A9 = "Nebraska", $A9 = "North Dakota", $A9 = "Ohio", $A9 = "South Dakota", $A9 = "Wisconsin"), '[1]PCPI Nominal'!I19/CPI_Midwest!N$2, IF(OR($A9 = "Connecticut", $A9 = "Maine", $A9 = "Massachusetts", $A9 = "New Hampshire", $A9 = "New Jersey", $A9 = "New York", $A9 = "Pennsylvania", $A9 = "Rhode Island", $A9 = "Vermont"), '[1]PCPI Nominal'!I19/CPI_Northeast!N$2, IF(OR($A9 = "Alabama", $A9 = "Arkansas", $A9 = "Delaware", $A9 = "District of Columbia", $A9 = "Florida", $A9 = "Georgia", $A9 = "Kentucky", $A9 = "Louisiana", $A9 = "Maryland", $A9 = "Mississippi", $A9 = "North Carolina", $A9 = "Oklahoma", $A9 = "South Carolina", $A9 = "Tennessee", $A9 = "Texas", $A9 = "Virginia", $A9 = "West Virginia"), '[1]PCPI Nominal'!I19/CPI_South!N$2, IF(OR($A9 = "Alaska", $A9 = "Arizona", $A9 = "California", $A9 = "Colorado", $A9 = "Hawaii", $A9 = "Idaho", $A9 = "Montana", $A9 = "Nevada", $A9 = "New Mexico", $A9 = "Oregon", $A9 = "Utah", $A9 = "Washington", $A9 = "Wyoming"), '[1]PCPI Nominal'!I19/CPI_West!N$2, ERROR))))</f>
        <v>48831.330101522835</v>
      </c>
      <c r="I9">
        <f>IF(OR($A9 = "Illinois", $A9 = "Indiana", $A9 = "Iowa", $A9 = "Kansas", $A9 = "Michigan", $A9 = "Minnesota", $A9 = "Missouri", $A9 = "Nebraska", $A9 = "North Dakota", $A9 = "Ohio", $A9 = "South Dakota", $A9 = "Wisconsin"), '[1]PCPI Nominal'!J19/CPI_Midwest!O$2, IF(OR($A9 = "Connecticut", $A9 = "Maine", $A9 = "Massachusetts", $A9 = "New Hampshire", $A9 = "New Jersey", $A9 = "New York", $A9 = "Pennsylvania", $A9 = "Rhode Island", $A9 = "Vermont"), '[1]PCPI Nominal'!J19/CPI_Northeast!O$2, IF(OR($A9 = "Alabama", $A9 = "Arkansas", $A9 = "Delaware", $A9 = "District of Columbia", $A9 = "Florida", $A9 = "Georgia", $A9 = "Kentucky", $A9 = "Louisiana", $A9 = "Maryland", $A9 = "Mississippi", $A9 = "North Carolina", $A9 = "Oklahoma", $A9 = "South Carolina", $A9 = "Tennessee", $A9 = "Texas", $A9 = "Virginia", $A9 = "West Virginia"), '[1]PCPI Nominal'!J19/CPI_South!O$2, IF(OR($A9 = "Alaska", $A9 = "Arizona", $A9 = "California", $A9 = "Colorado", $A9 = "Hawaii", $A9 = "Idaho", $A9 = "Montana", $A9 = "Nevada", $A9 = "New Mexico", $A9 = "Oregon", $A9 = "Utah", $A9 = "Washington", $A9 = "Wyoming"), '[1]PCPI Nominal'!J19/CPI_West!O$2, ERROR))))</f>
        <v>48636.51815181518</v>
      </c>
      <c r="J9">
        <f>IF(OR($A9 = "Illinois", $A9 = "Indiana", $A9 = "Iowa", $A9 = "Kansas", $A9 = "Michigan", $A9 = "Minnesota", $A9 = "Missouri", $A9 = "Nebraska", $A9 = "North Dakota", $A9 = "Ohio", $A9 = "South Dakota", $A9 = "Wisconsin"), '[1]PCPI Nominal'!K19/CPI_Midwest!P$2, IF(OR($A9 = "Connecticut", $A9 = "Maine", $A9 = "Massachusetts", $A9 = "New Hampshire", $A9 = "New Jersey", $A9 = "New York", $A9 = "Pennsylvania", $A9 = "Rhode Island", $A9 = "Vermont"), '[1]PCPI Nominal'!K19/CPI_Northeast!P$2, IF(OR($A9 = "Alabama", $A9 = "Arkansas", $A9 = "Delaware", $A9 = "District of Columbia", $A9 = "Florida", $A9 = "Georgia", $A9 = "Kentucky", $A9 = "Louisiana", $A9 = "Maryland", $A9 = "Mississippi", $A9 = "North Carolina", $A9 = "Oklahoma", $A9 = "South Carolina", $A9 = "Tennessee", $A9 = "Texas", $A9 = "Virginia", $A9 = "West Virginia"), '[1]PCPI Nominal'!K19/CPI_South!P$2, IF(OR($A9 = "Alaska", $A9 = "Arizona", $A9 = "California", $A9 = "Colorado", $A9 = "Hawaii", $A9 = "Idaho", $A9 = "Montana", $A9 = "Nevada", $A9 = "New Mexico", $A9 = "Oregon", $A9 = "Utah", $A9 = "Washington", $A9 = "Wyoming"), '[1]PCPI Nominal'!K19/CPI_West!P$2, ERROR))))</f>
        <v>47522.310934678702</v>
      </c>
      <c r="K9">
        <f>IF(OR($A9 = "Illinois", $A9 = "Indiana", $A9 = "Iowa", $A9 = "Kansas", $A9 = "Michigan", $A9 = "Minnesota", $A9 = "Missouri", $A9 = "Nebraska", $A9 = "North Dakota", $A9 = "Ohio", $A9 = "South Dakota", $A9 = "Wisconsin"), '[1]PCPI Nominal'!L19/CPI_Midwest!Q$2, IF(OR($A9 = "Connecticut", $A9 = "Maine", $A9 = "Massachusetts", $A9 = "New Hampshire", $A9 = "New Jersey", $A9 = "New York", $A9 = "Pennsylvania", $A9 = "Rhode Island", $A9 = "Vermont"), '[1]PCPI Nominal'!L19/CPI_Northeast!Q$2, IF(OR($A9 = "Alabama", $A9 = "Arkansas", $A9 = "Delaware", $A9 = "District of Columbia", $A9 = "Florida", $A9 = "Georgia", $A9 = "Kentucky", $A9 = "Louisiana", $A9 = "Maryland", $A9 = "Mississippi", $A9 = "North Carolina", $A9 = "Oklahoma", $A9 = "South Carolina", $A9 = "Tennessee", $A9 = "Texas", $A9 = "Virginia", $A9 = "West Virginia"), '[1]PCPI Nominal'!L19/CPI_South!Q$2, IF(OR($A9 = "Alaska", $A9 = "Arizona", $A9 = "California", $A9 = "Colorado", $A9 = "Hawaii", $A9 = "Idaho", $A9 = "Montana", $A9 = "Nevada", $A9 = "New Mexico", $A9 = "Oregon", $A9 = "Utah", $A9 = "Washington", $A9 = "Wyoming"), '[1]PCPI Nominal'!L19/CPI_West!Q$2, ERROR))))</f>
        <v>48142.405254237288</v>
      </c>
      <c r="L9">
        <f>IF(OR($A9 = "Illinois", $A9 = "Indiana", $A9 = "Iowa", $A9 = "Kansas", $A9 = "Michigan", $A9 = "Minnesota", $A9 = "Missouri", $A9 = "Nebraska", $A9 = "North Dakota", $A9 = "Ohio", $A9 = "South Dakota", $A9 = "Wisconsin"), '[1]PCPI Nominal'!M19/CPI_Midwest!R$2, IF(OR($A9 = "Connecticut", $A9 = "Maine", $A9 = "Massachusetts", $A9 = "New Hampshire", $A9 = "New Jersey", $A9 = "New York", $A9 = "Pennsylvania", $A9 = "Rhode Island", $A9 = "Vermont"), '[1]PCPI Nominal'!M19/CPI_Northeast!R$2, IF(OR($A9 = "Alabama", $A9 = "Arkansas", $A9 = "Delaware", $A9 = "District of Columbia", $A9 = "Florida", $A9 = "Georgia", $A9 = "Kentucky", $A9 = "Louisiana", $A9 = "Maryland", $A9 = "Mississippi", $A9 = "North Carolina", $A9 = "Oklahoma", $A9 = "South Carolina", $A9 = "Tennessee", $A9 = "Texas", $A9 = "Virginia", $A9 = "West Virginia"), '[1]PCPI Nominal'!M19/CPI_South!R$2, IF(OR($A9 = "Alaska", $A9 = "Arizona", $A9 = "California", $A9 = "Colorado", $A9 = "Hawaii", $A9 = "Idaho", $A9 = "Montana", $A9 = "Nevada", $A9 = "New Mexico", $A9 = "Oregon", $A9 = "Utah", $A9 = "Washington", $A9 = "Wyoming"), '[1]PCPI Nominal'!M19/CPI_West!R$2, ERROR))))</f>
        <v>47337.786864709204</v>
      </c>
      <c r="M9">
        <f>IF(OR($A9 = "Illinois", $A9 = "Indiana", $A9 = "Iowa", $A9 = "Kansas", $A9 = "Michigan", $A9 = "Minnesota", $A9 = "Missouri", $A9 = "Nebraska", $A9 = "North Dakota", $A9 = "Ohio", $A9 = "South Dakota", $A9 = "Wisconsin"), '[1]PCPI Nominal'!N19/CPI_Midwest!S$2, IF(OR($A9 = "Connecticut", $A9 = "Maine", $A9 = "Massachusetts", $A9 = "New Hampshire", $A9 = "New Jersey", $A9 = "New York", $A9 = "Pennsylvania", $A9 = "Rhode Island", $A9 = "Vermont"), '[1]PCPI Nominal'!N19/CPI_Northeast!S$2, IF(OR($A9 = "Alabama", $A9 = "Arkansas", $A9 = "Delaware", $A9 = "District of Columbia", $A9 = "Florida", $A9 = "Georgia", $A9 = "Kentucky", $A9 = "Louisiana", $A9 = "Maryland", $A9 = "Mississippi", $A9 = "North Carolina", $A9 = "Oklahoma", $A9 = "South Carolina", $A9 = "Tennessee", $A9 = "Texas", $A9 = "Virginia", $A9 = "West Virginia"), '[1]PCPI Nominal'!N19/CPI_South!S$2, IF(OR($A9 = "Alaska", $A9 = "Arizona", $A9 = "California", $A9 = "Colorado", $A9 = "Hawaii", $A9 = "Idaho", $A9 = "Montana", $A9 = "Nevada", $A9 = "New Mexico", $A9 = "Oregon", $A9 = "Utah", $A9 = "Washington", $A9 = "Wyoming"), '[1]PCPI Nominal'!N19/CPI_West!S$2, ERROR))))</f>
        <v>45448.281693110534</v>
      </c>
      <c r="N9">
        <f>IF(OR($A9 = "Illinois", $A9 = "Indiana", $A9 = "Iowa", $A9 = "Kansas", $A9 = "Michigan", $A9 = "Minnesota", $A9 = "Missouri", $A9 = "Nebraska", $A9 = "North Dakota", $A9 = "Ohio", $A9 = "South Dakota", $A9 = "Wisconsin"), '[1]PCPI Nominal'!O19/CPI_Midwest!T$2, IF(OR($A9 = "Connecticut", $A9 = "Maine", $A9 = "Massachusetts", $A9 = "New Hampshire", $A9 = "New Jersey", $A9 = "New York", $A9 = "Pennsylvania", $A9 = "Rhode Island", $A9 = "Vermont"), '[1]PCPI Nominal'!O19/CPI_Northeast!T$2, IF(OR($A9 = "Alabama", $A9 = "Arkansas", $A9 = "Delaware", $A9 = "District of Columbia", $A9 = "Florida", $A9 = "Georgia", $A9 = "Kentucky", $A9 = "Louisiana", $A9 = "Maryland", $A9 = "Mississippi", $A9 = "North Carolina", $A9 = "Oklahoma", $A9 = "South Carolina", $A9 = "Tennessee", $A9 = "Texas", $A9 = "Virginia", $A9 = "West Virginia"), '[1]PCPI Nominal'!O19/CPI_South!T$2, IF(OR($A9 = "Alaska", $A9 = "Arizona", $A9 = "California", $A9 = "Colorado", $A9 = "Hawaii", $A9 = "Idaho", $A9 = "Montana", $A9 = "Nevada", $A9 = "New Mexico", $A9 = "Oregon", $A9 = "Utah", $A9 = "Washington", $A9 = "Wyoming"), '[1]PCPI Nominal'!O19/CPI_West!T$2, ERROR))))</f>
        <v>45069.313945488226</v>
      </c>
      <c r="O9">
        <f>IF(OR($A9 = "Illinois", $A9 = "Indiana", $A9 = "Iowa", $A9 = "Kansas", $A9 = "Michigan", $A9 = "Minnesota", $A9 = "Missouri", $A9 = "Nebraska", $A9 = "North Dakota", $A9 = "Ohio", $A9 = "South Dakota", $A9 = "Wisconsin"), '[1]PCPI Nominal'!P19/CPI_Midwest!U$2, IF(OR($A9 = "Connecticut", $A9 = "Maine", $A9 = "Massachusetts", $A9 = "New Hampshire", $A9 = "New Jersey", $A9 = "New York", $A9 = "Pennsylvania", $A9 = "Rhode Island", $A9 = "Vermont"), '[1]PCPI Nominal'!P19/CPI_Northeast!U$2, IF(OR($A9 = "Alabama", $A9 = "Arkansas", $A9 = "Delaware", $A9 = "District of Columbia", $A9 = "Florida", $A9 = "Georgia", $A9 = "Kentucky", $A9 = "Louisiana", $A9 = "Maryland", $A9 = "Mississippi", $A9 = "North Carolina", $A9 = "Oklahoma", $A9 = "South Carolina", $A9 = "Tennessee", $A9 = "Texas", $A9 = "Virginia", $A9 = "West Virginia"), '[1]PCPI Nominal'!P19/CPI_South!U$2, IF(OR($A9 = "Alaska", $A9 = "Arizona", $A9 = "California", $A9 = "Colorado", $A9 = "Hawaii", $A9 = "Idaho", $A9 = "Montana", $A9 = "Nevada", $A9 = "New Mexico", $A9 = "Oregon", $A9 = "Utah", $A9 = "Washington", $A9 = "Wyoming"), '[1]PCPI Nominal'!P19/CPI_West!U$2, ERROR))))</f>
        <v>44078.738551514638</v>
      </c>
      <c r="P9">
        <f>IF(OR($A9 = "Illinois", $A9 = "Indiana", $A9 = "Iowa", $A9 = "Kansas", $A9 = "Michigan", $A9 = "Minnesota", $A9 = "Missouri", $A9 = "Nebraska", $A9 = "North Dakota", $A9 = "Ohio", $A9 = "South Dakota", $A9 = "Wisconsin"), '[1]PCPI Nominal'!Q19/CPI_Midwest!V$2, IF(OR($A9 = "Connecticut", $A9 = "Maine", $A9 = "Massachusetts", $A9 = "New Hampshire", $A9 = "New Jersey", $A9 = "New York", $A9 = "Pennsylvania", $A9 = "Rhode Island", $A9 = "Vermont"), '[1]PCPI Nominal'!Q19/CPI_Northeast!V$2, IF(OR($A9 = "Alabama", $A9 = "Arkansas", $A9 = "Delaware", $A9 = "District of Columbia", $A9 = "Florida", $A9 = "Georgia", $A9 = "Kentucky", $A9 = "Louisiana", $A9 = "Maryland", $A9 = "Mississippi", $A9 = "North Carolina", $A9 = "Oklahoma", $A9 = "South Carolina", $A9 = "Tennessee", $A9 = "Texas", $A9 = "Virginia", $A9 = "West Virginia"), '[1]PCPI Nominal'!Q19/CPI_South!V$2, IF(OR($A9 = "Alaska", $A9 = "Arizona", $A9 = "California", $A9 = "Colorado", $A9 = "Hawaii", $A9 = "Idaho", $A9 = "Montana", $A9 = "Nevada", $A9 = "New Mexico", $A9 = "Oregon", $A9 = "Utah", $A9 = "Washington", $A9 = "Wyoming"), '[1]PCPI Nominal'!Q19/CPI_West!V$2, ERROR))))</f>
        <v>45332.170050041626</v>
      </c>
      <c r="Q9">
        <f>IF(OR($A9 = "Illinois", $A9 = "Indiana", $A9 = "Iowa", $A9 = "Kansas", $A9 = "Michigan", $A9 = "Minnesota", $A9 = "Missouri", $A9 = "Nebraska", $A9 = "North Dakota", $A9 = "Ohio", $A9 = "South Dakota", $A9 = "Wisconsin"), '[1]PCPI Nominal'!R19/CPI_Midwest!W$2, IF(OR($A9 = "Connecticut", $A9 = "Maine", $A9 = "Massachusetts", $A9 = "New Hampshire", $A9 = "New Jersey", $A9 = "New York", $A9 = "Pennsylvania", $A9 = "Rhode Island", $A9 = "Vermont"), '[1]PCPI Nominal'!R19/CPI_Northeast!W$2, IF(OR($A9 = "Alabama", $A9 = "Arkansas", $A9 = "Delaware", $A9 = "District of Columbia", $A9 = "Florida", $A9 = "Georgia", $A9 = "Kentucky", $A9 = "Louisiana", $A9 = "Maryland", $A9 = "Mississippi", $A9 = "North Carolina", $A9 = "Oklahoma", $A9 = "South Carolina", $A9 = "Tennessee", $A9 = "Texas", $A9 = "Virginia", $A9 = "West Virginia"), '[1]PCPI Nominal'!R19/CPI_South!W$2, IF(OR($A9 = "Alaska", $A9 = "Arizona", $A9 = "California", $A9 = "Colorado", $A9 = "Hawaii", $A9 = "Idaho", $A9 = "Montana", $A9 = "Nevada", $A9 = "New Mexico", $A9 = "Oregon", $A9 = "Utah", $A9 = "Washington", $A9 = "Wyoming"), '[1]PCPI Nominal'!R19/CPI_West!W$2, ERROR))))</f>
        <v>44250.009814461439</v>
      </c>
      <c r="R9">
        <f>IF(OR($A9 = "Illinois", $A9 = "Indiana", $A9 = "Iowa", $A9 = "Kansas", $A9 = "Michigan", $A9 = "Minnesota", $A9 = "Missouri", $A9 = "Nebraska", $A9 = "North Dakota", $A9 = "Ohio", $A9 = "South Dakota", $A9 = "Wisconsin"), '[1]PCPI Nominal'!S19/CPI_Midwest!X$2, IF(OR($A9 = "Connecticut", $A9 = "Maine", $A9 = "Massachusetts", $A9 = "New Hampshire", $A9 = "New Jersey", $A9 = "New York", $A9 = "Pennsylvania", $A9 = "Rhode Island", $A9 = "Vermont"), '[1]PCPI Nominal'!S19/CPI_Northeast!X$2, IF(OR($A9 = "Alabama", $A9 = "Arkansas", $A9 = "Delaware", $A9 = "District of Columbia", $A9 = "Florida", $A9 = "Georgia", $A9 = "Kentucky", $A9 = "Louisiana", $A9 = "Maryland", $A9 = "Mississippi", $A9 = "North Carolina", $A9 = "Oklahoma", $A9 = "South Carolina", $A9 = "Tennessee", $A9 = "Texas", $A9 = "Virginia", $A9 = "West Virginia"), '[1]PCPI Nominal'!S19/CPI_South!X$2, IF(OR($A9 = "Alaska", $A9 = "Arizona", $A9 = "California", $A9 = "Colorado", $A9 = "Hawaii", $A9 = "Idaho", $A9 = "Montana", $A9 = "Nevada", $A9 = "New Mexico", $A9 = "Oregon", $A9 = "Utah", $A9 = "Washington", $A9 = "Wyoming"), '[1]PCPI Nominal'!S19/CPI_West!X$2, ERROR))))</f>
        <v>43836</v>
      </c>
      <c r="S9">
        <f>IF(OR($A9 = "Illinois", $A9 = "Indiana", $A9 = "Iowa", $A9 = "Kansas", $A9 = "Michigan", $A9 = "Minnesota", $A9 = "Missouri", $A9 = "Nebraska", $A9 = "North Dakota", $A9 = "Ohio", $A9 = "South Dakota", $A9 = "Wisconsin"), '[1]PCPI Nominal'!T19/CPI_Midwest!Y$2, IF(OR($A9 = "Connecticut", $A9 = "Maine", $A9 = "Massachusetts", $A9 = "New Hampshire", $A9 = "New Jersey", $A9 = "New York", $A9 = "Pennsylvania", $A9 = "Rhode Island", $A9 = "Vermont"), '[1]PCPI Nominal'!T19/CPI_Northeast!Y$2, IF(OR($A9 = "Alabama", $A9 = "Arkansas", $A9 = "Delaware", $A9 = "District of Columbia", $A9 = "Florida", $A9 = "Georgia", $A9 = "Kentucky", $A9 = "Louisiana", $A9 = "Maryland", $A9 = "Mississippi", $A9 = "North Carolina", $A9 = "Oklahoma", $A9 = "South Carolina", $A9 = "Tennessee", $A9 = "Texas", $A9 = "Virginia", $A9 = "West Virginia"), '[1]PCPI Nominal'!T19/CPI_South!Y$2, IF(OR($A9 = "Alaska", $A9 = "Arizona", $A9 = "California", $A9 = "Colorado", $A9 = "Hawaii", $A9 = "Idaho", $A9 = "Montana", $A9 = "Nevada", $A9 = "New Mexico", $A9 = "Oregon", $A9 = "Utah", $A9 = "Washington", $A9 = "Wyoming"), '[1]PCPI Nominal'!T19/CPI_West!Y$2, ERROR))))</f>
        <v>44360.423288455539</v>
      </c>
    </row>
    <row r="10" spans="1:19" x14ac:dyDescent="0.2">
      <c r="A10" t="s">
        <v>105</v>
      </c>
      <c r="B10">
        <f>IF(OR($A10 = "Illinois", $A10 = "Indiana", $A10 = "Iowa", $A10 = "Kansas", $A10 = "Michigan", $A10 = "Minnesota", $A10 = "Missouri", $A10 = "Nebraska", $A10 = "North Dakota", $A10 = "Ohio", $A10 = "South Dakota", $A10 = "Wisconsin"), '[1]PCPI Nominal'!C20/CPI_Midwest!H$2, IF(OR($A10 = "Connecticut", $A10 = "Maine", $A10 = "Massachusetts", $A10 = "New Hampshire", $A10 = "New Jersey", $A10 = "New York", $A10 = "Pennsylvania", $A10 = "Rhode Island", $A10 = "Vermont"), '[1]PCPI Nominal'!C20/CPI_Northeast!H$2,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Nominal'!C20/CPI_South!H$2, IF(OR($A10 = "Alaska", $A10 = "Arizona", $A10 = "California", $A10 = "Colorado", $A10 = "Hawaii", $A10 = "Idaho", $A10 = "Montana", $A10 = "Nevada", $A10 = "New Mexico", $A10 = "Oregon", $A10 = "Utah", $A10 = "Washington", $A10 = "Wyoming"), '[1]PCPI Nominal'!C20/CPI_West!H$2, ERROR))))</f>
        <v>51436.333435309112</v>
      </c>
      <c r="C10">
        <f>IF(OR($A10 = "Illinois", $A10 = "Indiana", $A10 = "Iowa", $A10 = "Kansas", $A10 = "Michigan", $A10 = "Minnesota", $A10 = "Missouri", $A10 = "Nebraska", $A10 = "North Dakota", $A10 = "Ohio", $A10 = "South Dakota", $A10 = "Wisconsin"), '[1]PCPI Nominal'!D20/CPI_Midwest!I$2, IF(OR($A10 = "Connecticut", $A10 = "Maine", $A10 = "Massachusetts", $A10 = "New Hampshire", $A10 = "New Jersey", $A10 = "New York", $A10 = "Pennsylvania", $A10 = "Rhode Island", $A10 = "Vermont"), '[1]PCPI Nominal'!D20/CPI_Northeast!I$2,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Nominal'!D20/CPI_South!I$2, IF(OR($A10 = "Alaska", $A10 = "Arizona", $A10 = "California", $A10 = "Colorado", $A10 = "Hawaii", $A10 = "Idaho", $A10 = "Montana", $A10 = "Nevada", $A10 = "New Mexico", $A10 = "Oregon", $A10 = "Utah", $A10 = "Washington", $A10 = "Wyoming"), '[1]PCPI Nominal'!D20/CPI_West!I$2, ERROR))))</f>
        <v>54161.920453115163</v>
      </c>
      <c r="D10">
        <f>IF(OR($A10 = "Illinois", $A10 = "Indiana", $A10 = "Iowa", $A10 = "Kansas", $A10 = "Michigan", $A10 = "Minnesota", $A10 = "Missouri", $A10 = "Nebraska", $A10 = "North Dakota", $A10 = "Ohio", $A10 = "South Dakota", $A10 = "Wisconsin"), '[1]PCPI Nominal'!E20/CPI_Midwest!J$2, IF(OR($A10 = "Connecticut", $A10 = "Maine", $A10 = "Massachusetts", $A10 = "New Hampshire", $A10 = "New Jersey", $A10 = "New York", $A10 = "Pennsylvania", $A10 = "Rhode Island", $A10 = "Vermont"), '[1]PCPI Nominal'!E20/CPI_Northeast!J$2,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Nominal'!E20/CPI_South!J$2, IF(OR($A10 = "Alaska", $A10 = "Arizona", $A10 = "California", $A10 = "Colorado", $A10 = "Hawaii", $A10 = "Idaho", $A10 = "Montana", $A10 = "Nevada", $A10 = "New Mexico", $A10 = "Oregon", $A10 = "Utah", $A10 = "Washington", $A10 = "Wyoming"), '[1]PCPI Nominal'!E20/CPI_West!J$2, ERROR))))</f>
        <v>54835.692728395064</v>
      </c>
      <c r="E10">
        <f>IF(OR($A10 = "Illinois", $A10 = "Indiana", $A10 = "Iowa", $A10 = "Kansas", $A10 = "Michigan", $A10 = "Minnesota", $A10 = "Missouri", $A10 = "Nebraska", $A10 = "North Dakota", $A10 = "Ohio", $A10 = "South Dakota", $A10 = "Wisconsin"), '[1]PCPI Nominal'!F20/CPI_Midwest!K$2, IF(OR($A10 = "Connecticut", $A10 = "Maine", $A10 = "Massachusetts", $A10 = "New Hampshire", $A10 = "New Jersey", $A10 = "New York", $A10 = "Pennsylvania", $A10 = "Rhode Island", $A10 = "Vermont"), '[1]PCPI Nominal'!F20/CPI_Northeast!K$2,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Nominal'!F20/CPI_South!K$2, IF(OR($A10 = "Alaska", $A10 = "Arizona", $A10 = "California", $A10 = "Colorado", $A10 = "Hawaii", $A10 = "Idaho", $A10 = "Montana", $A10 = "Nevada", $A10 = "New Mexico", $A10 = "Oregon", $A10 = "Utah", $A10 = "Washington", $A10 = "Wyoming"), '[1]PCPI Nominal'!F20/CPI_West!K$2, ERROR))))</f>
        <v>58175.903486842108</v>
      </c>
      <c r="F10">
        <f>IF(OR($A10 = "Illinois", $A10 = "Indiana", $A10 = "Iowa", $A10 = "Kansas", $A10 = "Michigan", $A10 = "Minnesota", $A10 = "Missouri", $A10 = "Nebraska", $A10 = "North Dakota", $A10 = "Ohio", $A10 = "South Dakota", $A10 = "Wisconsin"), '[1]PCPI Nominal'!G20/CPI_Midwest!L$2, IF(OR($A10 = "Connecticut", $A10 = "Maine", $A10 = "Massachusetts", $A10 = "New Hampshire", $A10 = "New Jersey", $A10 = "New York", $A10 = "Pennsylvania", $A10 = "Rhode Island", $A10 = "Vermont"), '[1]PCPI Nominal'!G20/CPI_Northeast!L$2,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Nominal'!G20/CPI_South!L$2, IF(OR($A10 = "Alaska", $A10 = "Arizona", $A10 = "California", $A10 = "Colorado", $A10 = "Hawaii", $A10 = "Idaho", $A10 = "Montana", $A10 = "Nevada", $A10 = "New Mexico", $A10 = "Oregon", $A10 = "Utah", $A10 = "Washington", $A10 = "Wyoming"), '[1]PCPI Nominal'!G20/CPI_West!L$2, ERROR))))</f>
        <v>59299.930987726475</v>
      </c>
      <c r="G10">
        <f>IF(OR($A10 = "Illinois", $A10 = "Indiana", $A10 = "Iowa", $A10 = "Kansas", $A10 = "Michigan", $A10 = "Minnesota", $A10 = "Missouri", $A10 = "Nebraska", $A10 = "North Dakota", $A10 = "Ohio", $A10 = "South Dakota", $A10 = "Wisconsin"), '[1]PCPI Nominal'!H20/CPI_Midwest!M$2, IF(OR($A10 = "Connecticut", $A10 = "Maine", $A10 = "Massachusetts", $A10 = "New Hampshire", $A10 = "New Jersey", $A10 = "New York", $A10 = "Pennsylvania", $A10 = "Rhode Island", $A10 = "Vermont"), '[1]PCPI Nominal'!H20/CPI_Northeast!M$2,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Nominal'!H20/CPI_South!M$2, IF(OR($A10 = "Alaska", $A10 = "Arizona", $A10 = "California", $A10 = "Colorado", $A10 = "Hawaii", $A10 = "Idaho", $A10 = "Montana", $A10 = "Nevada", $A10 = "New Mexico", $A10 = "Oregon", $A10 = "Utah", $A10 = "Washington", $A10 = "Wyoming"), '[1]PCPI Nominal'!H20/CPI_West!M$2, ERROR))))</f>
        <v>59592.430877091741</v>
      </c>
      <c r="H10">
        <f>IF(OR($A10 = "Illinois", $A10 = "Indiana", $A10 = "Iowa", $A10 = "Kansas", $A10 = "Michigan", $A10 = "Minnesota", $A10 = "Missouri", $A10 = "Nebraska", $A10 = "North Dakota", $A10 = "Ohio", $A10 = "South Dakota", $A10 = "Wisconsin"), '[1]PCPI Nominal'!I20/CPI_Midwest!N$2, IF(OR($A10 = "Connecticut", $A10 = "Maine", $A10 = "Massachusetts", $A10 = "New Hampshire", $A10 = "New Jersey", $A10 = "New York", $A10 = "Pennsylvania", $A10 = "Rhode Island", $A10 = "Vermont"), '[1]PCPI Nominal'!I20/CPI_Northeast!N$2,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Nominal'!I20/CPI_South!N$2, IF(OR($A10 = "Alaska", $A10 = "Arizona", $A10 = "California", $A10 = "Colorado", $A10 = "Hawaii", $A10 = "Idaho", $A10 = "Montana", $A10 = "Nevada", $A10 = "New Mexico", $A10 = "Oregon", $A10 = "Utah", $A10 = "Washington", $A10 = "Wyoming"), '[1]PCPI Nominal'!I20/CPI_West!N$2, ERROR))))</f>
        <v>59400.134754653125</v>
      </c>
      <c r="I10">
        <f>IF(OR($A10 = "Illinois", $A10 = "Indiana", $A10 = "Iowa", $A10 = "Kansas", $A10 = "Michigan", $A10 = "Minnesota", $A10 = "Missouri", $A10 = "Nebraska", $A10 = "North Dakota", $A10 = "Ohio", $A10 = "South Dakota", $A10 = "Wisconsin"), '[1]PCPI Nominal'!J20/CPI_Midwest!O$2, IF(OR($A10 = "Connecticut", $A10 = "Maine", $A10 = "Massachusetts", $A10 = "New Hampshire", $A10 = "New Jersey", $A10 = "New York", $A10 = "Pennsylvania", $A10 = "Rhode Island", $A10 = "Vermont"), '[1]PCPI Nominal'!J20/CPI_Northeast!O$2,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Nominal'!J20/CPI_South!O$2, IF(OR($A10 = "Alaska", $A10 = "Arizona", $A10 = "California", $A10 = "Colorado", $A10 = "Hawaii", $A10 = "Idaho", $A10 = "Montana", $A10 = "Nevada", $A10 = "New Mexico", $A10 = "Oregon", $A10 = "Utah", $A10 = "Washington", $A10 = "Wyoming"), '[1]PCPI Nominal'!J20/CPI_West!O$2, ERROR))))</f>
        <v>63676.426072607261</v>
      </c>
      <c r="J10">
        <f>IF(OR($A10 = "Illinois", $A10 = "Indiana", $A10 = "Iowa", $A10 = "Kansas", $A10 = "Michigan", $A10 = "Minnesota", $A10 = "Missouri", $A10 = "Nebraska", $A10 = "North Dakota", $A10 = "Ohio", $A10 = "South Dakota", $A10 = "Wisconsin"), '[1]PCPI Nominal'!K20/CPI_Midwest!P$2, IF(OR($A10 = "Connecticut", $A10 = "Maine", $A10 = "Massachusetts", $A10 = "New Hampshire", $A10 = "New Jersey", $A10 = "New York", $A10 = "Pennsylvania", $A10 = "Rhode Island", $A10 = "Vermont"), '[1]PCPI Nominal'!K20/CPI_Northeast!P$2,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Nominal'!K20/CPI_South!P$2, IF(OR($A10 = "Alaska", $A10 = "Arizona", $A10 = "California", $A10 = "Colorado", $A10 = "Hawaii", $A10 = "Idaho", $A10 = "Montana", $A10 = "Nevada", $A10 = "New Mexico", $A10 = "Oregon", $A10 = "Utah", $A10 = "Washington", $A10 = "Wyoming"), '[1]PCPI Nominal'!K20/CPI_West!P$2, ERROR))))</f>
        <v>64861.71147105682</v>
      </c>
      <c r="K10">
        <f>IF(OR($A10 = "Illinois", $A10 = "Indiana", $A10 = "Iowa", $A10 = "Kansas", $A10 = "Michigan", $A10 = "Minnesota", $A10 = "Missouri", $A10 = "Nebraska", $A10 = "North Dakota", $A10 = "Ohio", $A10 = "South Dakota", $A10 = "Wisconsin"), '[1]PCPI Nominal'!L20/CPI_Midwest!Q$2, IF(OR($A10 = "Connecticut", $A10 = "Maine", $A10 = "Massachusetts", $A10 = "New Hampshire", $A10 = "New Jersey", $A10 = "New York", $A10 = "Pennsylvania", $A10 = "Rhode Island", $A10 = "Vermont"), '[1]PCPI Nominal'!L20/CPI_Northeast!Q$2,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Nominal'!L20/CPI_South!Q$2, IF(OR($A10 = "Alaska", $A10 = "Arizona", $A10 = "California", $A10 = "Colorado", $A10 = "Hawaii", $A10 = "Idaho", $A10 = "Montana", $A10 = "Nevada", $A10 = "New Mexico", $A10 = "Oregon", $A10 = "Utah", $A10 = "Washington", $A10 = "Wyoming"), '[1]PCPI Nominal'!L20/CPI_West!Q$2, ERROR))))</f>
        <v>66403.518361581926</v>
      </c>
      <c r="L10">
        <f>IF(OR($A10 = "Illinois", $A10 = "Indiana", $A10 = "Iowa", $A10 = "Kansas", $A10 = "Michigan", $A10 = "Minnesota", $A10 = "Missouri", $A10 = "Nebraska", $A10 = "North Dakota", $A10 = "Ohio", $A10 = "South Dakota", $A10 = "Wisconsin"), '[1]PCPI Nominal'!M20/CPI_Midwest!R$2, IF(OR($A10 = "Connecticut", $A10 = "Maine", $A10 = "Massachusetts", $A10 = "New Hampshire", $A10 = "New Jersey", $A10 = "New York", $A10 = "Pennsylvania", $A10 = "Rhode Island", $A10 = "Vermont"), '[1]PCPI Nominal'!M20/CPI_Northeast!R$2,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Nominal'!M20/CPI_South!R$2, IF(OR($A10 = "Alaska", $A10 = "Arizona", $A10 = "California", $A10 = "Colorado", $A10 = "Hawaii", $A10 = "Idaho", $A10 = "Montana", $A10 = "Nevada", $A10 = "New Mexico", $A10 = "Oregon", $A10 = "Utah", $A10 = "Washington", $A10 = "Wyoming"), '[1]PCPI Nominal'!M20/CPI_West!R$2, ERROR))))</f>
        <v>68261.509600171688</v>
      </c>
      <c r="M10">
        <f>IF(OR($A10 = "Illinois", $A10 = "Indiana", $A10 = "Iowa", $A10 = "Kansas", $A10 = "Michigan", $A10 = "Minnesota", $A10 = "Missouri", $A10 = "Nebraska", $A10 = "North Dakota", $A10 = "Ohio", $A10 = "South Dakota", $A10 = "Wisconsin"), '[1]PCPI Nominal'!N20/CPI_Midwest!S$2, IF(OR($A10 = "Connecticut", $A10 = "Maine", $A10 = "Massachusetts", $A10 = "New Hampshire", $A10 = "New Jersey", $A10 = "New York", $A10 = "Pennsylvania", $A10 = "Rhode Island", $A10 = "Vermont"), '[1]PCPI Nominal'!N20/CPI_Northeast!S$2,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Nominal'!N20/CPI_South!S$2, IF(OR($A10 = "Alaska", $A10 = "Arizona", $A10 = "California", $A10 = "Colorado", $A10 = "Hawaii", $A10 = "Idaho", $A10 = "Montana", $A10 = "Nevada", $A10 = "New Mexico", $A10 = "Oregon", $A10 = "Utah", $A10 = "Washington", $A10 = "Wyoming"), '[1]PCPI Nominal'!N20/CPI_West!S$2, ERROR))))</f>
        <v>67471.663749934116</v>
      </c>
      <c r="N10">
        <f>IF(OR($A10 = "Illinois", $A10 = "Indiana", $A10 = "Iowa", $A10 = "Kansas", $A10 = "Michigan", $A10 = "Minnesota", $A10 = "Missouri", $A10 = "Nebraska", $A10 = "North Dakota", $A10 = "Ohio", $A10 = "South Dakota", $A10 = "Wisconsin"), '[1]PCPI Nominal'!O20/CPI_Midwest!T$2, IF(OR($A10 = "Connecticut", $A10 = "Maine", $A10 = "Massachusetts", $A10 = "New Hampshire", $A10 = "New Jersey", $A10 = "New York", $A10 = "Pennsylvania", $A10 = "Rhode Island", $A10 = "Vermont"), '[1]PCPI Nominal'!O20/CPI_Northeast!T$2,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Nominal'!O20/CPI_South!T$2, IF(OR($A10 = "Alaska", $A10 = "Arizona", $A10 = "California", $A10 = "Colorado", $A10 = "Hawaii", $A10 = "Idaho", $A10 = "Montana", $A10 = "Nevada", $A10 = "New Mexico", $A10 = "Oregon", $A10 = "Utah", $A10 = "Washington", $A10 = "Wyoming"), '[1]PCPI Nominal'!O20/CPI_West!T$2, ERROR))))</f>
        <v>65446.878962688541</v>
      </c>
      <c r="O10">
        <f>IF(OR($A10 = "Illinois", $A10 = "Indiana", $A10 = "Iowa", $A10 = "Kansas", $A10 = "Michigan", $A10 = "Minnesota", $A10 = "Missouri", $A10 = "Nebraska", $A10 = "North Dakota", $A10 = "Ohio", $A10 = "South Dakota", $A10 = "Wisconsin"), '[1]PCPI Nominal'!P20/CPI_Midwest!U$2, IF(OR($A10 = "Connecticut", $A10 = "Maine", $A10 = "Massachusetts", $A10 = "New Hampshire", $A10 = "New Jersey", $A10 = "New York", $A10 = "Pennsylvania", $A10 = "Rhode Island", $A10 = "Vermont"), '[1]PCPI Nominal'!P20/CPI_Northeast!U$2,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Nominal'!P20/CPI_South!U$2, IF(OR($A10 = "Alaska", $A10 = "Arizona", $A10 = "California", $A10 = "Colorado", $A10 = "Hawaii", $A10 = "Idaho", $A10 = "Montana", $A10 = "Nevada", $A10 = "New Mexico", $A10 = "Oregon", $A10 = "Utah", $A10 = "Washington", $A10 = "Wyoming"), '[1]PCPI Nominal'!P20/CPI_West!U$2, ERROR))))</f>
        <v>66362.7036311501</v>
      </c>
      <c r="P10">
        <f>IF(OR($A10 = "Illinois", $A10 = "Indiana", $A10 = "Iowa", $A10 = "Kansas", $A10 = "Michigan", $A10 = "Minnesota", $A10 = "Missouri", $A10 = "Nebraska", $A10 = "North Dakota", $A10 = "Ohio", $A10 = "South Dakota", $A10 = "Wisconsin"), '[1]PCPI Nominal'!Q20/CPI_Midwest!V$2, IF(OR($A10 = "Connecticut", $A10 = "Maine", $A10 = "Massachusetts", $A10 = "New Hampshire", $A10 = "New Jersey", $A10 = "New York", $A10 = "Pennsylvania", $A10 = "Rhode Island", $A10 = "Vermont"), '[1]PCPI Nominal'!Q20/CPI_Northeast!V$2,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Nominal'!Q20/CPI_South!V$2, IF(OR($A10 = "Alaska", $A10 = "Arizona", $A10 = "California", $A10 = "Colorado", $A10 = "Hawaii", $A10 = "Idaho", $A10 = "Montana", $A10 = "Nevada", $A10 = "New Mexico", $A10 = "Oregon", $A10 = "Utah", $A10 = "Washington", $A10 = "Wyoming"), '[1]PCPI Nominal'!Q20/CPI_West!V$2, ERROR))))</f>
        <v>68212.927457940343</v>
      </c>
      <c r="Q10">
        <f>IF(OR($A10 = "Illinois", $A10 = "Indiana", $A10 = "Iowa", $A10 = "Kansas", $A10 = "Michigan", $A10 = "Minnesota", $A10 = "Missouri", $A10 = "Nebraska", $A10 = "North Dakota", $A10 = "Ohio", $A10 = "South Dakota", $A10 = "Wisconsin"), '[1]PCPI Nominal'!R20/CPI_Midwest!W$2, IF(OR($A10 = "Connecticut", $A10 = "Maine", $A10 = "Massachusetts", $A10 = "New Hampshire", $A10 = "New Jersey", $A10 = "New York", $A10 = "Pennsylvania", $A10 = "Rhode Island", $A10 = "Vermont"), '[1]PCPI Nominal'!R20/CPI_Northeast!W$2,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Nominal'!R20/CPI_South!W$2, IF(OR($A10 = "Alaska", $A10 = "Arizona", $A10 = "California", $A10 = "Colorado", $A10 = "Hawaii", $A10 = "Idaho", $A10 = "Montana", $A10 = "Nevada", $A10 = "New Mexico", $A10 = "Oregon", $A10 = "Utah", $A10 = "Washington", $A10 = "Wyoming"), '[1]PCPI Nominal'!R20/CPI_West!W$2, ERROR))))</f>
        <v>67632.815487229105</v>
      </c>
      <c r="R10">
        <f>IF(OR($A10 = "Illinois", $A10 = "Indiana", $A10 = "Iowa", $A10 = "Kansas", $A10 = "Michigan", $A10 = "Minnesota", $A10 = "Missouri", $A10 = "Nebraska", $A10 = "North Dakota", $A10 = "Ohio", $A10 = "South Dakota", $A10 = "Wisconsin"), '[1]PCPI Nominal'!S20/CPI_Midwest!X$2, IF(OR($A10 = "Connecticut", $A10 = "Maine", $A10 = "Massachusetts", $A10 = "New Hampshire", $A10 = "New Jersey", $A10 = "New York", $A10 = "Pennsylvania", $A10 = "Rhode Island", $A10 = "Vermont"), '[1]PCPI Nominal'!S20/CPI_Northeast!X$2,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Nominal'!S20/CPI_South!X$2, IF(OR($A10 = "Alaska", $A10 = "Arizona", $A10 = "California", $A10 = "Colorado", $A10 = "Hawaii", $A10 = "Idaho", $A10 = "Montana", $A10 = "Nevada", $A10 = "New Mexico", $A10 = "Oregon", $A10 = "Utah", $A10 = "Washington", $A10 = "Wyoming"), '[1]PCPI Nominal'!S20/CPI_West!X$2, ERROR))))</f>
        <v>66540</v>
      </c>
      <c r="S10">
        <f>IF(OR($A10 = "Illinois", $A10 = "Indiana", $A10 = "Iowa", $A10 = "Kansas", $A10 = "Michigan", $A10 = "Minnesota", $A10 = "Missouri", $A10 = "Nebraska", $A10 = "North Dakota", $A10 = "Ohio", $A10 = "South Dakota", $A10 = "Wisconsin"), '[1]PCPI Nominal'!T20/CPI_Midwest!Y$2, IF(OR($A10 = "Connecticut", $A10 = "Maine", $A10 = "Massachusetts", $A10 = "New Hampshire", $A10 = "New Jersey", $A10 = "New York", $A10 = "Pennsylvania", $A10 = "Rhode Island", $A10 = "Vermont"), '[1]PCPI Nominal'!T20/CPI_Northeast!Y$2, IF(OR($A10 = "Alabama", $A10 = "Arkansas", $A10 = "Delaware", $A10 = "District of Columbia", $A10 = "Florida", $A10 = "Georgia", $A10 = "Kentucky", $A10 = "Louisiana", $A10 = "Maryland", $A10 = "Mississippi", $A10 = "North Carolina", $A10 = "Oklahoma", $A10 = "South Carolina", $A10 = "Tennessee", $A10 = "Texas", $A10 = "Virginia", $A10 = "West Virginia"), '[1]PCPI Nominal'!T20/CPI_South!Y$2, IF(OR($A10 = "Alaska", $A10 = "Arizona", $A10 = "California", $A10 = "Colorado", $A10 = "Hawaii", $A10 = "Idaho", $A10 = "Montana", $A10 = "Nevada", $A10 = "New Mexico", $A10 = "Oregon", $A10 = "Utah", $A10 = "Washington", $A10 = "Wyoming"), '[1]PCPI Nominal'!T20/CPI_West!Y$2, ERROR))))</f>
        <v>68877.153791769335</v>
      </c>
    </row>
    <row r="11" spans="1:19" x14ac:dyDescent="0.2">
      <c r="A11" t="s">
        <v>103</v>
      </c>
      <c r="B11">
        <f>IF(OR($A11 = "Illinois", $A11 = "Indiana", $A11 = "Iowa", $A11 = "Kansas", $A11 = "Michigan", $A11 = "Minnesota", $A11 = "Missouri", $A11 = "Nebraska", $A11 = "North Dakota", $A11 = "Ohio", $A11 = "South Dakota", $A11 = "Wisconsin"), '[1]PCPI Nominal'!C21/CPI_Midwest!H$2, IF(OR($A11 = "Connecticut", $A11 = "Maine", $A11 = "Massachusetts", $A11 = "New Hampshire", $A11 = "New Jersey", $A11 = "New York", $A11 = "Pennsylvania", $A11 = "Rhode Island", $A11 = "Vermont"), '[1]PCPI Nominal'!C21/CPI_Northeast!H$2,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Nominal'!C21/CPI_South!H$2, IF(OR($A11 = "Alaska", $A11 = "Arizona", $A11 = "California", $A11 = "Colorado", $A11 = "Hawaii", $A11 = "Idaho", $A11 = "Montana", $A11 = "Nevada", $A11 = "New Mexico", $A11 = "Oregon", $A11 = "Utah", $A11 = "Washington", $A11 = "Wyoming"), '[1]PCPI Nominal'!C21/CPI_West!H$2, ERROR))))</f>
        <v>36921.276424474185</v>
      </c>
      <c r="C11">
        <f>IF(OR($A11 = "Illinois", $A11 = "Indiana", $A11 = "Iowa", $A11 = "Kansas", $A11 = "Michigan", $A11 = "Minnesota", $A11 = "Missouri", $A11 = "Nebraska", $A11 = "North Dakota", $A11 = "Ohio", $A11 = "South Dakota", $A11 = "Wisconsin"), '[1]PCPI Nominal'!D21/CPI_Midwest!I$2, IF(OR($A11 = "Connecticut", $A11 = "Maine", $A11 = "Massachusetts", $A11 = "New Hampshire", $A11 = "New Jersey", $A11 = "New York", $A11 = "Pennsylvania", $A11 = "Rhode Island", $A11 = "Vermont"), '[1]PCPI Nominal'!D21/CPI_Northeast!I$2,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Nominal'!D21/CPI_South!I$2, IF(OR($A11 = "Alaska", $A11 = "Arizona", $A11 = "California", $A11 = "Colorado", $A11 = "Hawaii", $A11 = "Idaho", $A11 = "Montana", $A11 = "Nevada", $A11 = "New Mexico", $A11 = "Oregon", $A11 = "Utah", $A11 = "Washington", $A11 = "Wyoming"), '[1]PCPI Nominal'!D21/CPI_West!I$2, ERROR))))</f>
        <v>38655.288432976711</v>
      </c>
      <c r="D11">
        <f>IF(OR($A11 = "Illinois", $A11 = "Indiana", $A11 = "Iowa", $A11 = "Kansas", $A11 = "Michigan", $A11 = "Minnesota", $A11 = "Missouri", $A11 = "Nebraska", $A11 = "North Dakota", $A11 = "Ohio", $A11 = "South Dakota", $A11 = "Wisconsin"), '[1]PCPI Nominal'!E21/CPI_Midwest!J$2, IF(OR($A11 = "Connecticut", $A11 = "Maine", $A11 = "Massachusetts", $A11 = "New Hampshire", $A11 = "New Jersey", $A11 = "New York", $A11 = "Pennsylvania", $A11 = "Rhode Island", $A11 = "Vermont"), '[1]PCPI Nominal'!E21/CPI_Northeast!J$2,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Nominal'!E21/CPI_South!J$2, IF(OR($A11 = "Alaska", $A11 = "Arizona", $A11 = "California", $A11 = "Colorado", $A11 = "Hawaii", $A11 = "Idaho", $A11 = "Montana", $A11 = "Nevada", $A11 = "New Mexico", $A11 = "Oregon", $A11 = "Utah", $A11 = "Washington", $A11 = "Wyoming"), '[1]PCPI Nominal'!E21/CPI_West!J$2, ERROR))))</f>
        <v>39179.348117283953</v>
      </c>
      <c r="E11">
        <f>IF(OR($A11 = "Illinois", $A11 = "Indiana", $A11 = "Iowa", $A11 = "Kansas", $A11 = "Michigan", $A11 = "Minnesota", $A11 = "Missouri", $A11 = "Nebraska", $A11 = "North Dakota", $A11 = "Ohio", $A11 = "South Dakota", $A11 = "Wisconsin"), '[1]PCPI Nominal'!F21/CPI_Midwest!K$2, IF(OR($A11 = "Connecticut", $A11 = "Maine", $A11 = "Massachusetts", $A11 = "New Hampshire", $A11 = "New Jersey", $A11 = "New York", $A11 = "Pennsylvania", $A11 = "Rhode Island", $A11 = "Vermont"), '[1]PCPI Nominal'!F21/CPI_Northeast!K$2,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Nominal'!F21/CPI_South!K$2, IF(OR($A11 = "Alaska", $A11 = "Arizona", $A11 = "California", $A11 = "Colorado", $A11 = "Hawaii", $A11 = "Idaho", $A11 = "Montana", $A11 = "Nevada", $A11 = "New Mexico", $A11 = "Oregon", $A11 = "Utah", $A11 = "Washington", $A11 = "Wyoming"), '[1]PCPI Nominal'!F21/CPI_West!K$2, ERROR))))</f>
        <v>40332.472631578952</v>
      </c>
      <c r="F11">
        <f>IF(OR($A11 = "Illinois", $A11 = "Indiana", $A11 = "Iowa", $A11 = "Kansas", $A11 = "Michigan", $A11 = "Minnesota", $A11 = "Missouri", $A11 = "Nebraska", $A11 = "North Dakota", $A11 = "Ohio", $A11 = "South Dakota", $A11 = "Wisconsin"), '[1]PCPI Nominal'!G21/CPI_Midwest!L$2, IF(OR($A11 = "Connecticut", $A11 = "Maine", $A11 = "Massachusetts", $A11 = "New Hampshire", $A11 = "New Jersey", $A11 = "New York", $A11 = "Pennsylvania", $A11 = "Rhode Island", $A11 = "Vermont"), '[1]PCPI Nominal'!G21/CPI_Northeast!L$2,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Nominal'!G21/CPI_South!L$2, IF(OR($A11 = "Alaska", $A11 = "Arizona", $A11 = "California", $A11 = "Colorado", $A11 = "Hawaii", $A11 = "Idaho", $A11 = "Montana", $A11 = "Nevada", $A11 = "New Mexico", $A11 = "Oregon", $A11 = "Utah", $A11 = "Washington", $A11 = "Wyoming"), '[1]PCPI Nominal'!G21/CPI_West!L$2, ERROR))))</f>
        <v>40799.179368790181</v>
      </c>
      <c r="G11">
        <f>IF(OR($A11 = "Illinois", $A11 = "Indiana", $A11 = "Iowa", $A11 = "Kansas", $A11 = "Michigan", $A11 = "Minnesota", $A11 = "Missouri", $A11 = "Nebraska", $A11 = "North Dakota", $A11 = "Ohio", $A11 = "South Dakota", $A11 = "Wisconsin"), '[1]PCPI Nominal'!H21/CPI_Midwest!M$2, IF(OR($A11 = "Connecticut", $A11 = "Maine", $A11 = "Massachusetts", $A11 = "New Hampshire", $A11 = "New Jersey", $A11 = "New York", $A11 = "Pennsylvania", $A11 = "Rhode Island", $A11 = "Vermont"), '[1]PCPI Nominal'!H21/CPI_Northeast!M$2,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Nominal'!H21/CPI_South!M$2, IF(OR($A11 = "Alaska", $A11 = "Arizona", $A11 = "California", $A11 = "Colorado", $A11 = "Hawaii", $A11 = "Idaho", $A11 = "Montana", $A11 = "Nevada", $A11 = "New Mexico", $A11 = "Oregon", $A11 = "Utah", $A11 = "Washington", $A11 = "Wyoming"), '[1]PCPI Nominal'!H21/CPI_West!M$2, ERROR))))</f>
        <v>40973.312169648008</v>
      </c>
      <c r="H11">
        <f>IF(OR($A11 = "Illinois", $A11 = "Indiana", $A11 = "Iowa", $A11 = "Kansas", $A11 = "Michigan", $A11 = "Minnesota", $A11 = "Missouri", $A11 = "Nebraska", $A11 = "North Dakota", $A11 = "Ohio", $A11 = "South Dakota", $A11 = "Wisconsin"), '[1]PCPI Nominal'!I21/CPI_Midwest!N$2, IF(OR($A11 = "Connecticut", $A11 = "Maine", $A11 = "Massachusetts", $A11 = "New Hampshire", $A11 = "New Jersey", $A11 = "New York", $A11 = "Pennsylvania", $A11 = "Rhode Island", $A11 = "Vermont"), '[1]PCPI Nominal'!I21/CPI_Northeast!N$2,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Nominal'!I21/CPI_South!N$2, IF(OR($A11 = "Alaska", $A11 = "Arizona", $A11 = "California", $A11 = "Colorado", $A11 = "Hawaii", $A11 = "Idaho", $A11 = "Montana", $A11 = "Nevada", $A11 = "New Mexico", $A11 = "Oregon", $A11 = "Utah", $A11 = "Washington", $A11 = "Wyoming"), '[1]PCPI Nominal'!I21/CPI_West!N$2, ERROR))))</f>
        <v>41103.890716300055</v>
      </c>
      <c r="I11">
        <f>IF(OR($A11 = "Illinois", $A11 = "Indiana", $A11 = "Iowa", $A11 = "Kansas", $A11 = "Michigan", $A11 = "Minnesota", $A11 = "Missouri", $A11 = "Nebraska", $A11 = "North Dakota", $A11 = "Ohio", $A11 = "South Dakota", $A11 = "Wisconsin"), '[1]PCPI Nominal'!J21/CPI_Midwest!O$2, IF(OR($A11 = "Connecticut", $A11 = "Maine", $A11 = "Massachusetts", $A11 = "New Hampshire", $A11 = "New Jersey", $A11 = "New York", $A11 = "Pennsylvania", $A11 = "Rhode Island", $A11 = "Vermont"), '[1]PCPI Nominal'!J21/CPI_Northeast!O$2,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Nominal'!J21/CPI_South!O$2, IF(OR($A11 = "Alaska", $A11 = "Arizona", $A11 = "California", $A11 = "Colorado", $A11 = "Hawaii", $A11 = "Idaho", $A11 = "Montana", $A11 = "Nevada", $A11 = "New Mexico", $A11 = "Oregon", $A11 = "Utah", $A11 = "Washington", $A11 = "Wyoming"), '[1]PCPI Nominal'!J21/CPI_West!O$2, ERROR))))</f>
        <v>42479.633789878986</v>
      </c>
      <c r="J11">
        <f>IF(OR($A11 = "Illinois", $A11 = "Indiana", $A11 = "Iowa", $A11 = "Kansas", $A11 = "Michigan", $A11 = "Minnesota", $A11 = "Missouri", $A11 = "Nebraska", $A11 = "North Dakota", $A11 = "Ohio", $A11 = "South Dakota", $A11 = "Wisconsin"), '[1]PCPI Nominal'!K21/CPI_Midwest!P$2, IF(OR($A11 = "Connecticut", $A11 = "Maine", $A11 = "Massachusetts", $A11 = "New Hampshire", $A11 = "New Jersey", $A11 = "New York", $A11 = "Pennsylvania", $A11 = "Rhode Island", $A11 = "Vermont"), '[1]PCPI Nominal'!K21/CPI_Northeast!P$2,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Nominal'!K21/CPI_South!P$2, IF(OR($A11 = "Alaska", $A11 = "Arizona", $A11 = "California", $A11 = "Colorado", $A11 = "Hawaii", $A11 = "Idaho", $A11 = "Montana", $A11 = "Nevada", $A11 = "New Mexico", $A11 = "Oregon", $A11 = "Utah", $A11 = "Washington", $A11 = "Wyoming"), '[1]PCPI Nominal'!K21/CPI_West!P$2, ERROR))))</f>
        <v>43668.174338821023</v>
      </c>
      <c r="K11">
        <f>IF(OR($A11 = "Illinois", $A11 = "Indiana", $A11 = "Iowa", $A11 = "Kansas", $A11 = "Michigan", $A11 = "Minnesota", $A11 = "Missouri", $A11 = "Nebraska", $A11 = "North Dakota", $A11 = "Ohio", $A11 = "South Dakota", $A11 = "Wisconsin"), '[1]PCPI Nominal'!L21/CPI_Midwest!Q$2, IF(OR($A11 = "Connecticut", $A11 = "Maine", $A11 = "Massachusetts", $A11 = "New Hampshire", $A11 = "New Jersey", $A11 = "New York", $A11 = "Pennsylvania", $A11 = "Rhode Island", $A11 = "Vermont"), '[1]PCPI Nominal'!L21/CPI_Northeast!Q$2,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Nominal'!L21/CPI_South!Q$2, IF(OR($A11 = "Alaska", $A11 = "Arizona", $A11 = "California", $A11 = "Colorado", $A11 = "Hawaii", $A11 = "Idaho", $A11 = "Montana", $A11 = "Nevada", $A11 = "New Mexico", $A11 = "Oregon", $A11 = "Utah", $A11 = "Washington", $A11 = "Wyoming"), '[1]PCPI Nominal'!L21/CPI_West!Q$2, ERROR))))</f>
        <v>45108.978418079096</v>
      </c>
      <c r="L11">
        <f>IF(OR($A11 = "Illinois", $A11 = "Indiana", $A11 = "Iowa", $A11 = "Kansas", $A11 = "Michigan", $A11 = "Minnesota", $A11 = "Missouri", $A11 = "Nebraska", $A11 = "North Dakota", $A11 = "Ohio", $A11 = "South Dakota", $A11 = "Wisconsin"), '[1]PCPI Nominal'!M21/CPI_Midwest!R$2, IF(OR($A11 = "Connecticut", $A11 = "Maine", $A11 = "Massachusetts", $A11 = "New Hampshire", $A11 = "New Jersey", $A11 = "New York", $A11 = "Pennsylvania", $A11 = "Rhode Island", $A11 = "Vermont"), '[1]PCPI Nominal'!M21/CPI_Northeast!R$2,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Nominal'!M21/CPI_South!R$2, IF(OR($A11 = "Alaska", $A11 = "Arizona", $A11 = "California", $A11 = "Colorado", $A11 = "Hawaii", $A11 = "Idaho", $A11 = "Montana", $A11 = "Nevada", $A11 = "New Mexico", $A11 = "Oregon", $A11 = "Utah", $A11 = "Washington", $A11 = "Wyoming"), '[1]PCPI Nominal'!M21/CPI_West!R$2, ERROR))))</f>
        <v>45022.609929078018</v>
      </c>
      <c r="M11">
        <f>IF(OR($A11 = "Illinois", $A11 = "Indiana", $A11 = "Iowa", $A11 = "Kansas", $A11 = "Michigan", $A11 = "Minnesota", $A11 = "Missouri", $A11 = "Nebraska", $A11 = "North Dakota", $A11 = "Ohio", $A11 = "South Dakota", $A11 = "Wisconsin"), '[1]PCPI Nominal'!N21/CPI_Midwest!S$2, IF(OR($A11 = "Connecticut", $A11 = "Maine", $A11 = "Massachusetts", $A11 = "New Hampshire", $A11 = "New Jersey", $A11 = "New York", $A11 = "Pennsylvania", $A11 = "Rhode Island", $A11 = "Vermont"), '[1]PCPI Nominal'!N21/CPI_Northeast!S$2,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Nominal'!N21/CPI_South!S$2, IF(OR($A11 = "Alaska", $A11 = "Arizona", $A11 = "California", $A11 = "Colorado", $A11 = "Hawaii", $A11 = "Idaho", $A11 = "Montana", $A11 = "Nevada", $A11 = "New Mexico", $A11 = "Oregon", $A11 = "Utah", $A11 = "Washington", $A11 = "Wyoming"), '[1]PCPI Nominal'!N21/CPI_West!S$2, ERROR))))</f>
        <v>43083.084971799064</v>
      </c>
      <c r="N11">
        <f>IF(OR($A11 = "Illinois", $A11 = "Indiana", $A11 = "Iowa", $A11 = "Kansas", $A11 = "Michigan", $A11 = "Minnesota", $A11 = "Missouri", $A11 = "Nebraska", $A11 = "North Dakota", $A11 = "Ohio", $A11 = "South Dakota", $A11 = "Wisconsin"), '[1]PCPI Nominal'!O21/CPI_Midwest!T$2, IF(OR($A11 = "Connecticut", $A11 = "Maine", $A11 = "Massachusetts", $A11 = "New Hampshire", $A11 = "New Jersey", $A11 = "New York", $A11 = "Pennsylvania", $A11 = "Rhode Island", $A11 = "Vermont"), '[1]PCPI Nominal'!O21/CPI_Northeast!T$2,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Nominal'!O21/CPI_South!T$2, IF(OR($A11 = "Alaska", $A11 = "Arizona", $A11 = "California", $A11 = "Colorado", $A11 = "Hawaii", $A11 = "Idaho", $A11 = "Montana", $A11 = "Nevada", $A11 = "New Mexico", $A11 = "Oregon", $A11 = "Utah", $A11 = "Washington", $A11 = "Wyoming"), '[1]PCPI Nominal'!O21/CPI_West!T$2, ERROR))))</f>
        <v>40431.15718444033</v>
      </c>
      <c r="O11">
        <f>IF(OR($A11 = "Illinois", $A11 = "Indiana", $A11 = "Iowa", $A11 = "Kansas", $A11 = "Michigan", $A11 = "Minnesota", $A11 = "Missouri", $A11 = "Nebraska", $A11 = "North Dakota", $A11 = "Ohio", $A11 = "South Dakota", $A11 = "Wisconsin"), '[1]PCPI Nominal'!P21/CPI_Midwest!U$2, IF(OR($A11 = "Connecticut", $A11 = "Maine", $A11 = "Massachusetts", $A11 = "New Hampshire", $A11 = "New Jersey", $A11 = "New York", $A11 = "Pennsylvania", $A11 = "Rhode Island", $A11 = "Vermont"), '[1]PCPI Nominal'!P21/CPI_Northeast!U$2,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Nominal'!P21/CPI_South!U$2, IF(OR($A11 = "Alaska", $A11 = "Arizona", $A11 = "California", $A11 = "Colorado", $A11 = "Hawaii", $A11 = "Idaho", $A11 = "Montana", $A11 = "Nevada", $A11 = "New Mexico", $A11 = "Oregon", $A11 = "Utah", $A11 = "Washington", $A11 = "Wyoming"), '[1]PCPI Nominal'!P21/CPI_West!U$2, ERROR))))</f>
        <v>41437.532985076046</v>
      </c>
      <c r="P11">
        <f>IF(OR($A11 = "Illinois", $A11 = "Indiana", $A11 = "Iowa", $A11 = "Kansas", $A11 = "Michigan", $A11 = "Minnesota", $A11 = "Missouri", $A11 = "Nebraska", $A11 = "North Dakota", $A11 = "Ohio", $A11 = "South Dakota", $A11 = "Wisconsin"), '[1]PCPI Nominal'!Q21/CPI_Midwest!V$2, IF(OR($A11 = "Connecticut", $A11 = "Maine", $A11 = "Massachusetts", $A11 = "New Hampshire", $A11 = "New Jersey", $A11 = "New York", $A11 = "Pennsylvania", $A11 = "Rhode Island", $A11 = "Vermont"), '[1]PCPI Nominal'!Q21/CPI_Northeast!V$2,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Nominal'!Q21/CPI_South!V$2, IF(OR($A11 = "Alaska", $A11 = "Arizona", $A11 = "California", $A11 = "Colorado", $A11 = "Hawaii", $A11 = "Idaho", $A11 = "Montana", $A11 = "Nevada", $A11 = "New Mexico", $A11 = "Oregon", $A11 = "Utah", $A11 = "Washington", $A11 = "Wyoming"), '[1]PCPI Nominal'!Q21/CPI_West!V$2, ERROR))))</f>
        <v>41994.896001244182</v>
      </c>
      <c r="Q11">
        <f>IF(OR($A11 = "Illinois", $A11 = "Indiana", $A11 = "Iowa", $A11 = "Kansas", $A11 = "Michigan", $A11 = "Minnesota", $A11 = "Missouri", $A11 = "Nebraska", $A11 = "North Dakota", $A11 = "Ohio", $A11 = "South Dakota", $A11 = "Wisconsin"), '[1]PCPI Nominal'!R21/CPI_Midwest!W$2, IF(OR($A11 = "Connecticut", $A11 = "Maine", $A11 = "Massachusetts", $A11 = "New Hampshire", $A11 = "New Jersey", $A11 = "New York", $A11 = "Pennsylvania", $A11 = "Rhode Island", $A11 = "Vermont"), '[1]PCPI Nominal'!R21/CPI_Northeast!W$2,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Nominal'!R21/CPI_South!W$2, IF(OR($A11 = "Alaska", $A11 = "Arizona", $A11 = "California", $A11 = "Colorado", $A11 = "Hawaii", $A11 = "Idaho", $A11 = "Montana", $A11 = "Nevada", $A11 = "New Mexico", $A11 = "Oregon", $A11 = "Utah", $A11 = "Washington", $A11 = "Wyoming"), '[1]PCPI Nominal'!R21/CPI_West!W$2, ERROR))))</f>
        <v>41638.943388788852</v>
      </c>
      <c r="R11">
        <f>IF(OR($A11 = "Illinois", $A11 = "Indiana", $A11 = "Iowa", $A11 = "Kansas", $A11 = "Michigan", $A11 = "Minnesota", $A11 = "Missouri", $A11 = "Nebraska", $A11 = "North Dakota", $A11 = "Ohio", $A11 = "South Dakota", $A11 = "Wisconsin"), '[1]PCPI Nominal'!S21/CPI_Midwest!X$2, IF(OR($A11 = "Connecticut", $A11 = "Maine", $A11 = "Massachusetts", $A11 = "New Hampshire", $A11 = "New Jersey", $A11 = "New York", $A11 = "Pennsylvania", $A11 = "Rhode Island", $A11 = "Vermont"), '[1]PCPI Nominal'!S21/CPI_Northeast!X$2,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Nominal'!S21/CPI_South!X$2, IF(OR($A11 = "Alaska", $A11 = "Arizona", $A11 = "California", $A11 = "Colorado", $A11 = "Hawaii", $A11 = "Idaho", $A11 = "Montana", $A11 = "Nevada", $A11 = "New Mexico", $A11 = "Oregon", $A11 = "Utah", $A11 = "Washington", $A11 = "Wyoming"), '[1]PCPI Nominal'!S21/CPI_West!X$2, ERROR))))</f>
        <v>40797</v>
      </c>
      <c r="S11">
        <f>IF(OR($A11 = "Illinois", $A11 = "Indiana", $A11 = "Iowa", $A11 = "Kansas", $A11 = "Michigan", $A11 = "Minnesota", $A11 = "Missouri", $A11 = "Nebraska", $A11 = "North Dakota", $A11 = "Ohio", $A11 = "South Dakota", $A11 = "Wisconsin"), '[1]PCPI Nominal'!T21/CPI_Midwest!Y$2, IF(OR($A11 = "Connecticut", $A11 = "Maine", $A11 = "Massachusetts", $A11 = "New Hampshire", $A11 = "New Jersey", $A11 = "New York", $A11 = "Pennsylvania", $A11 = "Rhode Island", $A11 = "Vermont"), '[1]PCPI Nominal'!T21/CPI_Northeast!Y$2, IF(OR($A11 = "Alabama", $A11 = "Arkansas", $A11 = "Delaware", $A11 = "District of Columbia", $A11 = "Florida", $A11 = "Georgia", $A11 = "Kentucky", $A11 = "Louisiana", $A11 = "Maryland", $A11 = "Mississippi", $A11 = "North Carolina", $A11 = "Oklahoma", $A11 = "South Carolina", $A11 = "Tennessee", $A11 = "Texas", $A11 = "Virginia", $A11 = "West Virginia"), '[1]PCPI Nominal'!T21/CPI_South!Y$2, IF(OR($A11 = "Alaska", $A11 = "Arizona", $A11 = "California", $A11 = "Colorado", $A11 = "Hawaii", $A11 = "Idaho", $A11 = "Montana", $A11 = "Nevada", $A11 = "New Mexico", $A11 = "Oregon", $A11 = "Utah", $A11 = "Washington", $A11 = "Wyoming"), '[1]PCPI Nominal'!T21/CPI_West!Y$2, ERROR))))</f>
        <v>42348.420937575909</v>
      </c>
    </row>
    <row r="12" spans="1:19" x14ac:dyDescent="0.2">
      <c r="A12" t="s">
        <v>101</v>
      </c>
      <c r="B12">
        <f>IF(OR($A12 = "Illinois", $A12 = "Indiana", $A12 = "Iowa", $A12 = "Kansas", $A12 = "Michigan", $A12 = "Minnesota", $A12 = "Missouri", $A12 = "Nebraska", $A12 = "North Dakota", $A12 = "Ohio", $A12 = "South Dakota", $A12 = "Wisconsin"), '[1]PCPI Nominal'!C22/CPI_Midwest!H$2, IF(OR($A12 = "Connecticut", $A12 = "Maine", $A12 = "Massachusetts", $A12 = "New Hampshire", $A12 = "New Jersey", $A12 = "New York", $A12 = "Pennsylvania", $A12 = "Rhode Island", $A12 = "Vermont"), '[1]PCPI Nominal'!C22/CPI_Northeast!H$2,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Nominal'!C22/CPI_South!H$2, IF(OR($A12 = "Alaska", $A12 = "Arizona", $A12 = "California", $A12 = "Colorado", $A12 = "Hawaii", $A12 = "Idaho", $A12 = "Montana", $A12 = "Nevada", $A12 = "New Mexico", $A12 = "Oregon", $A12 = "Utah", $A12 = "Washington", $A12 = "Wyoming"), '[1]PCPI Nominal'!C22/CPI_West!H$2, ERROR))))</f>
        <v>35097.682402804334</v>
      </c>
      <c r="C12">
        <f>IF(OR($A12 = "Illinois", $A12 = "Indiana", $A12 = "Iowa", $A12 = "Kansas", $A12 = "Michigan", $A12 = "Minnesota", $A12 = "Missouri", $A12 = "Nebraska", $A12 = "North Dakota", $A12 = "Ohio", $A12 = "South Dakota", $A12 = "Wisconsin"), '[1]PCPI Nominal'!D22/CPI_Midwest!I$2, IF(OR($A12 = "Connecticut", $A12 = "Maine", $A12 = "Massachusetts", $A12 = "New Hampshire", $A12 = "New Jersey", $A12 = "New York", $A12 = "Pennsylvania", $A12 = "Rhode Island", $A12 = "Vermont"), '[1]PCPI Nominal'!D22/CPI_Northeast!I$2,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Nominal'!D22/CPI_South!I$2, IF(OR($A12 = "Alaska", $A12 = "Arizona", $A12 = "California", $A12 = "Colorado", $A12 = "Hawaii", $A12 = "Idaho", $A12 = "Montana", $A12 = "Nevada", $A12 = "New Mexico", $A12 = "Oregon", $A12 = "Utah", $A12 = "Washington", $A12 = "Wyoming"), '[1]PCPI Nominal'!D22/CPI_West!I$2, ERROR))))</f>
        <v>37158.558860918813</v>
      </c>
      <c r="D12">
        <f>IF(OR($A12 = "Illinois", $A12 = "Indiana", $A12 = "Iowa", $A12 = "Kansas", $A12 = "Michigan", $A12 = "Minnesota", $A12 = "Missouri", $A12 = "Nebraska", $A12 = "North Dakota", $A12 = "Ohio", $A12 = "South Dakota", $A12 = "Wisconsin"), '[1]PCPI Nominal'!E22/CPI_Midwest!J$2, IF(OR($A12 = "Connecticut", $A12 = "Maine", $A12 = "Massachusetts", $A12 = "New Hampshire", $A12 = "New Jersey", $A12 = "New York", $A12 = "Pennsylvania", $A12 = "Rhode Island", $A12 = "Vermont"), '[1]PCPI Nominal'!E22/CPI_Northeast!J$2,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Nominal'!E22/CPI_South!J$2, IF(OR($A12 = "Alaska", $A12 = "Arizona", $A12 = "California", $A12 = "Colorado", $A12 = "Hawaii", $A12 = "Idaho", $A12 = "Montana", $A12 = "Nevada", $A12 = "New Mexico", $A12 = "Oregon", $A12 = "Utah", $A12 = "Washington", $A12 = "Wyoming"), '[1]PCPI Nominal'!E22/CPI_West!J$2, ERROR))))</f>
        <v>37988.36311111111</v>
      </c>
      <c r="E12">
        <f>IF(OR($A12 = "Illinois", $A12 = "Indiana", $A12 = "Iowa", $A12 = "Kansas", $A12 = "Michigan", $A12 = "Minnesota", $A12 = "Missouri", $A12 = "Nebraska", $A12 = "North Dakota", $A12 = "Ohio", $A12 = "South Dakota", $A12 = "Wisconsin"), '[1]PCPI Nominal'!F22/CPI_Midwest!K$2, IF(OR($A12 = "Connecticut", $A12 = "Maine", $A12 = "Massachusetts", $A12 = "New Hampshire", $A12 = "New Jersey", $A12 = "New York", $A12 = "Pennsylvania", $A12 = "Rhode Island", $A12 = "Vermont"), '[1]PCPI Nominal'!F22/CPI_Northeast!K$2,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Nominal'!F22/CPI_South!K$2, IF(OR($A12 = "Alaska", $A12 = "Arizona", $A12 = "California", $A12 = "Colorado", $A12 = "Hawaii", $A12 = "Idaho", $A12 = "Montana", $A12 = "Nevada", $A12 = "New Mexico", $A12 = "Oregon", $A12 = "Utah", $A12 = "Washington", $A12 = "Wyoming"), '[1]PCPI Nominal'!F22/CPI_West!K$2, ERROR))))</f>
        <v>38971.061842105264</v>
      </c>
      <c r="F12">
        <f>IF(OR($A12 = "Illinois", $A12 = "Indiana", $A12 = "Iowa", $A12 = "Kansas", $A12 = "Michigan", $A12 = "Minnesota", $A12 = "Missouri", $A12 = "Nebraska", $A12 = "North Dakota", $A12 = "Ohio", $A12 = "South Dakota", $A12 = "Wisconsin"), '[1]PCPI Nominal'!G22/CPI_Midwest!L$2, IF(OR($A12 = "Connecticut", $A12 = "Maine", $A12 = "Massachusetts", $A12 = "New Hampshire", $A12 = "New Jersey", $A12 = "New York", $A12 = "Pennsylvania", $A12 = "Rhode Island", $A12 = "Vermont"), '[1]PCPI Nominal'!G22/CPI_Northeast!L$2,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Nominal'!G22/CPI_South!L$2, IF(OR($A12 = "Alaska", $A12 = "Arizona", $A12 = "California", $A12 = "Colorado", $A12 = "Hawaii", $A12 = "Idaho", $A12 = "Montana", $A12 = "Nevada", $A12 = "New Mexico", $A12 = "Oregon", $A12 = "Utah", $A12 = "Washington", $A12 = "Wyoming"), '[1]PCPI Nominal'!G22/CPI_West!L$2, ERROR))))</f>
        <v>39309.790683810636</v>
      </c>
      <c r="G12">
        <f>IF(OR($A12 = "Illinois", $A12 = "Indiana", $A12 = "Iowa", $A12 = "Kansas", $A12 = "Michigan", $A12 = "Minnesota", $A12 = "Missouri", $A12 = "Nebraska", $A12 = "North Dakota", $A12 = "Ohio", $A12 = "South Dakota", $A12 = "Wisconsin"), '[1]PCPI Nominal'!H22/CPI_Midwest!M$2, IF(OR($A12 = "Connecticut", $A12 = "Maine", $A12 = "Massachusetts", $A12 = "New Hampshire", $A12 = "New Jersey", $A12 = "New York", $A12 = "Pennsylvania", $A12 = "Rhode Island", $A12 = "Vermont"), '[1]PCPI Nominal'!H22/CPI_Northeast!M$2,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Nominal'!H22/CPI_South!M$2, IF(OR($A12 = "Alaska", $A12 = "Arizona", $A12 = "California", $A12 = "Colorado", $A12 = "Hawaii", $A12 = "Idaho", $A12 = "Montana", $A12 = "Nevada", $A12 = "New Mexico", $A12 = "Oregon", $A12 = "Utah", $A12 = "Washington", $A12 = "Wyoming"), '[1]PCPI Nominal'!H22/CPI_West!M$2, ERROR))))</f>
        <v>39156.142700519325</v>
      </c>
      <c r="H12">
        <f>IF(OR($A12 = "Illinois", $A12 = "Indiana", $A12 = "Iowa", $A12 = "Kansas", $A12 = "Michigan", $A12 = "Minnesota", $A12 = "Missouri", $A12 = "Nebraska", $A12 = "North Dakota", $A12 = "Ohio", $A12 = "South Dakota", $A12 = "Wisconsin"), '[1]PCPI Nominal'!I22/CPI_Midwest!N$2, IF(OR($A12 = "Connecticut", $A12 = "Maine", $A12 = "Massachusetts", $A12 = "New Hampshire", $A12 = "New Jersey", $A12 = "New York", $A12 = "Pennsylvania", $A12 = "Rhode Island", $A12 = "Vermont"), '[1]PCPI Nominal'!I22/CPI_Northeast!N$2,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Nominal'!I22/CPI_South!N$2, IF(OR($A12 = "Alaska", $A12 = "Arizona", $A12 = "California", $A12 = "Colorado", $A12 = "Hawaii", $A12 = "Idaho", $A12 = "Montana", $A12 = "Nevada", $A12 = "New Mexico", $A12 = "Oregon", $A12 = "Utah", $A12 = "Washington", $A12 = "Wyoming"), '[1]PCPI Nominal'!I22/CPI_West!N$2, ERROR))))</f>
        <v>39189.613575860123</v>
      </c>
      <c r="I12">
        <f>IF(OR($A12 = "Illinois", $A12 = "Indiana", $A12 = "Iowa", $A12 = "Kansas", $A12 = "Michigan", $A12 = "Minnesota", $A12 = "Missouri", $A12 = "Nebraska", $A12 = "North Dakota", $A12 = "Ohio", $A12 = "South Dakota", $A12 = "Wisconsin"), '[1]PCPI Nominal'!J22/CPI_Midwest!O$2, IF(OR($A12 = "Connecticut", $A12 = "Maine", $A12 = "Massachusetts", $A12 = "New Hampshire", $A12 = "New Jersey", $A12 = "New York", $A12 = "Pennsylvania", $A12 = "Rhode Island", $A12 = "Vermont"), '[1]PCPI Nominal'!J22/CPI_Northeast!O$2,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Nominal'!J22/CPI_South!O$2, IF(OR($A12 = "Alaska", $A12 = "Arizona", $A12 = "California", $A12 = "Colorado", $A12 = "Hawaii", $A12 = "Idaho", $A12 = "Montana", $A12 = "Nevada", $A12 = "New Mexico", $A12 = "Oregon", $A12 = "Utah", $A12 = "Washington", $A12 = "Wyoming"), '[1]PCPI Nominal'!J22/CPI_West!O$2, ERROR))))</f>
        <v>39727.305698569857</v>
      </c>
      <c r="J12">
        <f>IF(OR($A12 = "Illinois", $A12 = "Indiana", $A12 = "Iowa", $A12 = "Kansas", $A12 = "Michigan", $A12 = "Minnesota", $A12 = "Missouri", $A12 = "Nebraska", $A12 = "North Dakota", $A12 = "Ohio", $A12 = "South Dakota", $A12 = "Wisconsin"), '[1]PCPI Nominal'!K22/CPI_Midwest!P$2, IF(OR($A12 = "Connecticut", $A12 = "Maine", $A12 = "Massachusetts", $A12 = "New Hampshire", $A12 = "New Jersey", $A12 = "New York", $A12 = "Pennsylvania", $A12 = "Rhode Island", $A12 = "Vermont"), '[1]PCPI Nominal'!K22/CPI_Northeast!P$2,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Nominal'!K22/CPI_South!P$2, IF(OR($A12 = "Alaska", $A12 = "Arizona", $A12 = "California", $A12 = "Colorado", $A12 = "Hawaii", $A12 = "Idaho", $A12 = "Montana", $A12 = "Nevada", $A12 = "New Mexico", $A12 = "Oregon", $A12 = "Utah", $A12 = "Washington", $A12 = "Wyoming"), '[1]PCPI Nominal'!K22/CPI_West!P$2, ERROR))))</f>
        <v>40053.64198619224</v>
      </c>
      <c r="K12">
        <f>IF(OR($A12 = "Illinois", $A12 = "Indiana", $A12 = "Iowa", $A12 = "Kansas", $A12 = "Michigan", $A12 = "Minnesota", $A12 = "Missouri", $A12 = "Nebraska", $A12 = "North Dakota", $A12 = "Ohio", $A12 = "South Dakota", $A12 = "Wisconsin"), '[1]PCPI Nominal'!L22/CPI_Midwest!Q$2, IF(OR($A12 = "Connecticut", $A12 = "Maine", $A12 = "Massachusetts", $A12 = "New Hampshire", $A12 = "New Jersey", $A12 = "New York", $A12 = "Pennsylvania", $A12 = "Rhode Island", $A12 = "Vermont"), '[1]PCPI Nominal'!L22/CPI_Northeast!Q$2,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Nominal'!L22/CPI_South!Q$2, IF(OR($A12 = "Alaska", $A12 = "Arizona", $A12 = "California", $A12 = "Colorado", $A12 = "Hawaii", $A12 = "Idaho", $A12 = "Montana", $A12 = "Nevada", $A12 = "New Mexico", $A12 = "Oregon", $A12 = "Utah", $A12 = "Washington", $A12 = "Wyoming"), '[1]PCPI Nominal'!L22/CPI_West!Q$2, ERROR))))</f>
        <v>40366.119491525424</v>
      </c>
      <c r="L12">
        <f>IF(OR($A12 = "Illinois", $A12 = "Indiana", $A12 = "Iowa", $A12 = "Kansas", $A12 = "Michigan", $A12 = "Minnesota", $A12 = "Missouri", $A12 = "Nebraska", $A12 = "North Dakota", $A12 = "Ohio", $A12 = "South Dakota", $A12 = "Wisconsin"), '[1]PCPI Nominal'!M22/CPI_Midwest!R$2, IF(OR($A12 = "Connecticut", $A12 = "Maine", $A12 = "Massachusetts", $A12 = "New Hampshire", $A12 = "New Jersey", $A12 = "New York", $A12 = "Pennsylvania", $A12 = "Rhode Island", $A12 = "Vermont"), '[1]PCPI Nominal'!M22/CPI_Northeast!R$2,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Nominal'!M22/CPI_South!R$2, IF(OR($A12 = "Alaska", $A12 = "Arizona", $A12 = "California", $A12 = "Colorado", $A12 = "Hawaii", $A12 = "Idaho", $A12 = "Montana", $A12 = "Nevada", $A12 = "New Mexico", $A12 = "Oregon", $A12 = "Utah", $A12 = "Washington", $A12 = "Wyoming"), '[1]PCPI Nominal'!M22/CPI_West!R$2, ERROR))))</f>
        <v>40188.574802481526</v>
      </c>
      <c r="M12">
        <f>IF(OR($A12 = "Illinois", $A12 = "Indiana", $A12 = "Iowa", $A12 = "Kansas", $A12 = "Michigan", $A12 = "Minnesota", $A12 = "Missouri", $A12 = "Nebraska", $A12 = "North Dakota", $A12 = "Ohio", $A12 = "South Dakota", $A12 = "Wisconsin"), '[1]PCPI Nominal'!N22/CPI_Midwest!S$2, IF(OR($A12 = "Connecticut", $A12 = "Maine", $A12 = "Massachusetts", $A12 = "New Hampshire", $A12 = "New Jersey", $A12 = "New York", $A12 = "Pennsylvania", $A12 = "Rhode Island", $A12 = "Vermont"), '[1]PCPI Nominal'!N22/CPI_Northeast!S$2,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Nominal'!N22/CPI_South!S$2, IF(OR($A12 = "Alaska", $A12 = "Arizona", $A12 = "California", $A12 = "Colorado", $A12 = "Hawaii", $A12 = "Idaho", $A12 = "Montana", $A12 = "Nevada", $A12 = "New Mexico", $A12 = "Oregon", $A12 = "Utah", $A12 = "Washington", $A12 = "Wyoming"), '[1]PCPI Nominal'!N22/CPI_West!S$2, ERROR))))</f>
        <v>38358.123767856203</v>
      </c>
      <c r="N12">
        <f>IF(OR($A12 = "Illinois", $A12 = "Indiana", $A12 = "Iowa", $A12 = "Kansas", $A12 = "Michigan", $A12 = "Minnesota", $A12 = "Missouri", $A12 = "Nebraska", $A12 = "North Dakota", $A12 = "Ohio", $A12 = "South Dakota", $A12 = "Wisconsin"), '[1]PCPI Nominal'!O22/CPI_Midwest!T$2, IF(OR($A12 = "Connecticut", $A12 = "Maine", $A12 = "Massachusetts", $A12 = "New Hampshire", $A12 = "New Jersey", $A12 = "New York", $A12 = "Pennsylvania", $A12 = "Rhode Island", $A12 = "Vermont"), '[1]PCPI Nominal'!O22/CPI_Northeast!T$2,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Nominal'!O22/CPI_South!T$2, IF(OR($A12 = "Alaska", $A12 = "Arizona", $A12 = "California", $A12 = "Colorado", $A12 = "Hawaii", $A12 = "Idaho", $A12 = "Montana", $A12 = "Nevada", $A12 = "New Mexico", $A12 = "Oregon", $A12 = "Utah", $A12 = "Washington", $A12 = "Wyoming"), '[1]PCPI Nominal'!O22/CPI_West!T$2, ERROR))))</f>
        <v>37481.586186821907</v>
      </c>
      <c r="O12">
        <f>IF(OR($A12 = "Illinois", $A12 = "Indiana", $A12 = "Iowa", $A12 = "Kansas", $A12 = "Michigan", $A12 = "Minnesota", $A12 = "Missouri", $A12 = "Nebraska", $A12 = "North Dakota", $A12 = "Ohio", $A12 = "South Dakota", $A12 = "Wisconsin"), '[1]PCPI Nominal'!P22/CPI_Midwest!U$2, IF(OR($A12 = "Connecticut", $A12 = "Maine", $A12 = "Massachusetts", $A12 = "New Hampshire", $A12 = "New Jersey", $A12 = "New York", $A12 = "Pennsylvania", $A12 = "Rhode Island", $A12 = "Vermont"), '[1]PCPI Nominal'!P22/CPI_Northeast!U$2,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Nominal'!P22/CPI_South!U$2, IF(OR($A12 = "Alaska", $A12 = "Arizona", $A12 = "California", $A12 = "Colorado", $A12 = "Hawaii", $A12 = "Idaho", $A12 = "Montana", $A12 = "Nevada", $A12 = "New Mexico", $A12 = "Oregon", $A12 = "Utah", $A12 = "Washington", $A12 = "Wyoming"), '[1]PCPI Nominal'!P22/CPI_West!U$2, ERROR))))</f>
        <v>37164.61593750296</v>
      </c>
      <c r="P12">
        <f>IF(OR($A12 = "Illinois", $A12 = "Indiana", $A12 = "Iowa", $A12 = "Kansas", $A12 = "Michigan", $A12 = "Minnesota", $A12 = "Missouri", $A12 = "Nebraska", $A12 = "North Dakota", $A12 = "Ohio", $A12 = "South Dakota", $A12 = "Wisconsin"), '[1]PCPI Nominal'!Q22/CPI_Midwest!V$2, IF(OR($A12 = "Connecticut", $A12 = "Maine", $A12 = "Massachusetts", $A12 = "New Hampshire", $A12 = "New Jersey", $A12 = "New York", $A12 = "Pennsylvania", $A12 = "Rhode Island", $A12 = "Vermont"), '[1]PCPI Nominal'!Q22/CPI_Northeast!V$2,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Nominal'!Q22/CPI_South!V$2, IF(OR($A12 = "Alaska", $A12 = "Arizona", $A12 = "California", $A12 = "Colorado", $A12 = "Hawaii", $A12 = "Idaho", $A12 = "Montana", $A12 = "Nevada", $A12 = "New Mexico", $A12 = "Oregon", $A12 = "Utah", $A12 = "Washington", $A12 = "Wyoming"), '[1]PCPI Nominal'!Q22/CPI_West!V$2, ERROR))))</f>
        <v>38028.123708935222</v>
      </c>
      <c r="Q12">
        <f>IF(OR($A12 = "Illinois", $A12 = "Indiana", $A12 = "Iowa", $A12 = "Kansas", $A12 = "Michigan", $A12 = "Minnesota", $A12 = "Missouri", $A12 = "Nebraska", $A12 = "North Dakota", $A12 = "Ohio", $A12 = "South Dakota", $A12 = "Wisconsin"), '[1]PCPI Nominal'!R22/CPI_Midwest!W$2, IF(OR($A12 = "Connecticut", $A12 = "Maine", $A12 = "Massachusetts", $A12 = "New Hampshire", $A12 = "New Jersey", $A12 = "New York", $A12 = "Pennsylvania", $A12 = "Rhode Island", $A12 = "Vermont"), '[1]PCPI Nominal'!R22/CPI_Northeast!W$2,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Nominal'!R22/CPI_South!W$2, IF(OR($A12 = "Alaska", $A12 = "Arizona", $A12 = "California", $A12 = "Colorado", $A12 = "Hawaii", $A12 = "Idaho", $A12 = "Montana", $A12 = "Nevada", $A12 = "New Mexico", $A12 = "Oregon", $A12 = "Utah", $A12 = "Washington", $A12 = "Wyoming"), '[1]PCPI Nominal'!R22/CPI_West!W$2, ERROR))))</f>
        <v>37437.472442461549</v>
      </c>
      <c r="R12">
        <f>IF(OR($A12 = "Illinois", $A12 = "Indiana", $A12 = "Iowa", $A12 = "Kansas", $A12 = "Michigan", $A12 = "Minnesota", $A12 = "Missouri", $A12 = "Nebraska", $A12 = "North Dakota", $A12 = "Ohio", $A12 = "South Dakota", $A12 = "Wisconsin"), '[1]PCPI Nominal'!S22/CPI_Midwest!X$2, IF(OR($A12 = "Connecticut", $A12 = "Maine", $A12 = "Massachusetts", $A12 = "New Hampshire", $A12 = "New Jersey", $A12 = "New York", $A12 = "Pennsylvania", $A12 = "Rhode Island", $A12 = "Vermont"), '[1]PCPI Nominal'!S22/CPI_Northeast!X$2,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Nominal'!S22/CPI_South!X$2, IF(OR($A12 = "Alaska", $A12 = "Arizona", $A12 = "California", $A12 = "Colorado", $A12 = "Hawaii", $A12 = "Idaho", $A12 = "Montana", $A12 = "Nevada", $A12 = "New Mexico", $A12 = "Oregon", $A12 = "Utah", $A12 = "Washington", $A12 = "Wyoming"), '[1]PCPI Nominal'!S22/CPI_West!X$2, ERROR))))</f>
        <v>37172</v>
      </c>
      <c r="S12">
        <f>IF(OR($A12 = "Illinois", $A12 = "Indiana", $A12 = "Iowa", $A12 = "Kansas", $A12 = "Michigan", $A12 = "Minnesota", $A12 = "Missouri", $A12 = "Nebraska", $A12 = "North Dakota", $A12 = "Ohio", $A12 = "South Dakota", $A12 = "Wisconsin"), '[1]PCPI Nominal'!T22/CPI_Midwest!Y$2, IF(OR($A12 = "Connecticut", $A12 = "Maine", $A12 = "Massachusetts", $A12 = "New Hampshire", $A12 = "New Jersey", $A12 = "New York", $A12 = "Pennsylvania", $A12 = "Rhode Island", $A12 = "Vermont"), '[1]PCPI Nominal'!T22/CPI_Northeast!Y$2, IF(OR($A12 = "Alabama", $A12 = "Arkansas", $A12 = "Delaware", $A12 = "District of Columbia", $A12 = "Florida", $A12 = "Georgia", $A12 = "Kentucky", $A12 = "Louisiana", $A12 = "Maryland", $A12 = "Mississippi", $A12 = "North Carolina", $A12 = "Oklahoma", $A12 = "South Carolina", $A12 = "Tennessee", $A12 = "Texas", $A12 = "Virginia", $A12 = "West Virginia"), '[1]PCPI Nominal'!T22/CPI_South!Y$2, IF(OR($A12 = "Alaska", $A12 = "Arizona", $A12 = "California", $A12 = "Colorado", $A12 = "Hawaii", $A12 = "Idaho", $A12 = "Montana", $A12 = "Nevada", $A12 = "New Mexico", $A12 = "Oregon", $A12 = "Utah", $A12 = "Washington", $A12 = "Wyoming"), '[1]PCPI Nominal'!T22/CPI_West!Y$2, ERROR))))</f>
        <v>38478.807423054241</v>
      </c>
    </row>
    <row r="13" spans="1:19" x14ac:dyDescent="0.2">
      <c r="A13" t="s">
        <v>183</v>
      </c>
      <c r="B13">
        <f>IF(OR($A13 = "Illinois", $A13 = "Indiana", $A13 = "Iowa", $A13 = "Kansas", $A13 = "Michigan", $A13 = "Minnesota", $A13 = "Missouri", $A13 = "Nebraska", $A13 = "North Dakota", $A13 = "Ohio", $A13 = "South Dakota", $A13 = "Wisconsin"), '[1]PCPI Nominal'!C23/CPI_Midwest!H$2, IF(OR($A13 = "Connecticut", $A13 = "Maine", $A13 = "Massachusetts", $A13 = "New Hampshire", $A13 = "New Jersey", $A13 = "New York", $A13 = "Pennsylvania", $A13 = "Rhode Island", $A13 = "Vermont"), '[1]PCPI Nominal'!C23/CPI_Northeast!H$2,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Nominal'!C23/CPI_South!H$2, IF(OR($A13 = "Alaska", $A13 = "Arizona", $A13 = "California", $A13 = "Colorado", $A13 = "Hawaii", $A13 = "Idaho", $A13 = "Montana", $A13 = "Nevada", $A13 = "New Mexico", $A13 = "Oregon", $A13 = "Utah", $A13 = "Washington", $A13 = "Wyoming"), '[1]PCPI Nominal'!C23/CPI_West!H$2, ERROR))))</f>
        <v>38338.202825278815</v>
      </c>
      <c r="C13">
        <f>IF(OR($A13 = "Illinois", $A13 = "Indiana", $A13 = "Iowa", $A13 = "Kansas", $A13 = "Michigan", $A13 = "Minnesota", $A13 = "Missouri", $A13 = "Nebraska", $A13 = "North Dakota", $A13 = "Ohio", $A13 = "South Dakota", $A13 = "Wisconsin"), '[1]PCPI Nominal'!D23/CPI_Midwest!I$2, IF(OR($A13 = "Connecticut", $A13 = "Maine", $A13 = "Massachusetts", $A13 = "New Hampshire", $A13 = "New Jersey", $A13 = "New York", $A13 = "Pennsylvania", $A13 = "Rhode Island", $A13 = "Vermont"), '[1]PCPI Nominal'!D23/CPI_Northeast!I$2,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Nominal'!D23/CPI_South!I$2, IF(OR($A13 = "Alaska", $A13 = "Arizona", $A13 = "California", $A13 = "Colorado", $A13 = "Hawaii", $A13 = "Idaho", $A13 = "Montana", $A13 = "Nevada", $A13 = "New Mexico", $A13 = "Oregon", $A13 = "Utah", $A13 = "Washington", $A13 = "Wyoming"), '[1]PCPI Nominal'!D23/CPI_West!I$2, ERROR))))</f>
        <v>38304.186569343066</v>
      </c>
      <c r="D13">
        <f>IF(OR($A13 = "Illinois", $A13 = "Indiana", $A13 = "Iowa", $A13 = "Kansas", $A13 = "Michigan", $A13 = "Minnesota", $A13 = "Missouri", $A13 = "Nebraska", $A13 = "North Dakota", $A13 = "Ohio", $A13 = "South Dakota", $A13 = "Wisconsin"), '[1]PCPI Nominal'!E23/CPI_Midwest!J$2, IF(OR($A13 = "Connecticut", $A13 = "Maine", $A13 = "Massachusetts", $A13 = "New Hampshire", $A13 = "New Jersey", $A13 = "New York", $A13 = "Pennsylvania", $A13 = "Rhode Island", $A13 = "Vermont"), '[1]PCPI Nominal'!E23/CPI_Northeast!J$2,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Nominal'!E23/CPI_South!J$2, IF(OR($A13 = "Alaska", $A13 = "Arizona", $A13 = "California", $A13 = "Colorado", $A13 = "Hawaii", $A13 = "Idaho", $A13 = "Montana", $A13 = "Nevada", $A13 = "New Mexico", $A13 = "Oregon", $A13 = "Utah", $A13 = "Washington", $A13 = "Wyoming"), '[1]PCPI Nominal'!E23/CPI_West!J$2, ERROR))))</f>
        <v>38813.921705150977</v>
      </c>
      <c r="E13">
        <f>IF(OR($A13 = "Illinois", $A13 = "Indiana", $A13 = "Iowa", $A13 = "Kansas", $A13 = "Michigan", $A13 = "Minnesota", $A13 = "Missouri", $A13 = "Nebraska", $A13 = "North Dakota", $A13 = "Ohio", $A13 = "South Dakota", $A13 = "Wisconsin"), '[1]PCPI Nominal'!F23/CPI_Midwest!K$2, IF(OR($A13 = "Connecticut", $A13 = "Maine", $A13 = "Massachusetts", $A13 = "New Hampshire", $A13 = "New Jersey", $A13 = "New York", $A13 = "Pennsylvania", $A13 = "Rhode Island", $A13 = "Vermont"), '[1]PCPI Nominal'!F23/CPI_Northeast!K$2,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Nominal'!F23/CPI_South!K$2, IF(OR($A13 = "Alaska", $A13 = "Arizona", $A13 = "California", $A13 = "Colorado", $A13 = "Hawaii", $A13 = "Idaho", $A13 = "Montana", $A13 = "Nevada", $A13 = "New Mexico", $A13 = "Oregon", $A13 = "Utah", $A13 = "Washington", $A13 = "Wyoming"), '[1]PCPI Nominal'!F23/CPI_West!K$2, ERROR))))</f>
        <v>39667.809336384438</v>
      </c>
      <c r="F13">
        <f>IF(OR($A13 = "Illinois", $A13 = "Indiana", $A13 = "Iowa", $A13 = "Kansas", $A13 = "Michigan", $A13 = "Minnesota", $A13 = "Missouri", $A13 = "Nebraska", $A13 = "North Dakota", $A13 = "Ohio", $A13 = "South Dakota", $A13 = "Wisconsin"), '[1]PCPI Nominal'!G23/CPI_Midwest!L$2, IF(OR($A13 = "Connecticut", $A13 = "Maine", $A13 = "Massachusetts", $A13 = "New Hampshire", $A13 = "New Jersey", $A13 = "New York", $A13 = "Pennsylvania", $A13 = "Rhode Island", $A13 = "Vermont"), '[1]PCPI Nominal'!G23/CPI_Northeast!L$2,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Nominal'!G23/CPI_South!L$2, IF(OR($A13 = "Alaska", $A13 = "Arizona", $A13 = "California", $A13 = "Colorado", $A13 = "Hawaii", $A13 = "Idaho", $A13 = "Montana", $A13 = "Nevada", $A13 = "New Mexico", $A13 = "Oregon", $A13 = "Utah", $A13 = "Washington", $A13 = "Wyoming"), '[1]PCPI Nominal'!G23/CPI_West!L$2, ERROR))))</f>
        <v>39507.027284768214</v>
      </c>
      <c r="G13">
        <f>IF(OR($A13 = "Illinois", $A13 = "Indiana", $A13 = "Iowa", $A13 = "Kansas", $A13 = "Michigan", $A13 = "Minnesota", $A13 = "Missouri", $A13 = "Nebraska", $A13 = "North Dakota", $A13 = "Ohio", $A13 = "South Dakota", $A13 = "Wisconsin"), '[1]PCPI Nominal'!H23/CPI_Midwest!M$2, IF(OR($A13 = "Connecticut", $A13 = "Maine", $A13 = "Massachusetts", $A13 = "New Hampshire", $A13 = "New Jersey", $A13 = "New York", $A13 = "Pennsylvania", $A13 = "Rhode Island", $A13 = "Vermont"), '[1]PCPI Nominal'!H23/CPI_Northeast!M$2,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Nominal'!H23/CPI_South!M$2, IF(OR($A13 = "Alaska", $A13 = "Arizona", $A13 = "California", $A13 = "Colorado", $A13 = "Hawaii", $A13 = "Idaho", $A13 = "Montana", $A13 = "Nevada", $A13 = "New Mexico", $A13 = "Oregon", $A13 = "Utah", $A13 = "Washington", $A13 = "Wyoming"), '[1]PCPI Nominal'!H23/CPI_West!M$2, ERROR))))</f>
        <v>40090.080000000002</v>
      </c>
      <c r="H13">
        <f>IF(OR($A13 = "Illinois", $A13 = "Indiana", $A13 = "Iowa", $A13 = "Kansas", $A13 = "Michigan", $A13 = "Minnesota", $A13 = "Missouri", $A13 = "Nebraska", $A13 = "North Dakota", $A13 = "Ohio", $A13 = "South Dakota", $A13 = "Wisconsin"), '[1]PCPI Nominal'!I23/CPI_Midwest!N$2, IF(OR($A13 = "Connecticut", $A13 = "Maine", $A13 = "Massachusetts", $A13 = "New Hampshire", $A13 = "New Jersey", $A13 = "New York", $A13 = "Pennsylvania", $A13 = "Rhode Island", $A13 = "Vermont"), '[1]PCPI Nominal'!I23/CPI_Northeast!N$2,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Nominal'!I23/CPI_South!N$2, IF(OR($A13 = "Alaska", $A13 = "Arizona", $A13 = "California", $A13 = "Colorado", $A13 = "Hawaii", $A13 = "Idaho", $A13 = "Montana", $A13 = "Nevada", $A13 = "New Mexico", $A13 = "Oregon", $A13 = "Utah", $A13 = "Washington", $A13 = "Wyoming"), '[1]PCPI Nominal'!I23/CPI_West!N$2, ERROR))))</f>
        <v>40739.03363732768</v>
      </c>
      <c r="I13">
        <f>IF(OR($A13 = "Illinois", $A13 = "Indiana", $A13 = "Iowa", $A13 = "Kansas", $A13 = "Michigan", $A13 = "Minnesota", $A13 = "Missouri", $A13 = "Nebraska", $A13 = "North Dakota", $A13 = "Ohio", $A13 = "South Dakota", $A13 = "Wisconsin"), '[1]PCPI Nominal'!J23/CPI_Midwest!O$2, IF(OR($A13 = "Connecticut", $A13 = "Maine", $A13 = "Massachusetts", $A13 = "New Hampshire", $A13 = "New Jersey", $A13 = "New York", $A13 = "Pennsylvania", $A13 = "Rhode Island", $A13 = "Vermont"), '[1]PCPI Nominal'!J23/CPI_Northeast!O$2,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Nominal'!J23/CPI_South!O$2, IF(OR($A13 = "Alaska", $A13 = "Arizona", $A13 = "California", $A13 = "Colorado", $A13 = "Hawaii", $A13 = "Idaho", $A13 = "Montana", $A13 = "Nevada", $A13 = "New Mexico", $A13 = "Oregon", $A13 = "Utah", $A13 = "Washington", $A13 = "Wyoming"), '[1]PCPI Nominal'!J23/CPI_West!O$2, ERROR))))</f>
        <v>42168.50810362694</v>
      </c>
      <c r="J13">
        <f>IF(OR($A13 = "Illinois", $A13 = "Indiana", $A13 = "Iowa", $A13 = "Kansas", $A13 = "Michigan", $A13 = "Minnesota", $A13 = "Missouri", $A13 = "Nebraska", $A13 = "North Dakota", $A13 = "Ohio", $A13 = "South Dakota", $A13 = "Wisconsin"), '[1]PCPI Nominal'!K23/CPI_Midwest!P$2, IF(OR($A13 = "Connecticut", $A13 = "Maine", $A13 = "Massachusetts", $A13 = "New Hampshire", $A13 = "New Jersey", $A13 = "New York", $A13 = "Pennsylvania", $A13 = "Rhode Island", $A13 = "Vermont"), '[1]PCPI Nominal'!K23/CPI_Northeast!P$2,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Nominal'!K23/CPI_South!P$2, IF(OR($A13 = "Alaska", $A13 = "Arizona", $A13 = "California", $A13 = "Colorado", $A13 = "Hawaii", $A13 = "Idaho", $A13 = "Montana", $A13 = "Nevada", $A13 = "New Mexico", $A13 = "Oregon", $A13 = "Utah", $A13 = "Washington", $A13 = "Wyoming"), '[1]PCPI Nominal'!K23/CPI_West!P$2, ERROR))))</f>
        <v>43309.095384615386</v>
      </c>
      <c r="K13">
        <f>IF(OR($A13 = "Illinois", $A13 = "Indiana", $A13 = "Iowa", $A13 = "Kansas", $A13 = "Michigan", $A13 = "Minnesota", $A13 = "Missouri", $A13 = "Nebraska", $A13 = "North Dakota", $A13 = "Ohio", $A13 = "South Dakota", $A13 = "Wisconsin"), '[1]PCPI Nominal'!L23/CPI_Midwest!Q$2, IF(OR($A13 = "Connecticut", $A13 = "Maine", $A13 = "Massachusetts", $A13 = "New Hampshire", $A13 = "New Jersey", $A13 = "New York", $A13 = "Pennsylvania", $A13 = "Rhode Island", $A13 = "Vermont"), '[1]PCPI Nominal'!L23/CPI_Northeast!Q$2,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Nominal'!L23/CPI_South!Q$2, IF(OR($A13 = "Alaska", $A13 = "Arizona", $A13 = "California", $A13 = "Colorado", $A13 = "Hawaii", $A13 = "Idaho", $A13 = "Montana", $A13 = "Nevada", $A13 = "New Mexico", $A13 = "Oregon", $A13 = "Utah", $A13 = "Washington", $A13 = "Wyoming"), '[1]PCPI Nominal'!L23/CPI_West!Q$2, ERROR))))</f>
        <v>44307.855867768601</v>
      </c>
      <c r="L13">
        <f>IF(OR($A13 = "Illinois", $A13 = "Indiana", $A13 = "Iowa", $A13 = "Kansas", $A13 = "Michigan", $A13 = "Minnesota", $A13 = "Missouri", $A13 = "Nebraska", $A13 = "North Dakota", $A13 = "Ohio", $A13 = "South Dakota", $A13 = "Wisconsin"), '[1]PCPI Nominal'!M23/CPI_Midwest!R$2, IF(OR($A13 = "Connecticut", $A13 = "Maine", $A13 = "Massachusetts", $A13 = "New Hampshire", $A13 = "New Jersey", $A13 = "New York", $A13 = "Pennsylvania", $A13 = "Rhode Island", $A13 = "Vermont"), '[1]PCPI Nominal'!M23/CPI_Northeast!R$2,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Nominal'!M23/CPI_South!R$2, IF(OR($A13 = "Alaska", $A13 = "Arizona", $A13 = "California", $A13 = "Colorado", $A13 = "Hawaii", $A13 = "Idaho", $A13 = "Montana", $A13 = "Nevada", $A13 = "New Mexico", $A13 = "Oregon", $A13 = "Utah", $A13 = "Washington", $A13 = "Wyoming"), '[1]PCPI Nominal'!M23/CPI_West!R$2, ERROR))))</f>
        <v>44936.900457051321</v>
      </c>
      <c r="M13">
        <f>IF(OR($A13 = "Illinois", $A13 = "Indiana", $A13 = "Iowa", $A13 = "Kansas", $A13 = "Michigan", $A13 = "Minnesota", $A13 = "Missouri", $A13 = "Nebraska", $A13 = "North Dakota", $A13 = "Ohio", $A13 = "South Dakota", $A13 = "Wisconsin"), '[1]PCPI Nominal'!N23/CPI_Midwest!S$2, IF(OR($A13 = "Connecticut", $A13 = "Maine", $A13 = "Massachusetts", $A13 = "New Hampshire", $A13 = "New Jersey", $A13 = "New York", $A13 = "Pennsylvania", $A13 = "Rhode Island", $A13 = "Vermont"), '[1]PCPI Nominal'!N23/CPI_Northeast!S$2,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Nominal'!N23/CPI_South!S$2, IF(OR($A13 = "Alaska", $A13 = "Arizona", $A13 = "California", $A13 = "Colorado", $A13 = "Hawaii", $A13 = "Idaho", $A13 = "Montana", $A13 = "Nevada", $A13 = "New Mexico", $A13 = "Oregon", $A13 = "Utah", $A13 = "Washington", $A13 = "Wyoming"), '[1]PCPI Nominal'!N23/CPI_West!S$2, ERROR))))</f>
        <v>45171.881809821265</v>
      </c>
      <c r="N13">
        <f>IF(OR($A13 = "Illinois", $A13 = "Indiana", $A13 = "Iowa", $A13 = "Kansas", $A13 = "Michigan", $A13 = "Minnesota", $A13 = "Missouri", $A13 = "Nebraska", $A13 = "North Dakota", $A13 = "Ohio", $A13 = "South Dakota", $A13 = "Wisconsin"), '[1]PCPI Nominal'!O23/CPI_Midwest!T$2, IF(OR($A13 = "Connecticut", $A13 = "Maine", $A13 = "Massachusetts", $A13 = "New Hampshire", $A13 = "New Jersey", $A13 = "New York", $A13 = "Pennsylvania", $A13 = "Rhode Island", $A13 = "Vermont"), '[1]PCPI Nominal'!O23/CPI_Northeast!T$2,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Nominal'!O23/CPI_South!T$2, IF(OR($A13 = "Alaska", $A13 = "Arizona", $A13 = "California", $A13 = "Colorado", $A13 = "Hawaii", $A13 = "Idaho", $A13 = "Montana", $A13 = "Nevada", $A13 = "New Mexico", $A13 = "Oregon", $A13 = "Utah", $A13 = "Washington", $A13 = "Wyoming"), '[1]PCPI Nominal'!O23/CPI_West!T$2, ERROR))))</f>
        <v>44695.363135333741</v>
      </c>
      <c r="O13">
        <f>IF(OR($A13 = "Illinois", $A13 = "Indiana", $A13 = "Iowa", $A13 = "Kansas", $A13 = "Michigan", $A13 = "Minnesota", $A13 = "Missouri", $A13 = "Nebraska", $A13 = "North Dakota", $A13 = "Ohio", $A13 = "South Dakota", $A13 = "Wisconsin"), '[1]PCPI Nominal'!P23/CPI_Midwest!U$2, IF(OR($A13 = "Connecticut", $A13 = "Maine", $A13 = "Massachusetts", $A13 = "New Hampshire", $A13 = "New Jersey", $A13 = "New York", $A13 = "Pennsylvania", $A13 = "Rhode Island", $A13 = "Vermont"), '[1]PCPI Nominal'!P23/CPI_Northeast!U$2,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Nominal'!P23/CPI_South!U$2, IF(OR($A13 = "Alaska", $A13 = "Arizona", $A13 = "California", $A13 = "Colorado", $A13 = "Hawaii", $A13 = "Idaho", $A13 = "Montana", $A13 = "Nevada", $A13 = "New Mexico", $A13 = "Oregon", $A13 = "Utah", $A13 = "Washington", $A13 = "Wyoming"), '[1]PCPI Nominal'!P23/CPI_West!U$2, ERROR))))</f>
        <v>44481.858636636935</v>
      </c>
      <c r="P13">
        <f>IF(OR($A13 = "Illinois", $A13 = "Indiana", $A13 = "Iowa", $A13 = "Kansas", $A13 = "Michigan", $A13 = "Minnesota", $A13 = "Missouri", $A13 = "Nebraska", $A13 = "North Dakota", $A13 = "Ohio", $A13 = "South Dakota", $A13 = "Wisconsin"), '[1]PCPI Nominal'!Q23/CPI_Midwest!V$2, IF(OR($A13 = "Connecticut", $A13 = "Maine", $A13 = "Massachusetts", $A13 = "New Hampshire", $A13 = "New Jersey", $A13 = "New York", $A13 = "Pennsylvania", $A13 = "Rhode Island", $A13 = "Vermont"), '[1]PCPI Nominal'!Q23/CPI_Northeast!V$2,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Nominal'!Q23/CPI_South!V$2, IF(OR($A13 = "Alaska", $A13 = "Arizona", $A13 = "California", $A13 = "Colorado", $A13 = "Hawaii", $A13 = "Idaho", $A13 = "Montana", $A13 = "Nevada", $A13 = "New Mexico", $A13 = "Oregon", $A13 = "Utah", $A13 = "Washington", $A13 = "Wyoming"), '[1]PCPI Nominal'!Q23/CPI_West!V$2, ERROR))))</f>
        <v>44443.574424687344</v>
      </c>
      <c r="Q13">
        <f>IF(OR($A13 = "Illinois", $A13 = "Indiana", $A13 = "Iowa", $A13 = "Kansas", $A13 = "Michigan", $A13 = "Minnesota", $A13 = "Missouri", $A13 = "Nebraska", $A13 = "North Dakota", $A13 = "Ohio", $A13 = "South Dakota", $A13 = "Wisconsin"), '[1]PCPI Nominal'!R23/CPI_Midwest!W$2, IF(OR($A13 = "Connecticut", $A13 = "Maine", $A13 = "Massachusetts", $A13 = "New Hampshire", $A13 = "New Jersey", $A13 = "New York", $A13 = "Pennsylvania", $A13 = "Rhode Island", $A13 = "Vermont"), '[1]PCPI Nominal'!R23/CPI_Northeast!W$2,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Nominal'!R23/CPI_South!W$2, IF(OR($A13 = "Alaska", $A13 = "Arizona", $A13 = "California", $A13 = "Colorado", $A13 = "Hawaii", $A13 = "Idaho", $A13 = "Montana", $A13 = "Nevada", $A13 = "New Mexico", $A13 = "Oregon", $A13 = "Utah", $A13 = "Washington", $A13 = "Wyoming"), '[1]PCPI Nominal'!R23/CPI_West!W$2, ERROR))))</f>
        <v>45087.223603125974</v>
      </c>
      <c r="R13">
        <f>IF(OR($A13 = "Illinois", $A13 = "Indiana", $A13 = "Iowa", $A13 = "Kansas", $A13 = "Michigan", $A13 = "Minnesota", $A13 = "Missouri", $A13 = "Nebraska", $A13 = "North Dakota", $A13 = "Ohio", $A13 = "South Dakota", $A13 = "Wisconsin"), '[1]PCPI Nominal'!S23/CPI_Midwest!X$2, IF(OR($A13 = "Connecticut", $A13 = "Maine", $A13 = "Massachusetts", $A13 = "New Hampshire", $A13 = "New Jersey", $A13 = "New York", $A13 = "Pennsylvania", $A13 = "Rhode Island", $A13 = "Vermont"), '[1]PCPI Nominal'!S23/CPI_Northeast!X$2,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Nominal'!S23/CPI_South!X$2, IF(OR($A13 = "Alaska", $A13 = "Arizona", $A13 = "California", $A13 = "Colorado", $A13 = "Hawaii", $A13 = "Idaho", $A13 = "Montana", $A13 = "Nevada", $A13 = "New Mexico", $A13 = "Oregon", $A13 = "Utah", $A13 = "Washington", $A13 = "Wyoming"), '[1]PCPI Nominal'!S23/CPI_West!X$2, ERROR))))</f>
        <v>44639</v>
      </c>
      <c r="S13">
        <f>IF(OR($A13 = "Illinois", $A13 = "Indiana", $A13 = "Iowa", $A13 = "Kansas", $A13 = "Michigan", $A13 = "Minnesota", $A13 = "Missouri", $A13 = "Nebraska", $A13 = "North Dakota", $A13 = "Ohio", $A13 = "South Dakota", $A13 = "Wisconsin"), '[1]PCPI Nominal'!T23/CPI_Midwest!Y$2, IF(OR($A13 = "Connecticut", $A13 = "Maine", $A13 = "Massachusetts", $A13 = "New Hampshire", $A13 = "New Jersey", $A13 = "New York", $A13 = "Pennsylvania", $A13 = "Rhode Island", $A13 = "Vermont"), '[1]PCPI Nominal'!T23/CPI_Northeast!Y$2, IF(OR($A13 = "Alabama", $A13 = "Arkansas", $A13 = "Delaware", $A13 = "District of Columbia", $A13 = "Florida", $A13 = "Georgia", $A13 = "Kentucky", $A13 = "Louisiana", $A13 = "Maryland", $A13 = "Mississippi", $A13 = "North Carolina", $A13 = "Oklahoma", $A13 = "South Carolina", $A13 = "Tennessee", $A13 = "Texas", $A13 = "Virginia", $A13 = "West Virginia"), '[1]PCPI Nominal'!T23/CPI_South!Y$2, IF(OR($A13 = "Alaska", $A13 = "Arizona", $A13 = "California", $A13 = "Colorado", $A13 = "Hawaii", $A13 = "Idaho", $A13 = "Montana", $A13 = "Nevada", $A13 = "New Mexico", $A13 = "Oregon", $A13 = "Utah", $A13 = "Washington", $A13 = "Wyoming"), '[1]PCPI Nominal'!T23/CPI_West!Y$2, ERROR))))</f>
        <v>45831.623503944385</v>
      </c>
    </row>
    <row r="14" spans="1:19" x14ac:dyDescent="0.2">
      <c r="A14" t="s">
        <v>97</v>
      </c>
      <c r="B14">
        <f>IF(OR($A14 = "Illinois", $A14 = "Indiana", $A14 = "Iowa", $A14 = "Kansas", $A14 = "Michigan", $A14 = "Minnesota", $A14 = "Missouri", $A14 = "Nebraska", $A14 = "North Dakota", $A14 = "Ohio", $A14 = "South Dakota", $A14 = "Wisconsin"), '[1]PCPI Nominal'!C24/CPI_Midwest!H$2, IF(OR($A14 = "Connecticut", $A14 = "Maine", $A14 = "Massachusetts", $A14 = "New Hampshire", $A14 = "New Jersey", $A14 = "New York", $A14 = "Pennsylvania", $A14 = "Rhode Island", $A14 = "Vermont"), '[1]PCPI Nominal'!C24/CPI_Northeast!H$2,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Nominal'!C24/CPI_South!H$2, IF(OR($A14 = "Alaska", $A14 = "Arizona", $A14 = "California", $A14 = "Colorado", $A14 = "Hawaii", $A14 = "Idaho", $A14 = "Montana", $A14 = "Nevada", $A14 = "New Mexico", $A14 = "Oregon", $A14 = "Utah", $A14 = "Washington", $A14 = "Wyoming"), '[1]PCPI Nominal'!C24/CPI_West!H$2, ERROR))))</f>
        <v>31121.754646840149</v>
      </c>
      <c r="C14">
        <f>IF(OR($A14 = "Illinois", $A14 = "Indiana", $A14 = "Iowa", $A14 = "Kansas", $A14 = "Michigan", $A14 = "Minnesota", $A14 = "Missouri", $A14 = "Nebraska", $A14 = "North Dakota", $A14 = "Ohio", $A14 = "South Dakota", $A14 = "Wisconsin"), '[1]PCPI Nominal'!D24/CPI_Midwest!I$2, IF(OR($A14 = "Connecticut", $A14 = "Maine", $A14 = "Massachusetts", $A14 = "New Hampshire", $A14 = "New Jersey", $A14 = "New York", $A14 = "Pennsylvania", $A14 = "Rhode Island", $A14 = "Vermont"), '[1]PCPI Nominal'!D24/CPI_Northeast!I$2,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Nominal'!D24/CPI_South!I$2, IF(OR($A14 = "Alaska", $A14 = "Arizona", $A14 = "California", $A14 = "Colorado", $A14 = "Hawaii", $A14 = "Idaho", $A14 = "Montana", $A14 = "Nevada", $A14 = "New Mexico", $A14 = "Oregon", $A14 = "Utah", $A14 = "Washington", $A14 = "Wyoming"), '[1]PCPI Nominal'!D24/CPI_West!I$2, ERROR))))</f>
        <v>32468.833576642337</v>
      </c>
      <c r="D14">
        <f>IF(OR($A14 = "Illinois", $A14 = "Indiana", $A14 = "Iowa", $A14 = "Kansas", $A14 = "Michigan", $A14 = "Minnesota", $A14 = "Missouri", $A14 = "Nebraska", $A14 = "North Dakota", $A14 = "Ohio", $A14 = "South Dakota", $A14 = "Wisconsin"), '[1]PCPI Nominal'!E24/CPI_Midwest!J$2, IF(OR($A14 = "Connecticut", $A14 = "Maine", $A14 = "Massachusetts", $A14 = "New Hampshire", $A14 = "New Jersey", $A14 = "New York", $A14 = "Pennsylvania", $A14 = "Rhode Island", $A14 = "Vermont"), '[1]PCPI Nominal'!E24/CPI_Northeast!J$2,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Nominal'!E24/CPI_South!J$2, IF(OR($A14 = "Alaska", $A14 = "Arizona", $A14 = "California", $A14 = "Colorado", $A14 = "Hawaii", $A14 = "Idaho", $A14 = "Montana", $A14 = "Nevada", $A14 = "New Mexico", $A14 = "Oregon", $A14 = "Utah", $A14 = "Washington", $A14 = "Wyoming"), '[1]PCPI Nominal'!E24/CPI_West!J$2, ERROR))))</f>
        <v>33013.963765541746</v>
      </c>
      <c r="E14">
        <f>IF(OR($A14 = "Illinois", $A14 = "Indiana", $A14 = "Iowa", $A14 = "Kansas", $A14 = "Michigan", $A14 = "Minnesota", $A14 = "Missouri", $A14 = "Nebraska", $A14 = "North Dakota", $A14 = "Ohio", $A14 = "South Dakota", $A14 = "Wisconsin"), '[1]PCPI Nominal'!F24/CPI_Midwest!K$2, IF(OR($A14 = "Connecticut", $A14 = "Maine", $A14 = "Massachusetts", $A14 = "New Hampshire", $A14 = "New Jersey", $A14 = "New York", $A14 = "Pennsylvania", $A14 = "Rhode Island", $A14 = "Vermont"), '[1]PCPI Nominal'!F24/CPI_Northeast!K$2,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Nominal'!F24/CPI_South!K$2, IF(OR($A14 = "Alaska", $A14 = "Arizona", $A14 = "California", $A14 = "Colorado", $A14 = "Hawaii", $A14 = "Idaho", $A14 = "Montana", $A14 = "Nevada", $A14 = "New Mexico", $A14 = "Oregon", $A14 = "Utah", $A14 = "Washington", $A14 = "Wyoming"), '[1]PCPI Nominal'!F24/CPI_West!K$2, ERROR))))</f>
        <v>33845.061144164756</v>
      </c>
      <c r="F14">
        <f>IF(OR($A14 = "Illinois", $A14 = "Indiana", $A14 = "Iowa", $A14 = "Kansas", $A14 = "Michigan", $A14 = "Minnesota", $A14 = "Missouri", $A14 = "Nebraska", $A14 = "North Dakota", $A14 = "Ohio", $A14 = "South Dakota", $A14 = "Wisconsin"), '[1]PCPI Nominal'!G24/CPI_Midwest!L$2, IF(OR($A14 = "Connecticut", $A14 = "Maine", $A14 = "Massachusetts", $A14 = "New Hampshire", $A14 = "New Jersey", $A14 = "New York", $A14 = "Pennsylvania", $A14 = "Rhode Island", $A14 = "Vermont"), '[1]PCPI Nominal'!G24/CPI_Northeast!L$2,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Nominal'!G24/CPI_South!L$2, IF(OR($A14 = "Alaska", $A14 = "Arizona", $A14 = "California", $A14 = "Colorado", $A14 = "Hawaii", $A14 = "Idaho", $A14 = "Montana", $A14 = "Nevada", $A14 = "New Mexico", $A14 = "Oregon", $A14 = "Utah", $A14 = "Washington", $A14 = "Wyoming"), '[1]PCPI Nominal'!G24/CPI_West!L$2, ERROR))))</f>
        <v>33588.001059602655</v>
      </c>
      <c r="G14">
        <f>IF(OR($A14 = "Illinois", $A14 = "Indiana", $A14 = "Iowa", $A14 = "Kansas", $A14 = "Michigan", $A14 = "Minnesota", $A14 = "Missouri", $A14 = "Nebraska", $A14 = "North Dakota", $A14 = "Ohio", $A14 = "South Dakota", $A14 = "Wisconsin"), '[1]PCPI Nominal'!H24/CPI_Midwest!M$2, IF(OR($A14 = "Connecticut", $A14 = "Maine", $A14 = "Massachusetts", $A14 = "New Hampshire", $A14 = "New Jersey", $A14 = "New York", $A14 = "Pennsylvania", $A14 = "Rhode Island", $A14 = "Vermont"), '[1]PCPI Nominal'!H24/CPI_Northeast!M$2,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Nominal'!H24/CPI_South!M$2, IF(OR($A14 = "Alaska", $A14 = "Arizona", $A14 = "California", $A14 = "Colorado", $A14 = "Hawaii", $A14 = "Idaho", $A14 = "Montana", $A14 = "Nevada", $A14 = "New Mexico", $A14 = "Oregon", $A14 = "Utah", $A14 = "Washington", $A14 = "Wyoming"), '[1]PCPI Nominal'!H24/CPI_West!M$2, ERROR))))</f>
        <v>33429.041515971847</v>
      </c>
      <c r="H14">
        <f>IF(OR($A14 = "Illinois", $A14 = "Indiana", $A14 = "Iowa", $A14 = "Kansas", $A14 = "Michigan", $A14 = "Minnesota", $A14 = "Missouri", $A14 = "Nebraska", $A14 = "North Dakota", $A14 = "Ohio", $A14 = "South Dakota", $A14 = "Wisconsin"), '[1]PCPI Nominal'!I24/CPI_Midwest!N$2, IF(OR($A14 = "Connecticut", $A14 = "Maine", $A14 = "Massachusetts", $A14 = "New Hampshire", $A14 = "New Jersey", $A14 = "New York", $A14 = "Pennsylvania", $A14 = "Rhode Island", $A14 = "Vermont"), '[1]PCPI Nominal'!I24/CPI_Northeast!N$2,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Nominal'!I24/CPI_South!N$2, IF(OR($A14 = "Alaska", $A14 = "Arizona", $A14 = "California", $A14 = "Colorado", $A14 = "Hawaii", $A14 = "Idaho", $A14 = "Montana", $A14 = "Nevada", $A14 = "New Mexico", $A14 = "Oregon", $A14 = "Utah", $A14 = "Washington", $A14 = "Wyoming"), '[1]PCPI Nominal'!I24/CPI_West!N$2, ERROR))))</f>
        <v>33371.721823966072</v>
      </c>
      <c r="I14">
        <f>IF(OR($A14 = "Illinois", $A14 = "Indiana", $A14 = "Iowa", $A14 = "Kansas", $A14 = "Michigan", $A14 = "Minnesota", $A14 = "Missouri", $A14 = "Nebraska", $A14 = "North Dakota", $A14 = "Ohio", $A14 = "South Dakota", $A14 = "Wisconsin"), '[1]PCPI Nominal'!J24/CPI_Midwest!O$2, IF(OR($A14 = "Connecticut", $A14 = "Maine", $A14 = "Massachusetts", $A14 = "New Hampshire", $A14 = "New Jersey", $A14 = "New York", $A14 = "Pennsylvania", $A14 = "Rhode Island", $A14 = "Vermont"), '[1]PCPI Nominal'!J24/CPI_Northeast!O$2,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Nominal'!J24/CPI_South!O$2, IF(OR($A14 = "Alaska", $A14 = "Arizona", $A14 = "California", $A14 = "Colorado", $A14 = "Hawaii", $A14 = "Idaho", $A14 = "Montana", $A14 = "Nevada", $A14 = "New Mexico", $A14 = "Oregon", $A14 = "Utah", $A14 = "Washington", $A14 = "Wyoming"), '[1]PCPI Nominal'!J24/CPI_West!O$2, ERROR))))</f>
        <v>34646.577823834195</v>
      </c>
      <c r="J14">
        <f>IF(OR($A14 = "Illinois", $A14 = "Indiana", $A14 = "Iowa", $A14 = "Kansas", $A14 = "Michigan", $A14 = "Minnesota", $A14 = "Missouri", $A14 = "Nebraska", $A14 = "North Dakota", $A14 = "Ohio", $A14 = "South Dakota", $A14 = "Wisconsin"), '[1]PCPI Nominal'!K24/CPI_Midwest!P$2, IF(OR($A14 = "Connecticut", $A14 = "Maine", $A14 = "Massachusetts", $A14 = "New Hampshire", $A14 = "New Jersey", $A14 = "New York", $A14 = "Pennsylvania", $A14 = "Rhode Island", $A14 = "Vermont"), '[1]PCPI Nominal'!K24/CPI_Northeast!P$2,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Nominal'!K24/CPI_South!P$2, IF(OR($A14 = "Alaska", $A14 = "Arizona", $A14 = "California", $A14 = "Colorado", $A14 = "Hawaii", $A14 = "Idaho", $A14 = "Montana", $A14 = "Nevada", $A14 = "New Mexico", $A14 = "Oregon", $A14 = "Utah", $A14 = "Washington", $A14 = "Wyoming"), '[1]PCPI Nominal'!K24/CPI_West!P$2, ERROR))))</f>
        <v>34752.324102564104</v>
      </c>
      <c r="K14">
        <f>IF(OR($A14 = "Illinois", $A14 = "Indiana", $A14 = "Iowa", $A14 = "Kansas", $A14 = "Michigan", $A14 = "Minnesota", $A14 = "Missouri", $A14 = "Nebraska", $A14 = "North Dakota", $A14 = "Ohio", $A14 = "South Dakota", $A14 = "Wisconsin"), '[1]PCPI Nominal'!L24/CPI_Midwest!Q$2, IF(OR($A14 = "Connecticut", $A14 = "Maine", $A14 = "Massachusetts", $A14 = "New Hampshire", $A14 = "New Jersey", $A14 = "New York", $A14 = "Pennsylvania", $A14 = "Rhode Island", $A14 = "Vermont"), '[1]PCPI Nominal'!L24/CPI_Northeast!Q$2,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Nominal'!L24/CPI_South!Q$2, IF(OR($A14 = "Alaska", $A14 = "Arizona", $A14 = "California", $A14 = "Colorado", $A14 = "Hawaii", $A14 = "Idaho", $A14 = "Montana", $A14 = "Nevada", $A14 = "New Mexico", $A14 = "Oregon", $A14 = "Utah", $A14 = "Washington", $A14 = "Wyoming"), '[1]PCPI Nominal'!L24/CPI_West!Q$2, ERROR))))</f>
        <v>35949.116033057857</v>
      </c>
      <c r="L14">
        <f>IF(OR($A14 = "Illinois", $A14 = "Indiana", $A14 = "Iowa", $A14 = "Kansas", $A14 = "Michigan", $A14 = "Minnesota", $A14 = "Missouri", $A14 = "Nebraska", $A14 = "North Dakota", $A14 = "Ohio", $A14 = "South Dakota", $A14 = "Wisconsin"), '[1]PCPI Nominal'!M24/CPI_Midwest!R$2, IF(OR($A14 = "Connecticut", $A14 = "Maine", $A14 = "Massachusetts", $A14 = "New Hampshire", $A14 = "New Jersey", $A14 = "New York", $A14 = "Pennsylvania", $A14 = "Rhode Island", $A14 = "Vermont"), '[1]PCPI Nominal'!M24/CPI_Northeast!R$2,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Nominal'!M24/CPI_South!R$2, IF(OR($A14 = "Alaska", $A14 = "Arizona", $A14 = "California", $A14 = "Colorado", $A14 = "Hawaii", $A14 = "Idaho", $A14 = "Montana", $A14 = "Nevada", $A14 = "New Mexico", $A14 = "Oregon", $A14 = "Utah", $A14 = "Washington", $A14 = "Wyoming"), '[1]PCPI Nominal'!M24/CPI_West!R$2, ERROR))))</f>
        <v>36201.978608113845</v>
      </c>
      <c r="M14">
        <f>IF(OR($A14 = "Illinois", $A14 = "Indiana", $A14 = "Iowa", $A14 = "Kansas", $A14 = "Michigan", $A14 = "Minnesota", $A14 = "Missouri", $A14 = "Nebraska", $A14 = "North Dakota", $A14 = "Ohio", $A14 = "South Dakota", $A14 = "Wisconsin"), '[1]PCPI Nominal'!N24/CPI_Midwest!S$2, IF(OR($A14 = "Connecticut", $A14 = "Maine", $A14 = "Massachusetts", $A14 = "New Hampshire", $A14 = "New Jersey", $A14 = "New York", $A14 = "Pennsylvania", $A14 = "Rhode Island", $A14 = "Vermont"), '[1]PCPI Nominal'!N24/CPI_Northeast!S$2,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Nominal'!N24/CPI_South!S$2, IF(OR($A14 = "Alaska", $A14 = "Arizona", $A14 = "California", $A14 = "Colorado", $A14 = "Hawaii", $A14 = "Idaho", $A14 = "Montana", $A14 = "Nevada", $A14 = "New Mexico", $A14 = "Oregon", $A14 = "Utah", $A14 = "Washington", $A14 = "Wyoming"), '[1]PCPI Nominal'!N24/CPI_West!S$2, ERROR))))</f>
        <v>35463.894375495118</v>
      </c>
      <c r="N14">
        <f>IF(OR($A14 = "Illinois", $A14 = "Indiana", $A14 = "Iowa", $A14 = "Kansas", $A14 = "Michigan", $A14 = "Minnesota", $A14 = "Missouri", $A14 = "Nebraska", $A14 = "North Dakota", $A14 = "Ohio", $A14 = "South Dakota", $A14 = "Wisconsin"), '[1]PCPI Nominal'!O24/CPI_Midwest!T$2, IF(OR($A14 = "Connecticut", $A14 = "Maine", $A14 = "Massachusetts", $A14 = "New Hampshire", $A14 = "New Jersey", $A14 = "New York", $A14 = "Pennsylvania", $A14 = "Rhode Island", $A14 = "Vermont"), '[1]PCPI Nominal'!O24/CPI_Northeast!T$2,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Nominal'!O24/CPI_South!T$2, IF(OR($A14 = "Alaska", $A14 = "Arizona", $A14 = "California", $A14 = "Colorado", $A14 = "Hawaii", $A14 = "Idaho", $A14 = "Montana", $A14 = "Nevada", $A14 = "New Mexico", $A14 = "Oregon", $A14 = "Utah", $A14 = "Washington", $A14 = "Wyoming"), '[1]PCPI Nominal'!O24/CPI_West!T$2, ERROR))))</f>
        <v>33878.509765928473</v>
      </c>
      <c r="O14">
        <f>IF(OR($A14 = "Illinois", $A14 = "Indiana", $A14 = "Iowa", $A14 = "Kansas", $A14 = "Michigan", $A14 = "Minnesota", $A14 = "Missouri", $A14 = "Nebraska", $A14 = "North Dakota", $A14 = "Ohio", $A14 = "South Dakota", $A14 = "Wisconsin"), '[1]PCPI Nominal'!P24/CPI_Midwest!U$2, IF(OR($A14 = "Connecticut", $A14 = "Maine", $A14 = "Massachusetts", $A14 = "New Hampshire", $A14 = "New Jersey", $A14 = "New York", $A14 = "Pennsylvania", $A14 = "Rhode Island", $A14 = "Vermont"), '[1]PCPI Nominal'!P24/CPI_Northeast!U$2,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Nominal'!P24/CPI_South!U$2, IF(OR($A14 = "Alaska", $A14 = "Arizona", $A14 = "California", $A14 = "Colorado", $A14 = "Hawaii", $A14 = "Idaho", $A14 = "Montana", $A14 = "Nevada", $A14 = "New Mexico", $A14 = "Oregon", $A14 = "Utah", $A14 = "Washington", $A14 = "Wyoming"), '[1]PCPI Nominal'!P24/CPI_West!U$2, ERROR))))</f>
        <v>33823.014262916869</v>
      </c>
      <c r="P14">
        <f>IF(OR($A14 = "Illinois", $A14 = "Indiana", $A14 = "Iowa", $A14 = "Kansas", $A14 = "Michigan", $A14 = "Minnesota", $A14 = "Missouri", $A14 = "Nebraska", $A14 = "North Dakota", $A14 = "Ohio", $A14 = "South Dakota", $A14 = "Wisconsin"), '[1]PCPI Nominal'!Q24/CPI_Midwest!V$2, IF(OR($A14 = "Connecticut", $A14 = "Maine", $A14 = "Massachusetts", $A14 = "New Hampshire", $A14 = "New Jersey", $A14 = "New York", $A14 = "Pennsylvania", $A14 = "Rhode Island", $A14 = "Vermont"), '[1]PCPI Nominal'!Q24/CPI_Northeast!V$2,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Nominal'!Q24/CPI_South!V$2, IF(OR($A14 = "Alaska", $A14 = "Arizona", $A14 = "California", $A14 = "Colorado", $A14 = "Hawaii", $A14 = "Idaho", $A14 = "Montana", $A14 = "Nevada", $A14 = "New Mexico", $A14 = "Oregon", $A14 = "Utah", $A14 = "Washington", $A14 = "Wyoming"), '[1]PCPI Nominal'!Q24/CPI_West!V$2, ERROR))))</f>
        <v>34516.54352594677</v>
      </c>
      <c r="Q14">
        <f>IF(OR($A14 = "Illinois", $A14 = "Indiana", $A14 = "Iowa", $A14 = "Kansas", $A14 = "Michigan", $A14 = "Minnesota", $A14 = "Missouri", $A14 = "Nebraska", $A14 = "North Dakota", $A14 = "Ohio", $A14 = "South Dakota", $A14 = "Wisconsin"), '[1]PCPI Nominal'!R24/CPI_Midwest!W$2, IF(OR($A14 = "Connecticut", $A14 = "Maine", $A14 = "Massachusetts", $A14 = "New Hampshire", $A14 = "New Jersey", $A14 = "New York", $A14 = "Pennsylvania", $A14 = "Rhode Island", $A14 = "Vermont"), '[1]PCPI Nominal'!R24/CPI_Northeast!W$2,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Nominal'!R24/CPI_South!W$2, IF(OR($A14 = "Alaska", $A14 = "Arizona", $A14 = "California", $A14 = "Colorado", $A14 = "Hawaii", $A14 = "Idaho", $A14 = "Montana", $A14 = "Nevada", $A14 = "New Mexico", $A14 = "Oregon", $A14 = "Utah", $A14 = "Washington", $A14 = "Wyoming"), '[1]PCPI Nominal'!R24/CPI_West!W$2, ERROR))))</f>
        <v>35209.805143388301</v>
      </c>
      <c r="R14">
        <f>IF(OR($A14 = "Illinois", $A14 = "Indiana", $A14 = "Iowa", $A14 = "Kansas", $A14 = "Michigan", $A14 = "Minnesota", $A14 = "Missouri", $A14 = "Nebraska", $A14 = "North Dakota", $A14 = "Ohio", $A14 = "South Dakota", $A14 = "Wisconsin"), '[1]PCPI Nominal'!S24/CPI_Midwest!X$2, IF(OR($A14 = "Connecticut", $A14 = "Maine", $A14 = "Massachusetts", $A14 = "New Hampshire", $A14 = "New Jersey", $A14 = "New York", $A14 = "Pennsylvania", $A14 = "Rhode Island", $A14 = "Vermont"), '[1]PCPI Nominal'!S24/CPI_Northeast!X$2,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Nominal'!S24/CPI_South!X$2, IF(OR($A14 = "Alaska", $A14 = "Arizona", $A14 = "California", $A14 = "Colorado", $A14 = "Hawaii", $A14 = "Idaho", $A14 = "Montana", $A14 = "Nevada", $A14 = "New Mexico", $A14 = "Oregon", $A14 = "Utah", $A14 = "Washington", $A14 = "Wyoming"), '[1]PCPI Nominal'!S24/CPI_West!X$2, ERROR))))</f>
        <v>35720</v>
      </c>
      <c r="S14">
        <f>IF(OR($A14 = "Illinois", $A14 = "Indiana", $A14 = "Iowa", $A14 = "Kansas", $A14 = "Michigan", $A14 = "Minnesota", $A14 = "Missouri", $A14 = "Nebraska", $A14 = "North Dakota", $A14 = "Ohio", $A14 = "South Dakota", $A14 = "Wisconsin"), '[1]PCPI Nominal'!T24/CPI_Midwest!Y$2, IF(OR($A14 = "Connecticut", $A14 = "Maine", $A14 = "Massachusetts", $A14 = "New Hampshire", $A14 = "New Jersey", $A14 = "New York", $A14 = "Pennsylvania", $A14 = "Rhode Island", $A14 = "Vermont"), '[1]PCPI Nominal'!T24/CPI_Northeast!Y$2, IF(OR($A14 = "Alabama", $A14 = "Arkansas", $A14 = "Delaware", $A14 = "District of Columbia", $A14 = "Florida", $A14 = "Georgia", $A14 = "Kentucky", $A14 = "Louisiana", $A14 = "Maryland", $A14 = "Mississippi", $A14 = "North Carolina", $A14 = "Oklahoma", $A14 = "South Carolina", $A14 = "Tennessee", $A14 = "Texas", $A14 = "Virginia", $A14 = "West Virginia"), '[1]PCPI Nominal'!T24/CPI_South!Y$2, IF(OR($A14 = "Alaska", $A14 = "Arizona", $A14 = "California", $A14 = "Colorado", $A14 = "Hawaii", $A14 = "Idaho", $A14 = "Montana", $A14 = "Nevada", $A14 = "New Mexico", $A14 = "Oregon", $A14 = "Utah", $A14 = "Washington", $A14 = "Wyoming"), '[1]PCPI Nominal'!T24/CPI_West!Y$2, ERROR))))</f>
        <v>36506.260075349164</v>
      </c>
    </row>
    <row r="15" spans="1:19" x14ac:dyDescent="0.2">
      <c r="A15" t="s">
        <v>95</v>
      </c>
      <c r="B15">
        <f>IF(OR($A15 = "Illinois", $A15 = "Indiana", $A15 = "Iowa", $A15 = "Kansas", $A15 = "Michigan", $A15 = "Minnesota", $A15 = "Missouri", $A15 = "Nebraska", $A15 = "North Dakota", $A15 = "Ohio", $A15 = "South Dakota", $A15 = "Wisconsin"), '[1]PCPI Nominal'!C25/CPI_Midwest!H$2, IF(OR($A15 = "Connecticut", $A15 = "Maine", $A15 = "Massachusetts", $A15 = "New Hampshire", $A15 = "New Jersey", $A15 = "New York", $A15 = "Pennsylvania", $A15 = "Rhode Island", $A15 = "Vermont"), '[1]PCPI Nominal'!C25/CPI_Northeast!H$2,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Nominal'!C25/CPI_South!H$2, IF(OR($A15 = "Alaska", $A15 = "Arizona", $A15 = "California", $A15 = "Colorado", $A15 = "Hawaii", $A15 = "Idaho", $A15 = "Montana", $A15 = "Nevada", $A15 = "New Mexico", $A15 = "Oregon", $A15 = "Utah", $A15 = "Washington", $A15 = "Wyoming"), '[1]PCPI Nominal'!C25/CPI_West!H$2, ERROR))))</f>
        <v>40298.263624760693</v>
      </c>
      <c r="C15">
        <f>IF(OR($A15 = "Illinois", $A15 = "Indiana", $A15 = "Iowa", $A15 = "Kansas", $A15 = "Michigan", $A15 = "Minnesota", $A15 = "Missouri", $A15 = "Nebraska", $A15 = "North Dakota", $A15 = "Ohio", $A15 = "South Dakota", $A15 = "Wisconsin"), '[1]PCPI Nominal'!D25/CPI_Midwest!I$2, IF(OR($A15 = "Connecticut", $A15 = "Maine", $A15 = "Massachusetts", $A15 = "New Hampshire", $A15 = "New Jersey", $A15 = "New York", $A15 = "Pennsylvania", $A15 = "Rhode Island", $A15 = "Vermont"), '[1]PCPI Nominal'!D25/CPI_Northeast!I$2,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Nominal'!D25/CPI_South!I$2, IF(OR($A15 = "Alaska", $A15 = "Arizona", $A15 = "California", $A15 = "Colorado", $A15 = "Hawaii", $A15 = "Idaho", $A15 = "Montana", $A15 = "Nevada", $A15 = "New Mexico", $A15 = "Oregon", $A15 = "Utah", $A15 = "Washington", $A15 = "Wyoming"), '[1]PCPI Nominal'!D25/CPI_West!I$2, ERROR))))</f>
        <v>41772.980790960442</v>
      </c>
      <c r="D15">
        <f>IF(OR($A15 = "Illinois", $A15 = "Indiana", $A15 = "Iowa", $A15 = "Kansas", $A15 = "Michigan", $A15 = "Minnesota", $A15 = "Missouri", $A15 = "Nebraska", $A15 = "North Dakota", $A15 = "Ohio", $A15 = "South Dakota", $A15 = "Wisconsin"), '[1]PCPI Nominal'!E25/CPI_Midwest!J$2, IF(OR($A15 = "Connecticut", $A15 = "Maine", $A15 = "Massachusetts", $A15 = "New Hampshire", $A15 = "New Jersey", $A15 = "New York", $A15 = "Pennsylvania", $A15 = "Rhode Island", $A15 = "Vermont"), '[1]PCPI Nominal'!E25/CPI_Northeast!J$2,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Nominal'!E25/CPI_South!J$2, IF(OR($A15 = "Alaska", $A15 = "Arizona", $A15 = "California", $A15 = "Colorado", $A15 = "Hawaii", $A15 = "Idaho", $A15 = "Montana", $A15 = "Nevada", $A15 = "New Mexico", $A15 = "Oregon", $A15 = "Utah", $A15 = "Washington", $A15 = "Wyoming"), '[1]PCPI Nominal'!E25/CPI_West!J$2, ERROR))))</f>
        <v>42362.507129686543</v>
      </c>
      <c r="E15">
        <f>IF(OR($A15 = "Illinois", $A15 = "Indiana", $A15 = "Iowa", $A15 = "Kansas", $A15 = "Michigan", $A15 = "Minnesota", $A15 = "Missouri", $A15 = "Nebraska", $A15 = "North Dakota", $A15 = "Ohio", $A15 = "South Dakota", $A15 = "Wisconsin"), '[1]PCPI Nominal'!F25/CPI_Midwest!K$2, IF(OR($A15 = "Connecticut", $A15 = "Maine", $A15 = "Massachusetts", $A15 = "New Hampshire", $A15 = "New Jersey", $A15 = "New York", $A15 = "Pennsylvania", $A15 = "Rhode Island", $A15 = "Vermont"), '[1]PCPI Nominal'!F25/CPI_Northeast!K$2,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Nominal'!F25/CPI_South!K$2, IF(OR($A15 = "Alaska", $A15 = "Arizona", $A15 = "California", $A15 = "Colorado", $A15 = "Hawaii", $A15 = "Idaho", $A15 = "Montana", $A15 = "Nevada", $A15 = "New Mexico", $A15 = "Oregon", $A15 = "Utah", $A15 = "Washington", $A15 = "Wyoming"), '[1]PCPI Nominal'!F25/CPI_West!K$2, ERROR))))</f>
        <v>43829.401901366604</v>
      </c>
      <c r="F15">
        <f>IF(OR($A15 = "Illinois", $A15 = "Indiana", $A15 = "Iowa", $A15 = "Kansas", $A15 = "Michigan", $A15 = "Minnesota", $A15 = "Missouri", $A15 = "Nebraska", $A15 = "North Dakota", $A15 = "Ohio", $A15 = "South Dakota", $A15 = "Wisconsin"), '[1]PCPI Nominal'!G25/CPI_Midwest!L$2, IF(OR($A15 = "Connecticut", $A15 = "Maine", $A15 = "Massachusetts", $A15 = "New Hampshire", $A15 = "New Jersey", $A15 = "New York", $A15 = "Pennsylvania", $A15 = "Rhode Island", $A15 = "Vermont"), '[1]PCPI Nominal'!G25/CPI_Northeast!L$2,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Nominal'!G25/CPI_South!L$2, IF(OR($A15 = "Alaska", $A15 = "Arizona", $A15 = "California", $A15 = "Colorado", $A15 = "Hawaii", $A15 = "Idaho", $A15 = "Montana", $A15 = "Nevada", $A15 = "New Mexico", $A15 = "Oregon", $A15 = "Utah", $A15 = "Washington", $A15 = "Wyoming"), '[1]PCPI Nominal'!G25/CPI_West!L$2, ERROR))))</f>
        <v>43885.003530092588</v>
      </c>
      <c r="G15">
        <f>IF(OR($A15 = "Illinois", $A15 = "Indiana", $A15 = "Iowa", $A15 = "Kansas", $A15 = "Michigan", $A15 = "Minnesota", $A15 = "Missouri", $A15 = "Nebraska", $A15 = "North Dakota", $A15 = "Ohio", $A15 = "South Dakota", $A15 = "Wisconsin"), '[1]PCPI Nominal'!H25/CPI_Midwest!M$2, IF(OR($A15 = "Connecticut", $A15 = "Maine", $A15 = "Massachusetts", $A15 = "New Hampshire", $A15 = "New Jersey", $A15 = "New York", $A15 = "Pennsylvania", $A15 = "Rhode Island", $A15 = "Vermont"), '[1]PCPI Nominal'!H25/CPI_Northeast!M$2,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Nominal'!H25/CPI_South!M$2, IF(OR($A15 = "Alaska", $A15 = "Arizona", $A15 = "California", $A15 = "Colorado", $A15 = "Hawaii", $A15 = "Idaho", $A15 = "Montana", $A15 = "Nevada", $A15 = "New Mexico", $A15 = "Oregon", $A15 = "Utah", $A15 = "Washington", $A15 = "Wyoming"), '[1]PCPI Nominal'!H25/CPI_West!M$2, ERROR))))</f>
        <v>43802.676443682096</v>
      </c>
      <c r="H15">
        <f>IF(OR($A15 = "Illinois", $A15 = "Indiana", $A15 = "Iowa", $A15 = "Kansas", $A15 = "Michigan", $A15 = "Minnesota", $A15 = "Missouri", $A15 = "Nebraska", $A15 = "North Dakota", $A15 = "Ohio", $A15 = "South Dakota", $A15 = "Wisconsin"), '[1]PCPI Nominal'!I25/CPI_Midwest!N$2, IF(OR($A15 = "Connecticut", $A15 = "Maine", $A15 = "Massachusetts", $A15 = "New Hampshire", $A15 = "New Jersey", $A15 = "New York", $A15 = "Pennsylvania", $A15 = "Rhode Island", $A15 = "Vermont"), '[1]PCPI Nominal'!I25/CPI_Northeast!N$2,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Nominal'!I25/CPI_South!N$2, IF(OR($A15 = "Alaska", $A15 = "Arizona", $A15 = "California", $A15 = "Colorado", $A15 = "Hawaii", $A15 = "Idaho", $A15 = "Montana", $A15 = "Nevada", $A15 = "New Mexico", $A15 = "Oregon", $A15 = "Utah", $A15 = "Washington", $A15 = "Wyoming"), '[1]PCPI Nominal'!I25/CPI_West!N$2, ERROR))))</f>
        <v>43591.672910824447</v>
      </c>
      <c r="I15">
        <f>IF(OR($A15 = "Illinois", $A15 = "Indiana", $A15 = "Iowa", $A15 = "Kansas", $A15 = "Michigan", $A15 = "Minnesota", $A15 = "Missouri", $A15 = "Nebraska", $A15 = "North Dakota", $A15 = "Ohio", $A15 = "South Dakota", $A15 = "Wisconsin"), '[1]PCPI Nominal'!J25/CPI_Midwest!O$2, IF(OR($A15 = "Connecticut", $A15 = "Maine", $A15 = "Massachusetts", $A15 = "New Hampshire", $A15 = "New Jersey", $A15 = "New York", $A15 = "Pennsylvania", $A15 = "Rhode Island", $A15 = "Vermont"), '[1]PCPI Nominal'!J25/CPI_Northeast!O$2,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Nominal'!J25/CPI_South!O$2, IF(OR($A15 = "Alaska", $A15 = "Arizona", $A15 = "California", $A15 = "Colorado", $A15 = "Hawaii", $A15 = "Idaho", $A15 = "Montana", $A15 = "Nevada", $A15 = "New Mexico", $A15 = "Oregon", $A15 = "Utah", $A15 = "Washington", $A15 = "Wyoming"), '[1]PCPI Nominal'!J25/CPI_West!O$2, ERROR))))</f>
        <v>44078.722672508215</v>
      </c>
      <c r="J15">
        <f>IF(OR($A15 = "Illinois", $A15 = "Indiana", $A15 = "Iowa", $A15 = "Kansas", $A15 = "Michigan", $A15 = "Minnesota", $A15 = "Missouri", $A15 = "Nebraska", $A15 = "North Dakota", $A15 = "Ohio", $A15 = "South Dakota", $A15 = "Wisconsin"), '[1]PCPI Nominal'!K25/CPI_Midwest!P$2, IF(OR($A15 = "Connecticut", $A15 = "Maine", $A15 = "Massachusetts", $A15 = "New Hampshire", $A15 = "New Jersey", $A15 = "New York", $A15 = "Pennsylvania", $A15 = "Rhode Island", $A15 = "Vermont"), '[1]PCPI Nominal'!K25/CPI_Northeast!P$2,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Nominal'!K25/CPI_South!P$2, IF(OR($A15 = "Alaska", $A15 = "Arizona", $A15 = "California", $A15 = "Colorado", $A15 = "Hawaii", $A15 = "Idaho", $A15 = "Montana", $A15 = "Nevada", $A15 = "New Mexico", $A15 = "Oregon", $A15 = "Utah", $A15 = "Washington", $A15 = "Wyoming"), '[1]PCPI Nominal'!K25/CPI_West!P$2, ERROR))))</f>
        <v>44396.264118895961</v>
      </c>
      <c r="K15">
        <f>IF(OR($A15 = "Illinois", $A15 = "Indiana", $A15 = "Iowa", $A15 = "Kansas", $A15 = "Michigan", $A15 = "Minnesota", $A15 = "Missouri", $A15 = "Nebraska", $A15 = "North Dakota", $A15 = "Ohio", $A15 = "South Dakota", $A15 = "Wisconsin"), '[1]PCPI Nominal'!L25/CPI_Midwest!Q$2, IF(OR($A15 = "Connecticut", $A15 = "Maine", $A15 = "Massachusetts", $A15 = "New Hampshire", $A15 = "New Jersey", $A15 = "New York", $A15 = "Pennsylvania", $A15 = "Rhode Island", $A15 = "Vermont"), '[1]PCPI Nominal'!L25/CPI_Northeast!Q$2,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Nominal'!L25/CPI_South!Q$2, IF(OR($A15 = "Alaska", $A15 = "Arizona", $A15 = "California", $A15 = "Colorado", $A15 = "Hawaii", $A15 = "Idaho", $A15 = "Montana", $A15 = "Nevada", $A15 = "New Mexico", $A15 = "Oregon", $A15 = "Utah", $A15 = "Washington", $A15 = "Wyoming"), '[1]PCPI Nominal'!L25/CPI_West!Q$2, ERROR))))</f>
        <v>46188.337202072536</v>
      </c>
      <c r="L15">
        <f>IF(OR($A15 = "Illinois", $A15 = "Indiana", $A15 = "Iowa", $A15 = "Kansas", $A15 = "Michigan", $A15 = "Minnesota", $A15 = "Missouri", $A15 = "Nebraska", $A15 = "North Dakota", $A15 = "Ohio", $A15 = "South Dakota", $A15 = "Wisconsin"), '[1]PCPI Nominal'!M25/CPI_Midwest!R$2, IF(OR($A15 = "Connecticut", $A15 = "Maine", $A15 = "Massachusetts", $A15 = "New Hampshire", $A15 = "New Jersey", $A15 = "New York", $A15 = "Pennsylvania", $A15 = "Rhode Island", $A15 = "Vermont"), '[1]PCPI Nominal'!M25/CPI_Northeast!R$2,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Nominal'!M25/CPI_South!R$2, IF(OR($A15 = "Alaska", $A15 = "Arizona", $A15 = "California", $A15 = "Colorado", $A15 = "Hawaii", $A15 = "Idaho", $A15 = "Montana", $A15 = "Nevada", $A15 = "New Mexico", $A15 = "Oregon", $A15 = "Utah", $A15 = "Washington", $A15 = "Wyoming"), '[1]PCPI Nominal'!M25/CPI_West!R$2, ERROR))))</f>
        <v>47394.876162787761</v>
      </c>
      <c r="M15">
        <f>IF(OR($A15 = "Illinois", $A15 = "Indiana", $A15 = "Iowa", $A15 = "Kansas", $A15 = "Michigan", $A15 = "Minnesota", $A15 = "Missouri", $A15 = "Nebraska", $A15 = "North Dakota", $A15 = "Ohio", $A15 = "South Dakota", $A15 = "Wisconsin"), '[1]PCPI Nominal'!N25/CPI_Midwest!S$2, IF(OR($A15 = "Connecticut", $A15 = "Maine", $A15 = "Massachusetts", $A15 = "New Hampshire", $A15 = "New Jersey", $A15 = "New York", $A15 = "Pennsylvania", $A15 = "Rhode Island", $A15 = "Vermont"), '[1]PCPI Nominal'!N25/CPI_Northeast!S$2,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Nominal'!N25/CPI_South!S$2, IF(OR($A15 = "Alaska", $A15 = "Arizona", $A15 = "California", $A15 = "Colorado", $A15 = "Hawaii", $A15 = "Idaho", $A15 = "Montana", $A15 = "Nevada", $A15 = "New Mexico", $A15 = "Oregon", $A15 = "Utah", $A15 = "Washington", $A15 = "Wyoming"), '[1]PCPI Nominal'!N25/CPI_West!S$2, ERROR))))</f>
        <v>46902.098820734049</v>
      </c>
      <c r="N15">
        <f>IF(OR($A15 = "Illinois", $A15 = "Indiana", $A15 = "Iowa", $A15 = "Kansas", $A15 = "Michigan", $A15 = "Minnesota", $A15 = "Missouri", $A15 = "Nebraska", $A15 = "North Dakota", $A15 = "Ohio", $A15 = "South Dakota", $A15 = "Wisconsin"), '[1]PCPI Nominal'!O25/CPI_Midwest!T$2, IF(OR($A15 = "Connecticut", $A15 = "Maine", $A15 = "Massachusetts", $A15 = "New Hampshire", $A15 = "New Jersey", $A15 = "New York", $A15 = "Pennsylvania", $A15 = "Rhode Island", $A15 = "Vermont"), '[1]PCPI Nominal'!O25/CPI_Northeast!T$2,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Nominal'!O25/CPI_South!T$2, IF(OR($A15 = "Alaska", $A15 = "Arizona", $A15 = "California", $A15 = "Colorado", $A15 = "Hawaii", $A15 = "Idaho", $A15 = "Montana", $A15 = "Nevada", $A15 = "New Mexico", $A15 = "Oregon", $A15 = "Utah", $A15 = "Washington", $A15 = "Wyoming"), '[1]PCPI Nominal'!O25/CPI_West!T$2, ERROR))))</f>
        <v>44631.277344362556</v>
      </c>
      <c r="O15">
        <f>IF(OR($A15 = "Illinois", $A15 = "Indiana", $A15 = "Iowa", $A15 = "Kansas", $A15 = "Michigan", $A15 = "Minnesota", $A15 = "Missouri", $A15 = "Nebraska", $A15 = "North Dakota", $A15 = "Ohio", $A15 = "South Dakota", $A15 = "Wisconsin"), '[1]PCPI Nominal'!P25/CPI_Midwest!U$2, IF(OR($A15 = "Connecticut", $A15 = "Maine", $A15 = "Massachusetts", $A15 = "New Hampshire", $A15 = "New Jersey", $A15 = "New York", $A15 = "Pennsylvania", $A15 = "Rhode Island", $A15 = "Vermont"), '[1]PCPI Nominal'!P25/CPI_Northeast!U$2,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Nominal'!P25/CPI_South!U$2, IF(OR($A15 = "Alaska", $A15 = "Arizona", $A15 = "California", $A15 = "Colorado", $A15 = "Hawaii", $A15 = "Idaho", $A15 = "Montana", $A15 = "Nevada", $A15 = "New Mexico", $A15 = "Oregon", $A15 = "Utah", $A15 = "Washington", $A15 = "Wyoming"), '[1]PCPI Nominal'!P25/CPI_West!U$2, ERROR))))</f>
        <v>44528.828528306236</v>
      </c>
      <c r="P15">
        <f>IF(OR($A15 = "Illinois", $A15 = "Indiana", $A15 = "Iowa", $A15 = "Kansas", $A15 = "Michigan", $A15 = "Minnesota", $A15 = "Missouri", $A15 = "Nebraska", $A15 = "North Dakota", $A15 = "Ohio", $A15 = "South Dakota", $A15 = "Wisconsin"), '[1]PCPI Nominal'!Q25/CPI_Midwest!V$2, IF(OR($A15 = "Connecticut", $A15 = "Maine", $A15 = "Massachusetts", $A15 = "New Hampshire", $A15 = "New Jersey", $A15 = "New York", $A15 = "Pennsylvania", $A15 = "Rhode Island", $A15 = "Vermont"), '[1]PCPI Nominal'!Q25/CPI_Northeast!V$2,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Nominal'!Q25/CPI_South!V$2, IF(OR($A15 = "Alaska", $A15 = "Arizona", $A15 = "California", $A15 = "Colorado", $A15 = "Hawaii", $A15 = "Idaho", $A15 = "Montana", $A15 = "Nevada", $A15 = "New Mexico", $A15 = "Oregon", $A15 = "Utah", $A15 = "Washington", $A15 = "Wyoming"), '[1]PCPI Nominal'!Q25/CPI_West!V$2, ERROR))))</f>
        <v>45236.217618269278</v>
      </c>
      <c r="Q15">
        <f>IF(OR($A15 = "Illinois", $A15 = "Indiana", $A15 = "Iowa", $A15 = "Kansas", $A15 = "Michigan", $A15 = "Minnesota", $A15 = "Missouri", $A15 = "Nebraska", $A15 = "North Dakota", $A15 = "Ohio", $A15 = "South Dakota", $A15 = "Wisconsin"), '[1]PCPI Nominal'!R25/CPI_Midwest!W$2, IF(OR($A15 = "Connecticut", $A15 = "Maine", $A15 = "Massachusetts", $A15 = "New Hampshire", $A15 = "New Jersey", $A15 = "New York", $A15 = "Pennsylvania", $A15 = "Rhode Island", $A15 = "Vermont"), '[1]PCPI Nominal'!R25/CPI_Northeast!W$2,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Nominal'!R25/CPI_South!W$2, IF(OR($A15 = "Alaska", $A15 = "Arizona", $A15 = "California", $A15 = "Colorado", $A15 = "Hawaii", $A15 = "Idaho", $A15 = "Montana", $A15 = "Nevada", $A15 = "New Mexico", $A15 = "Oregon", $A15 = "Utah", $A15 = "Washington", $A15 = "Wyoming"), '[1]PCPI Nominal'!R25/CPI_West!W$2, ERROR))))</f>
        <v>46293.697763578275</v>
      </c>
      <c r="R15">
        <f>IF(OR($A15 = "Illinois", $A15 = "Indiana", $A15 = "Iowa", $A15 = "Kansas", $A15 = "Michigan", $A15 = "Minnesota", $A15 = "Missouri", $A15 = "Nebraska", $A15 = "North Dakota", $A15 = "Ohio", $A15 = "South Dakota", $A15 = "Wisconsin"), '[1]PCPI Nominal'!S25/CPI_Midwest!X$2, IF(OR($A15 = "Connecticut", $A15 = "Maine", $A15 = "Massachusetts", $A15 = "New Hampshire", $A15 = "New Jersey", $A15 = "New York", $A15 = "Pennsylvania", $A15 = "Rhode Island", $A15 = "Vermont"), '[1]PCPI Nominal'!S25/CPI_Northeast!X$2,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Nominal'!S25/CPI_South!X$2, IF(OR($A15 = "Alaska", $A15 = "Arizona", $A15 = "California", $A15 = "Colorado", $A15 = "Hawaii", $A15 = "Idaho", $A15 = "Montana", $A15 = "Nevada", $A15 = "New Mexico", $A15 = "Oregon", $A15 = "Utah", $A15 = "Washington", $A15 = "Wyoming"), '[1]PCPI Nominal'!S25/CPI_West!X$2, ERROR))))</f>
        <v>46646</v>
      </c>
      <c r="S15">
        <f>IF(OR($A15 = "Illinois", $A15 = "Indiana", $A15 = "Iowa", $A15 = "Kansas", $A15 = "Michigan", $A15 = "Minnesota", $A15 = "Missouri", $A15 = "Nebraska", $A15 = "North Dakota", $A15 = "Ohio", $A15 = "South Dakota", $A15 = "Wisconsin"), '[1]PCPI Nominal'!T25/CPI_Midwest!Y$2, IF(OR($A15 = "Connecticut", $A15 = "Maine", $A15 = "Massachusetts", $A15 = "New Hampshire", $A15 = "New Jersey", $A15 = "New York", $A15 = "Pennsylvania", $A15 = "Rhode Island", $A15 = "Vermont"), '[1]PCPI Nominal'!T25/CPI_Northeast!Y$2, IF(OR($A15 = "Alabama", $A15 = "Arkansas", $A15 = "Delaware", $A15 = "District of Columbia", $A15 = "Florida", $A15 = "Georgia", $A15 = "Kentucky", $A15 = "Louisiana", $A15 = "Maryland", $A15 = "Mississippi", $A15 = "North Carolina", $A15 = "Oklahoma", $A15 = "South Carolina", $A15 = "Tennessee", $A15 = "Texas", $A15 = "Virginia", $A15 = "West Virginia"), '[1]PCPI Nominal'!T25/CPI_South!Y$2, IF(OR($A15 = "Alaska", $A15 = "Arizona", $A15 = "California", $A15 = "Colorado", $A15 = "Hawaii", $A15 = "Idaho", $A15 = "Montana", $A15 = "Nevada", $A15 = "New Mexico", $A15 = "Oregon", $A15 = "Utah", $A15 = "Washington", $A15 = "Wyoming"), '[1]PCPI Nominal'!T25/CPI_West!Y$2, ERROR))))</f>
        <v>48160.404657868465</v>
      </c>
    </row>
    <row r="16" spans="1:19" x14ac:dyDescent="0.2">
      <c r="A16" t="s">
        <v>93</v>
      </c>
      <c r="B16">
        <f>IF(OR($A16 = "Illinois", $A16 = "Indiana", $A16 = "Iowa", $A16 = "Kansas", $A16 = "Michigan", $A16 = "Minnesota", $A16 = "Missouri", $A16 = "Nebraska", $A16 = "North Dakota", $A16 = "Ohio", $A16 = "South Dakota", $A16 = "Wisconsin"), '[1]PCPI Nominal'!C26/CPI_Midwest!H$2, IF(OR($A16 = "Connecticut", $A16 = "Maine", $A16 = "Massachusetts", $A16 = "New Hampshire", $A16 = "New Jersey", $A16 = "New York", $A16 = "Pennsylvania", $A16 = "Rhode Island", $A16 = "Vermont"), '[1]PCPI Nominal'!C26/CPI_Northeast!H$2,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Nominal'!C26/CPI_South!H$2, IF(OR($A16 = "Alaska", $A16 = "Arizona", $A16 = "California", $A16 = "Colorado", $A16 = "Hawaii", $A16 = "Idaho", $A16 = "Montana", $A16 = "Nevada", $A16 = "New Mexico", $A16 = "Oregon", $A16 = "Utah", $A16 = "Washington", $A16 = "Wyoming"), '[1]PCPI Nominal'!C26/CPI_West!H$2, ERROR))))</f>
        <v>33981.943586470967</v>
      </c>
      <c r="C16">
        <f>IF(OR($A16 = "Illinois", $A16 = "Indiana", $A16 = "Iowa", $A16 = "Kansas", $A16 = "Michigan", $A16 = "Minnesota", $A16 = "Missouri", $A16 = "Nebraska", $A16 = "North Dakota", $A16 = "Ohio", $A16 = "South Dakota", $A16 = "Wisconsin"), '[1]PCPI Nominal'!D26/CPI_Midwest!I$2, IF(OR($A16 = "Connecticut", $A16 = "Maine", $A16 = "Massachusetts", $A16 = "New Hampshire", $A16 = "New Jersey", $A16 = "New York", $A16 = "Pennsylvania", $A16 = "Rhode Island", $A16 = "Vermont"), '[1]PCPI Nominal'!D26/CPI_Northeast!I$2,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Nominal'!D26/CPI_South!I$2, IF(OR($A16 = "Alaska", $A16 = "Arizona", $A16 = "California", $A16 = "Colorado", $A16 = "Hawaii", $A16 = "Idaho", $A16 = "Montana", $A16 = "Nevada", $A16 = "New Mexico", $A16 = "Oregon", $A16 = "Utah", $A16 = "Washington", $A16 = "Wyoming"), '[1]PCPI Nominal'!D26/CPI_West!I$2, ERROR))))</f>
        <v>35841.474136848708</v>
      </c>
      <c r="D16">
        <f>IF(OR($A16 = "Illinois", $A16 = "Indiana", $A16 = "Iowa", $A16 = "Kansas", $A16 = "Michigan", $A16 = "Minnesota", $A16 = "Missouri", $A16 = "Nebraska", $A16 = "North Dakota", $A16 = "Ohio", $A16 = "South Dakota", $A16 = "Wisconsin"), '[1]PCPI Nominal'!E26/CPI_Midwest!J$2, IF(OR($A16 = "Connecticut", $A16 = "Maine", $A16 = "Massachusetts", $A16 = "New Hampshire", $A16 = "New Jersey", $A16 = "New York", $A16 = "Pennsylvania", $A16 = "Rhode Island", $A16 = "Vermont"), '[1]PCPI Nominal'!E26/CPI_Northeast!J$2,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Nominal'!E26/CPI_South!J$2, IF(OR($A16 = "Alaska", $A16 = "Arizona", $A16 = "California", $A16 = "Colorado", $A16 = "Hawaii", $A16 = "Idaho", $A16 = "Montana", $A16 = "Nevada", $A16 = "New Mexico", $A16 = "Oregon", $A16 = "Utah", $A16 = "Washington", $A16 = "Wyoming"), '[1]PCPI Nominal'!E26/CPI_West!J$2, ERROR))))</f>
        <v>36285.945974185619</v>
      </c>
      <c r="E16">
        <f>IF(OR($A16 = "Illinois", $A16 = "Indiana", $A16 = "Iowa", $A16 = "Kansas", $A16 = "Michigan", $A16 = "Minnesota", $A16 = "Missouri", $A16 = "Nebraska", $A16 = "North Dakota", $A16 = "Ohio", $A16 = "South Dakota", $A16 = "Wisconsin"), '[1]PCPI Nominal'!F26/CPI_Midwest!K$2, IF(OR($A16 = "Connecticut", $A16 = "Maine", $A16 = "Massachusetts", $A16 = "New Hampshire", $A16 = "New Jersey", $A16 = "New York", $A16 = "Pennsylvania", $A16 = "Rhode Island", $A16 = "Vermont"), '[1]PCPI Nominal'!F26/CPI_Northeast!K$2,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Nominal'!F26/CPI_South!K$2, IF(OR($A16 = "Alaska", $A16 = "Arizona", $A16 = "California", $A16 = "Colorado", $A16 = "Hawaii", $A16 = "Idaho", $A16 = "Montana", $A16 = "Nevada", $A16 = "New Mexico", $A16 = "Oregon", $A16 = "Utah", $A16 = "Washington", $A16 = "Wyoming"), '[1]PCPI Nominal'!F26/CPI_West!K$2, ERROR))))</f>
        <v>37172.222400475337</v>
      </c>
      <c r="F16">
        <f>IF(OR($A16 = "Illinois", $A16 = "Indiana", $A16 = "Iowa", $A16 = "Kansas", $A16 = "Michigan", $A16 = "Minnesota", $A16 = "Missouri", $A16 = "Nebraska", $A16 = "North Dakota", $A16 = "Ohio", $A16 = "South Dakota", $A16 = "Wisconsin"), '[1]PCPI Nominal'!G26/CPI_Midwest!L$2, IF(OR($A16 = "Connecticut", $A16 = "Maine", $A16 = "Massachusetts", $A16 = "New Hampshire", $A16 = "New Jersey", $A16 = "New York", $A16 = "Pennsylvania", $A16 = "Rhode Island", $A16 = "Vermont"), '[1]PCPI Nominal'!G26/CPI_Northeast!L$2,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Nominal'!G26/CPI_South!L$2, IF(OR($A16 = "Alaska", $A16 = "Arizona", $A16 = "California", $A16 = "Colorado", $A16 = "Hawaii", $A16 = "Idaho", $A16 = "Montana", $A16 = "Nevada", $A16 = "New Mexico", $A16 = "Oregon", $A16 = "Utah", $A16 = "Washington", $A16 = "Wyoming"), '[1]PCPI Nominal'!G26/CPI_West!L$2, ERROR))))</f>
        <v>36904.905555555553</v>
      </c>
      <c r="G16">
        <f>IF(OR($A16 = "Illinois", $A16 = "Indiana", $A16 = "Iowa", $A16 = "Kansas", $A16 = "Michigan", $A16 = "Minnesota", $A16 = "Missouri", $A16 = "Nebraska", $A16 = "North Dakota", $A16 = "Ohio", $A16 = "South Dakota", $A16 = "Wisconsin"), '[1]PCPI Nominal'!H26/CPI_Midwest!M$2, IF(OR($A16 = "Connecticut", $A16 = "Maine", $A16 = "Massachusetts", $A16 = "New Hampshire", $A16 = "New Jersey", $A16 = "New York", $A16 = "Pennsylvania", $A16 = "Rhode Island", $A16 = "Vermont"), '[1]PCPI Nominal'!H26/CPI_Northeast!M$2,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Nominal'!H26/CPI_South!M$2, IF(OR($A16 = "Alaska", $A16 = "Arizona", $A16 = "California", $A16 = "Colorado", $A16 = "Hawaii", $A16 = "Idaho", $A16 = "Montana", $A16 = "Nevada", $A16 = "New Mexico", $A16 = "Oregon", $A16 = "Utah", $A16 = "Washington", $A16 = "Wyoming"), '[1]PCPI Nominal'!H26/CPI_West!M$2, ERROR))))</f>
        <v>36762.847169811314</v>
      </c>
      <c r="H16">
        <f>IF(OR($A16 = "Illinois", $A16 = "Indiana", $A16 = "Iowa", $A16 = "Kansas", $A16 = "Michigan", $A16 = "Minnesota", $A16 = "Missouri", $A16 = "Nebraska", $A16 = "North Dakota", $A16 = "Ohio", $A16 = "South Dakota", $A16 = "Wisconsin"), '[1]PCPI Nominal'!I26/CPI_Midwest!N$2, IF(OR($A16 = "Connecticut", $A16 = "Maine", $A16 = "Massachusetts", $A16 = "New Hampshire", $A16 = "New Jersey", $A16 = "New York", $A16 = "Pennsylvania", $A16 = "Rhode Island", $A16 = "Vermont"), '[1]PCPI Nominal'!I26/CPI_Northeast!N$2,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Nominal'!I26/CPI_South!N$2, IF(OR($A16 = "Alaska", $A16 = "Arizona", $A16 = "California", $A16 = "Colorado", $A16 = "Hawaii", $A16 = "Idaho", $A16 = "Montana", $A16 = "Nevada", $A16 = "New Mexico", $A16 = "Oregon", $A16 = "Utah", $A16 = "Washington", $A16 = "Wyoming"), '[1]PCPI Nominal'!I26/CPI_West!N$2, ERROR))))</f>
        <v>36641.228379136279</v>
      </c>
      <c r="I16">
        <f>IF(OR($A16 = "Illinois", $A16 = "Indiana", $A16 = "Iowa", $A16 = "Kansas", $A16 = "Michigan", $A16 = "Minnesota", $A16 = "Missouri", $A16 = "Nebraska", $A16 = "North Dakota", $A16 = "Ohio", $A16 = "South Dakota", $A16 = "Wisconsin"), '[1]PCPI Nominal'!J26/CPI_Midwest!O$2, IF(OR($A16 = "Connecticut", $A16 = "Maine", $A16 = "Massachusetts", $A16 = "New Hampshire", $A16 = "New Jersey", $A16 = "New York", $A16 = "Pennsylvania", $A16 = "Rhode Island", $A16 = "Vermont"), '[1]PCPI Nominal'!J26/CPI_Northeast!O$2,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Nominal'!J26/CPI_South!O$2, IF(OR($A16 = "Alaska", $A16 = "Arizona", $A16 = "California", $A16 = "Colorado", $A16 = "Hawaii", $A16 = "Idaho", $A16 = "Montana", $A16 = "Nevada", $A16 = "New Mexico", $A16 = "Oregon", $A16 = "Utah", $A16 = "Washington", $A16 = "Wyoming"), '[1]PCPI Nominal'!J26/CPI_West!O$2, ERROR))))</f>
        <v>37083.896111719601</v>
      </c>
      <c r="J16">
        <f>IF(OR($A16 = "Illinois", $A16 = "Indiana", $A16 = "Iowa", $A16 = "Kansas", $A16 = "Michigan", $A16 = "Minnesota", $A16 = "Missouri", $A16 = "Nebraska", $A16 = "North Dakota", $A16 = "Ohio", $A16 = "South Dakota", $A16 = "Wisconsin"), '[1]PCPI Nominal'!K26/CPI_Midwest!P$2, IF(OR($A16 = "Connecticut", $A16 = "Maine", $A16 = "Massachusetts", $A16 = "New Hampshire", $A16 = "New Jersey", $A16 = "New York", $A16 = "Pennsylvania", $A16 = "Rhode Island", $A16 = "Vermont"), '[1]PCPI Nominal'!K26/CPI_Northeast!P$2,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Nominal'!K26/CPI_South!P$2, IF(OR($A16 = "Alaska", $A16 = "Arizona", $A16 = "California", $A16 = "Colorado", $A16 = "Hawaii", $A16 = "Idaho", $A16 = "Montana", $A16 = "Nevada", $A16 = "New Mexico", $A16 = "Oregon", $A16 = "Utah", $A16 = "Washington", $A16 = "Wyoming"), '[1]PCPI Nominal'!K26/CPI_West!P$2, ERROR))))</f>
        <v>36647.436783439487</v>
      </c>
      <c r="K16">
        <f>IF(OR($A16 = "Illinois", $A16 = "Indiana", $A16 = "Iowa", $A16 = "Kansas", $A16 = "Michigan", $A16 = "Minnesota", $A16 = "Missouri", $A16 = "Nebraska", $A16 = "North Dakota", $A16 = "Ohio", $A16 = "South Dakota", $A16 = "Wisconsin"), '[1]PCPI Nominal'!L26/CPI_Midwest!Q$2, IF(OR($A16 = "Connecticut", $A16 = "Maine", $A16 = "Massachusetts", $A16 = "New Hampshire", $A16 = "New Jersey", $A16 = "New York", $A16 = "Pennsylvania", $A16 = "Rhode Island", $A16 = "Vermont"), '[1]PCPI Nominal'!L26/CPI_Northeast!Q$2,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Nominal'!L26/CPI_South!Q$2, IF(OR($A16 = "Alaska", $A16 = "Arizona", $A16 = "California", $A16 = "Colorado", $A16 = "Hawaii", $A16 = "Idaho", $A16 = "Montana", $A16 = "Nevada", $A16 = "New Mexico", $A16 = "Oregon", $A16 = "Utah", $A16 = "Washington", $A16 = "Wyoming"), '[1]PCPI Nominal'!L26/CPI_West!Q$2, ERROR))))</f>
        <v>37696.378186528491</v>
      </c>
      <c r="L16">
        <f>IF(OR($A16 = "Illinois", $A16 = "Indiana", $A16 = "Iowa", $A16 = "Kansas", $A16 = "Michigan", $A16 = "Minnesota", $A16 = "Missouri", $A16 = "Nebraska", $A16 = "North Dakota", $A16 = "Ohio", $A16 = "South Dakota", $A16 = "Wisconsin"), '[1]PCPI Nominal'!M26/CPI_Midwest!R$2, IF(OR($A16 = "Connecticut", $A16 = "Maine", $A16 = "Massachusetts", $A16 = "New Hampshire", $A16 = "New Jersey", $A16 = "New York", $A16 = "Pennsylvania", $A16 = "Rhode Island", $A16 = "Vermont"), '[1]PCPI Nominal'!M26/CPI_Northeast!R$2,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Nominal'!M26/CPI_South!R$2, IF(OR($A16 = "Alaska", $A16 = "Arizona", $A16 = "California", $A16 = "Colorado", $A16 = "Hawaii", $A16 = "Idaho", $A16 = "Montana", $A16 = "Nevada", $A16 = "New Mexico", $A16 = "Oregon", $A16 = "Utah", $A16 = "Washington", $A16 = "Wyoming"), '[1]PCPI Nominal'!M26/CPI_West!R$2, ERROR))))</f>
        <v>37809.370391120669</v>
      </c>
      <c r="M16">
        <f>IF(OR($A16 = "Illinois", $A16 = "Indiana", $A16 = "Iowa", $A16 = "Kansas", $A16 = "Michigan", $A16 = "Minnesota", $A16 = "Missouri", $A16 = "Nebraska", $A16 = "North Dakota", $A16 = "Ohio", $A16 = "South Dakota", $A16 = "Wisconsin"), '[1]PCPI Nominal'!N26/CPI_Midwest!S$2, IF(OR($A16 = "Connecticut", $A16 = "Maine", $A16 = "Massachusetts", $A16 = "New Hampshire", $A16 = "New Jersey", $A16 = "New York", $A16 = "Pennsylvania", $A16 = "Rhode Island", $A16 = "Vermont"), '[1]PCPI Nominal'!N26/CPI_Northeast!S$2,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Nominal'!N26/CPI_South!S$2, IF(OR($A16 = "Alaska", $A16 = "Arizona", $A16 = "California", $A16 = "Colorado", $A16 = "Hawaii", $A16 = "Idaho", $A16 = "Montana", $A16 = "Nevada", $A16 = "New Mexico", $A16 = "Oregon", $A16 = "Utah", $A16 = "Washington", $A16 = "Wyoming"), '[1]PCPI Nominal'!N26/CPI_West!S$2, ERROR))))</f>
        <v>38011.274746569805</v>
      </c>
      <c r="N16">
        <f>IF(OR($A16 = "Illinois", $A16 = "Indiana", $A16 = "Iowa", $A16 = "Kansas", $A16 = "Michigan", $A16 = "Minnesota", $A16 = "Missouri", $A16 = "Nebraska", $A16 = "North Dakota", $A16 = "Ohio", $A16 = "South Dakota", $A16 = "Wisconsin"), '[1]PCPI Nominal'!O26/CPI_Midwest!T$2, IF(OR($A16 = "Connecticut", $A16 = "Maine", $A16 = "Massachusetts", $A16 = "New Hampshire", $A16 = "New Jersey", $A16 = "New York", $A16 = "Pennsylvania", $A16 = "Rhode Island", $A16 = "Vermont"), '[1]PCPI Nominal'!O26/CPI_Northeast!T$2,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Nominal'!O26/CPI_South!T$2, IF(OR($A16 = "Alaska", $A16 = "Arizona", $A16 = "California", $A16 = "Colorado", $A16 = "Hawaii", $A16 = "Idaho", $A16 = "Montana", $A16 = "Nevada", $A16 = "New Mexico", $A16 = "Oregon", $A16 = "Utah", $A16 = "Washington", $A16 = "Wyoming"), '[1]PCPI Nominal'!O26/CPI_West!T$2, ERROR))))</f>
        <v>37108.173318174689</v>
      </c>
      <c r="O16">
        <f>IF(OR($A16 = "Illinois", $A16 = "Indiana", $A16 = "Iowa", $A16 = "Kansas", $A16 = "Michigan", $A16 = "Minnesota", $A16 = "Missouri", $A16 = "Nebraska", $A16 = "North Dakota", $A16 = "Ohio", $A16 = "South Dakota", $A16 = "Wisconsin"), '[1]PCPI Nominal'!P26/CPI_Midwest!U$2, IF(OR($A16 = "Connecticut", $A16 = "Maine", $A16 = "Massachusetts", $A16 = "New Hampshire", $A16 = "New Jersey", $A16 = "New York", $A16 = "Pennsylvania", $A16 = "Rhode Island", $A16 = "Vermont"), '[1]PCPI Nominal'!P26/CPI_Northeast!U$2,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Nominal'!P26/CPI_South!U$2, IF(OR($A16 = "Alaska", $A16 = "Arizona", $A16 = "California", $A16 = "Colorado", $A16 = "Hawaii", $A16 = "Idaho", $A16 = "Montana", $A16 = "Nevada", $A16 = "New Mexico", $A16 = "Oregon", $A16 = "Utah", $A16 = "Washington", $A16 = "Wyoming"), '[1]PCPI Nominal'!P26/CPI_West!U$2, ERROR))))</f>
        <v>37462.608125126171</v>
      </c>
      <c r="P16">
        <f>IF(OR($A16 = "Illinois", $A16 = "Indiana", $A16 = "Iowa", $A16 = "Kansas", $A16 = "Michigan", $A16 = "Minnesota", $A16 = "Missouri", $A16 = "Nebraska", $A16 = "North Dakota", $A16 = "Ohio", $A16 = "South Dakota", $A16 = "Wisconsin"), '[1]PCPI Nominal'!Q26/CPI_Midwest!V$2, IF(OR($A16 = "Connecticut", $A16 = "Maine", $A16 = "Massachusetts", $A16 = "New Hampshire", $A16 = "New Jersey", $A16 = "New York", $A16 = "Pennsylvania", $A16 = "Rhode Island", $A16 = "Vermont"), '[1]PCPI Nominal'!Q26/CPI_Northeast!V$2,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Nominal'!Q26/CPI_South!V$2, IF(OR($A16 = "Alaska", $A16 = "Arizona", $A16 = "California", $A16 = "Colorado", $A16 = "Hawaii", $A16 = "Idaho", $A16 = "Montana", $A16 = "Nevada", $A16 = "New Mexico", $A16 = "Oregon", $A16 = "Utah", $A16 = "Washington", $A16 = "Wyoming"), '[1]PCPI Nominal'!Q26/CPI_West!V$2, ERROR))))</f>
        <v>38547.622180932558</v>
      </c>
      <c r="Q16">
        <f>IF(OR($A16 = "Illinois", $A16 = "Indiana", $A16 = "Iowa", $A16 = "Kansas", $A16 = "Michigan", $A16 = "Minnesota", $A16 = "Missouri", $A16 = "Nebraska", $A16 = "North Dakota", $A16 = "Ohio", $A16 = "South Dakota", $A16 = "Wisconsin"), '[1]PCPI Nominal'!R26/CPI_Midwest!W$2, IF(OR($A16 = "Connecticut", $A16 = "Maine", $A16 = "Massachusetts", $A16 = "New Hampshire", $A16 = "New Jersey", $A16 = "New York", $A16 = "Pennsylvania", $A16 = "Rhode Island", $A16 = "Vermont"), '[1]PCPI Nominal'!R26/CPI_Northeast!W$2,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Nominal'!R26/CPI_South!W$2, IF(OR($A16 = "Alaska", $A16 = "Arizona", $A16 = "California", $A16 = "Colorado", $A16 = "Hawaii", $A16 = "Idaho", $A16 = "Montana", $A16 = "Nevada", $A16 = "New Mexico", $A16 = "Oregon", $A16 = "Utah", $A16 = "Washington", $A16 = "Wyoming"), '[1]PCPI Nominal'!R26/CPI_West!W$2, ERROR))))</f>
        <v>39359.884618895478</v>
      </c>
      <c r="R16">
        <f>IF(OR($A16 = "Illinois", $A16 = "Indiana", $A16 = "Iowa", $A16 = "Kansas", $A16 = "Michigan", $A16 = "Minnesota", $A16 = "Missouri", $A16 = "Nebraska", $A16 = "North Dakota", $A16 = "Ohio", $A16 = "South Dakota", $A16 = "Wisconsin"), '[1]PCPI Nominal'!S26/CPI_Midwest!X$2, IF(OR($A16 = "Connecticut", $A16 = "Maine", $A16 = "Massachusetts", $A16 = "New Hampshire", $A16 = "New Jersey", $A16 = "New York", $A16 = "Pennsylvania", $A16 = "Rhode Island", $A16 = "Vermont"), '[1]PCPI Nominal'!S26/CPI_Northeast!X$2,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Nominal'!S26/CPI_South!X$2, IF(OR($A16 = "Alaska", $A16 = "Arizona", $A16 = "California", $A16 = "Colorado", $A16 = "Hawaii", $A16 = "Idaho", $A16 = "Montana", $A16 = "Nevada", $A16 = "New Mexico", $A16 = "Oregon", $A16 = "Utah", $A16 = "Washington", $A16 = "Wyoming"), '[1]PCPI Nominal'!S26/CPI_West!X$2, ERROR))))</f>
        <v>39148</v>
      </c>
      <c r="S16">
        <f>IF(OR($A16 = "Illinois", $A16 = "Indiana", $A16 = "Iowa", $A16 = "Kansas", $A16 = "Michigan", $A16 = "Minnesota", $A16 = "Missouri", $A16 = "Nebraska", $A16 = "North Dakota", $A16 = "Ohio", $A16 = "South Dakota", $A16 = "Wisconsin"), '[1]PCPI Nominal'!T26/CPI_Midwest!Y$2, IF(OR($A16 = "Connecticut", $A16 = "Maine", $A16 = "Massachusetts", $A16 = "New Hampshire", $A16 = "New Jersey", $A16 = "New York", $A16 = "Pennsylvania", $A16 = "Rhode Island", $A16 = "Vermont"), '[1]PCPI Nominal'!T26/CPI_Northeast!Y$2, IF(OR($A16 = "Alabama", $A16 = "Arkansas", $A16 = "Delaware", $A16 = "District of Columbia", $A16 = "Florida", $A16 = "Georgia", $A16 = "Kentucky", $A16 = "Louisiana", $A16 = "Maryland", $A16 = "Mississippi", $A16 = "North Carolina", $A16 = "Oklahoma", $A16 = "South Carolina", $A16 = "Tennessee", $A16 = "Texas", $A16 = "Virginia", $A16 = "West Virginia"), '[1]PCPI Nominal'!T26/CPI_South!Y$2, IF(OR($A16 = "Alaska", $A16 = "Arizona", $A16 = "California", $A16 = "Colorado", $A16 = "Hawaii", $A16 = "Idaho", $A16 = "Montana", $A16 = "Nevada", $A16 = "New Mexico", $A16 = "Oregon", $A16 = "Utah", $A16 = "Washington", $A16 = "Wyoming"), '[1]PCPI Nominal'!T26/CPI_West!Y$2, ERROR))))</f>
        <v>39884.652234667847</v>
      </c>
    </row>
    <row r="17" spans="1:19" x14ac:dyDescent="0.2">
      <c r="A17" t="s">
        <v>91</v>
      </c>
      <c r="B17">
        <f>IF(OR($A17 = "Illinois", $A17 = "Indiana", $A17 = "Iowa", $A17 = "Kansas", $A17 = "Michigan", $A17 = "Minnesota", $A17 = "Missouri", $A17 = "Nebraska", $A17 = "North Dakota", $A17 = "Ohio", $A17 = "South Dakota", $A17 = "Wisconsin"), '[1]PCPI Nominal'!C27/CPI_Midwest!H$2, IF(OR($A17 = "Connecticut", $A17 = "Maine", $A17 = "Massachusetts", $A17 = "New Hampshire", $A17 = "New Jersey", $A17 = "New York", $A17 = "Pennsylvania", $A17 = "Rhode Island", $A17 = "Vermont"), '[1]PCPI Nominal'!C27/CPI_Northeast!H$2,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Nominal'!C27/CPI_South!H$2, IF(OR($A17 = "Alaska", $A17 = "Arizona", $A17 = "California", $A17 = "Colorado", $A17 = "Hawaii", $A17 = "Idaho", $A17 = "Montana", $A17 = "Nevada", $A17 = "New Mexico", $A17 = "Oregon", $A17 = "Utah", $A17 = "Washington", $A17 = "Wyoming"), '[1]PCPI Nominal'!C27/CPI_West!H$2, ERROR))))</f>
        <v>34386.017932354822</v>
      </c>
      <c r="C17">
        <f>IF(OR($A17 = "Illinois", $A17 = "Indiana", $A17 = "Iowa", $A17 = "Kansas", $A17 = "Michigan", $A17 = "Minnesota", $A17 = "Missouri", $A17 = "Nebraska", $A17 = "North Dakota", $A17 = "Ohio", $A17 = "South Dakota", $A17 = "Wisconsin"), '[1]PCPI Nominal'!D27/CPI_Midwest!I$2, IF(OR($A17 = "Connecticut", $A17 = "Maine", $A17 = "Massachusetts", $A17 = "New Hampshire", $A17 = "New Jersey", $A17 = "New York", $A17 = "Pennsylvania", $A17 = "Rhode Island", $A17 = "Vermont"), '[1]PCPI Nominal'!D27/CPI_Northeast!I$2,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Nominal'!D27/CPI_South!I$2, IF(OR($A17 = "Alaska", $A17 = "Arizona", $A17 = "California", $A17 = "Colorado", $A17 = "Hawaii", $A17 = "Idaho", $A17 = "Montana", $A17 = "Nevada", $A17 = "New Mexico", $A17 = "Oregon", $A17 = "Utah", $A17 = "Washington", $A17 = "Wyoming"), '[1]PCPI Nominal'!D27/CPI_West!I$2, ERROR))))</f>
        <v>35285.003138731947</v>
      </c>
      <c r="D17">
        <f>IF(OR($A17 = "Illinois", $A17 = "Indiana", $A17 = "Iowa", $A17 = "Kansas", $A17 = "Michigan", $A17 = "Minnesota", $A17 = "Missouri", $A17 = "Nebraska", $A17 = "North Dakota", $A17 = "Ohio", $A17 = "South Dakota", $A17 = "Wisconsin"), '[1]PCPI Nominal'!E27/CPI_Midwest!J$2, IF(OR($A17 = "Connecticut", $A17 = "Maine", $A17 = "Massachusetts", $A17 = "New Hampshire", $A17 = "New Jersey", $A17 = "New York", $A17 = "Pennsylvania", $A17 = "Rhode Island", $A17 = "Vermont"), '[1]PCPI Nominal'!E27/CPI_Northeast!J$2,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Nominal'!E27/CPI_South!J$2, IF(OR($A17 = "Alaska", $A17 = "Arizona", $A17 = "California", $A17 = "Colorado", $A17 = "Hawaii", $A17 = "Idaho", $A17 = "Montana", $A17 = "Nevada", $A17 = "New Mexico", $A17 = "Oregon", $A17 = "Utah", $A17 = "Washington", $A17 = "Wyoming"), '[1]PCPI Nominal'!E27/CPI_West!J$2, ERROR))))</f>
        <v>35280.923724646585</v>
      </c>
      <c r="E17">
        <f>IF(OR($A17 = "Illinois", $A17 = "Indiana", $A17 = "Iowa", $A17 = "Kansas", $A17 = "Michigan", $A17 = "Minnesota", $A17 = "Missouri", $A17 = "Nebraska", $A17 = "North Dakota", $A17 = "Ohio", $A17 = "South Dakota", $A17 = "Wisconsin"), '[1]PCPI Nominal'!F27/CPI_Midwest!K$2, IF(OR($A17 = "Connecticut", $A17 = "Maine", $A17 = "Massachusetts", $A17 = "New Hampshire", $A17 = "New Jersey", $A17 = "New York", $A17 = "Pennsylvania", $A17 = "Rhode Island", $A17 = "Vermont"), '[1]PCPI Nominal'!F27/CPI_Northeast!K$2,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Nominal'!F27/CPI_South!K$2, IF(OR($A17 = "Alaska", $A17 = "Arizona", $A17 = "California", $A17 = "Colorado", $A17 = "Hawaii", $A17 = "Idaho", $A17 = "Montana", $A17 = "Nevada", $A17 = "New Mexico", $A17 = "Oregon", $A17 = "Utah", $A17 = "Washington", $A17 = "Wyoming"), '[1]PCPI Nominal'!F27/CPI_West!K$2, ERROR))))</f>
        <v>36318.128579916811</v>
      </c>
      <c r="F17">
        <f>IF(OR($A17 = "Illinois", $A17 = "Indiana", $A17 = "Iowa", $A17 = "Kansas", $A17 = "Michigan", $A17 = "Minnesota", $A17 = "Missouri", $A17 = "Nebraska", $A17 = "North Dakota", $A17 = "Ohio", $A17 = "South Dakota", $A17 = "Wisconsin"), '[1]PCPI Nominal'!G27/CPI_Midwest!L$2, IF(OR($A17 = "Connecticut", $A17 = "Maine", $A17 = "Massachusetts", $A17 = "New Hampshire", $A17 = "New Jersey", $A17 = "New York", $A17 = "Pennsylvania", $A17 = "Rhode Island", $A17 = "Vermont"), '[1]PCPI Nominal'!G27/CPI_Northeast!L$2,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Nominal'!G27/CPI_South!L$2, IF(OR($A17 = "Alaska", $A17 = "Arizona", $A17 = "California", $A17 = "Colorado", $A17 = "Hawaii", $A17 = "Idaho", $A17 = "Montana", $A17 = "Nevada", $A17 = "New Mexico", $A17 = "Oregon", $A17 = "Utah", $A17 = "Washington", $A17 = "Wyoming"), '[1]PCPI Nominal'!G27/CPI_West!L$2, ERROR))))</f>
        <v>36354.623379629629</v>
      </c>
      <c r="G17">
        <f>IF(OR($A17 = "Illinois", $A17 = "Indiana", $A17 = "Iowa", $A17 = "Kansas", $A17 = "Michigan", $A17 = "Minnesota", $A17 = "Missouri", $A17 = "Nebraska", $A17 = "North Dakota", $A17 = "Ohio", $A17 = "South Dakota", $A17 = "Wisconsin"), '[1]PCPI Nominal'!H27/CPI_Midwest!M$2, IF(OR($A17 = "Connecticut", $A17 = "Maine", $A17 = "Massachusetts", $A17 = "New Hampshire", $A17 = "New Jersey", $A17 = "New York", $A17 = "Pennsylvania", $A17 = "Rhode Island", $A17 = "Vermont"), '[1]PCPI Nominal'!H27/CPI_Northeast!M$2,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Nominal'!H27/CPI_South!M$2, IF(OR($A17 = "Alaska", $A17 = "Arizona", $A17 = "California", $A17 = "Colorado", $A17 = "Hawaii", $A17 = "Idaho", $A17 = "Montana", $A17 = "Nevada", $A17 = "New Mexico", $A17 = "Oregon", $A17 = "Utah", $A17 = "Washington", $A17 = "Wyoming"), '[1]PCPI Nominal'!H27/CPI_West!M$2, ERROR))))</f>
        <v>36781.901200686101</v>
      </c>
      <c r="H17">
        <f>IF(OR($A17 = "Illinois", $A17 = "Indiana", $A17 = "Iowa", $A17 = "Kansas", $A17 = "Michigan", $A17 = "Minnesota", $A17 = "Missouri", $A17 = "Nebraska", $A17 = "North Dakota", $A17 = "Ohio", $A17 = "South Dakota", $A17 = "Wisconsin"), '[1]PCPI Nominal'!I27/CPI_Midwest!N$2, IF(OR($A17 = "Connecticut", $A17 = "Maine", $A17 = "Massachusetts", $A17 = "New Hampshire", $A17 = "New Jersey", $A17 = "New York", $A17 = "Pennsylvania", $A17 = "Rhode Island", $A17 = "Vermont"), '[1]PCPI Nominal'!I27/CPI_Northeast!N$2,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Nominal'!I27/CPI_South!N$2, IF(OR($A17 = "Alaska", $A17 = "Arizona", $A17 = "California", $A17 = "Colorado", $A17 = "Hawaii", $A17 = "Idaho", $A17 = "Montana", $A17 = "Nevada", $A17 = "New Mexico", $A17 = "Oregon", $A17 = "Utah", $A17 = "Washington", $A17 = "Wyoming"), '[1]PCPI Nominal'!I27/CPI_West!N$2, ERROR))))</f>
        <v>36730.943690409418</v>
      </c>
      <c r="I17">
        <f>IF(OR($A17 = "Illinois", $A17 = "Indiana", $A17 = "Iowa", $A17 = "Kansas", $A17 = "Michigan", $A17 = "Minnesota", $A17 = "Missouri", $A17 = "Nebraska", $A17 = "North Dakota", $A17 = "Ohio", $A17 = "South Dakota", $A17 = "Wisconsin"), '[1]PCPI Nominal'!J27/CPI_Midwest!O$2, IF(OR($A17 = "Connecticut", $A17 = "Maine", $A17 = "Massachusetts", $A17 = "New Hampshire", $A17 = "New Jersey", $A17 = "New York", $A17 = "Pennsylvania", $A17 = "Rhode Island", $A17 = "Vermont"), '[1]PCPI Nominal'!J27/CPI_Northeast!O$2,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Nominal'!J27/CPI_South!O$2, IF(OR($A17 = "Alaska", $A17 = "Arizona", $A17 = "California", $A17 = "Colorado", $A17 = "Hawaii", $A17 = "Idaho", $A17 = "Montana", $A17 = "Nevada", $A17 = "New Mexico", $A17 = "Oregon", $A17 = "Utah", $A17 = "Washington", $A17 = "Wyoming"), '[1]PCPI Nominal'!J27/CPI_West!O$2, ERROR))))</f>
        <v>38771.463417305582</v>
      </c>
      <c r="J17">
        <f>IF(OR($A17 = "Illinois", $A17 = "Indiana", $A17 = "Iowa", $A17 = "Kansas", $A17 = "Michigan", $A17 = "Minnesota", $A17 = "Missouri", $A17 = "Nebraska", $A17 = "North Dakota", $A17 = "Ohio", $A17 = "South Dakota", $A17 = "Wisconsin"), '[1]PCPI Nominal'!K27/CPI_Midwest!P$2, IF(OR($A17 = "Connecticut", $A17 = "Maine", $A17 = "Massachusetts", $A17 = "New Hampshire", $A17 = "New Jersey", $A17 = "New York", $A17 = "Pennsylvania", $A17 = "Rhode Island", $A17 = "Vermont"), '[1]PCPI Nominal'!K27/CPI_Northeast!P$2,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Nominal'!K27/CPI_South!P$2, IF(OR($A17 = "Alaska", $A17 = "Arizona", $A17 = "California", $A17 = "Colorado", $A17 = "Hawaii", $A17 = "Idaho", $A17 = "Montana", $A17 = "Nevada", $A17 = "New Mexico", $A17 = "Oregon", $A17 = "Utah", $A17 = "Washington", $A17 = "Wyoming"), '[1]PCPI Nominal'!K27/CPI_West!P$2, ERROR))))</f>
        <v>38454.042091295116</v>
      </c>
      <c r="K17">
        <f>IF(OR($A17 = "Illinois", $A17 = "Indiana", $A17 = "Iowa", $A17 = "Kansas", $A17 = "Michigan", $A17 = "Minnesota", $A17 = "Missouri", $A17 = "Nebraska", $A17 = "North Dakota", $A17 = "Ohio", $A17 = "South Dakota", $A17 = "Wisconsin"), '[1]PCPI Nominal'!L27/CPI_Midwest!Q$2, IF(OR($A17 = "Connecticut", $A17 = "Maine", $A17 = "Massachusetts", $A17 = "New Hampshire", $A17 = "New Jersey", $A17 = "New York", $A17 = "Pennsylvania", $A17 = "Rhode Island", $A17 = "Vermont"), '[1]PCPI Nominal'!L27/CPI_Northeast!Q$2,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Nominal'!L27/CPI_South!Q$2, IF(OR($A17 = "Alaska", $A17 = "Arizona", $A17 = "California", $A17 = "Colorado", $A17 = "Hawaii", $A17 = "Idaho", $A17 = "Montana", $A17 = "Nevada", $A17 = "New Mexico", $A17 = "Oregon", $A17 = "Utah", $A17 = "Washington", $A17 = "Wyoming"), '[1]PCPI Nominal'!L27/CPI_West!Q$2, ERROR))))</f>
        <v>39638.351191709844</v>
      </c>
      <c r="L17">
        <f>IF(OR($A17 = "Illinois", $A17 = "Indiana", $A17 = "Iowa", $A17 = "Kansas", $A17 = "Michigan", $A17 = "Minnesota", $A17 = "Missouri", $A17 = "Nebraska", $A17 = "North Dakota", $A17 = "Ohio", $A17 = "South Dakota", $A17 = "Wisconsin"), '[1]PCPI Nominal'!M27/CPI_Midwest!R$2, IF(OR($A17 = "Connecticut", $A17 = "Maine", $A17 = "Massachusetts", $A17 = "New Hampshire", $A17 = "New Jersey", $A17 = "New York", $A17 = "Pennsylvania", $A17 = "Rhode Island", $A17 = "Vermont"), '[1]PCPI Nominal'!M27/CPI_Northeast!R$2,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Nominal'!M27/CPI_South!R$2, IF(OR($A17 = "Alaska", $A17 = "Arizona", $A17 = "California", $A17 = "Colorado", $A17 = "Hawaii", $A17 = "Idaho", $A17 = "Montana", $A17 = "Nevada", $A17 = "New Mexico", $A17 = "Oregon", $A17 = "Utah", $A17 = "Washington", $A17 = "Wyoming"), '[1]PCPI Nominal'!M27/CPI_West!R$2, ERROR))))</f>
        <v>41133.12321133841</v>
      </c>
      <c r="M17">
        <f>IF(OR($A17 = "Illinois", $A17 = "Indiana", $A17 = "Iowa", $A17 = "Kansas", $A17 = "Michigan", $A17 = "Minnesota", $A17 = "Missouri", $A17 = "Nebraska", $A17 = "North Dakota", $A17 = "Ohio", $A17 = "South Dakota", $A17 = "Wisconsin"), '[1]PCPI Nominal'!N27/CPI_Midwest!S$2, IF(OR($A17 = "Connecticut", $A17 = "Maine", $A17 = "Massachusetts", $A17 = "New Hampshire", $A17 = "New Jersey", $A17 = "New York", $A17 = "Pennsylvania", $A17 = "Rhode Island", $A17 = "Vermont"), '[1]PCPI Nominal'!N27/CPI_Northeast!S$2,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Nominal'!N27/CPI_South!S$2, IF(OR($A17 = "Alaska", $A17 = "Arizona", $A17 = "California", $A17 = "Colorado", $A17 = "Hawaii", $A17 = "Idaho", $A17 = "Montana", $A17 = "Nevada", $A17 = "New Mexico", $A17 = "Oregon", $A17 = "Utah", $A17 = "Washington", $A17 = "Wyoming"), '[1]PCPI Nominal'!N27/CPI_West!S$2, ERROR))))</f>
        <v>41957.46360440545</v>
      </c>
      <c r="N17">
        <f>IF(OR($A17 = "Illinois", $A17 = "Indiana", $A17 = "Iowa", $A17 = "Kansas", $A17 = "Michigan", $A17 = "Minnesota", $A17 = "Missouri", $A17 = "Nebraska", $A17 = "North Dakota", $A17 = "Ohio", $A17 = "South Dakota", $A17 = "Wisconsin"), '[1]PCPI Nominal'!O27/CPI_Midwest!T$2, IF(OR($A17 = "Connecticut", $A17 = "Maine", $A17 = "Massachusetts", $A17 = "New Hampshire", $A17 = "New Jersey", $A17 = "New York", $A17 = "Pennsylvania", $A17 = "Rhode Island", $A17 = "Vermont"), '[1]PCPI Nominal'!O27/CPI_Northeast!T$2,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Nominal'!O27/CPI_South!T$2, IF(OR($A17 = "Alaska", $A17 = "Arizona", $A17 = "California", $A17 = "Colorado", $A17 = "Hawaii", $A17 = "Idaho", $A17 = "Montana", $A17 = "Nevada", $A17 = "New Mexico", $A17 = "Oregon", $A17 = "Utah", $A17 = "Washington", $A17 = "Wyoming"), '[1]PCPI Nominal'!O27/CPI_West!T$2, ERROR))))</f>
        <v>40680.286821781403</v>
      </c>
      <c r="O17">
        <f>IF(OR($A17 = "Illinois", $A17 = "Indiana", $A17 = "Iowa", $A17 = "Kansas", $A17 = "Michigan", $A17 = "Minnesota", $A17 = "Missouri", $A17 = "Nebraska", $A17 = "North Dakota", $A17 = "Ohio", $A17 = "South Dakota", $A17 = "Wisconsin"), '[1]PCPI Nominal'!P27/CPI_Midwest!U$2, IF(OR($A17 = "Connecticut", $A17 = "Maine", $A17 = "Massachusetts", $A17 = "New Hampshire", $A17 = "New Jersey", $A17 = "New York", $A17 = "Pennsylvania", $A17 = "Rhode Island", $A17 = "Vermont"), '[1]PCPI Nominal'!P27/CPI_Northeast!U$2,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Nominal'!P27/CPI_South!U$2, IF(OR($A17 = "Alaska", $A17 = "Arizona", $A17 = "California", $A17 = "Colorado", $A17 = "Hawaii", $A17 = "Idaho", $A17 = "Montana", $A17 = "Nevada", $A17 = "New Mexico", $A17 = "Oregon", $A17 = "Utah", $A17 = "Washington", $A17 = "Wyoming"), '[1]PCPI Nominal'!P27/CPI_West!U$2, ERROR))))</f>
        <v>40522.109629601146</v>
      </c>
      <c r="P17">
        <f>IF(OR($A17 = "Illinois", $A17 = "Indiana", $A17 = "Iowa", $A17 = "Kansas", $A17 = "Michigan", $A17 = "Minnesota", $A17 = "Missouri", $A17 = "Nebraska", $A17 = "North Dakota", $A17 = "Ohio", $A17 = "South Dakota", $A17 = "Wisconsin"), '[1]PCPI Nominal'!Q27/CPI_Midwest!V$2, IF(OR($A17 = "Connecticut", $A17 = "Maine", $A17 = "Massachusetts", $A17 = "New Hampshire", $A17 = "New Jersey", $A17 = "New York", $A17 = "Pennsylvania", $A17 = "Rhode Island", $A17 = "Vermont"), '[1]PCPI Nominal'!Q27/CPI_Northeast!V$2,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Nominal'!Q27/CPI_South!V$2, IF(OR($A17 = "Alaska", $A17 = "Arizona", $A17 = "California", $A17 = "Colorado", $A17 = "Hawaii", $A17 = "Idaho", $A17 = "Montana", $A17 = "Nevada", $A17 = "New Mexico", $A17 = "Oregon", $A17 = "Utah", $A17 = "Washington", $A17 = "Wyoming"), '[1]PCPI Nominal'!Q27/CPI_West!V$2, ERROR))))</f>
        <v>42270.060910018023</v>
      </c>
      <c r="Q17">
        <f>IF(OR($A17 = "Illinois", $A17 = "Indiana", $A17 = "Iowa", $A17 = "Kansas", $A17 = "Michigan", $A17 = "Minnesota", $A17 = "Missouri", $A17 = "Nebraska", $A17 = "North Dakota", $A17 = "Ohio", $A17 = "South Dakota", $A17 = "Wisconsin"), '[1]PCPI Nominal'!R27/CPI_Midwest!W$2, IF(OR($A17 = "Connecticut", $A17 = "Maine", $A17 = "Massachusetts", $A17 = "New Hampshire", $A17 = "New Jersey", $A17 = "New York", $A17 = "Pennsylvania", $A17 = "Rhode Island", $A17 = "Vermont"), '[1]PCPI Nominal'!R27/CPI_Northeast!W$2,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Nominal'!R27/CPI_South!W$2, IF(OR($A17 = "Alaska", $A17 = "Arizona", $A17 = "California", $A17 = "Colorado", $A17 = "Hawaii", $A17 = "Idaho", $A17 = "Montana", $A17 = "Nevada", $A17 = "New Mexico", $A17 = "Oregon", $A17 = "Utah", $A17 = "Washington", $A17 = "Wyoming"), '[1]PCPI Nominal'!R27/CPI_West!W$2, ERROR))))</f>
        <v>43176.625285257869</v>
      </c>
      <c r="R17">
        <f>IF(OR($A17 = "Illinois", $A17 = "Indiana", $A17 = "Iowa", $A17 = "Kansas", $A17 = "Michigan", $A17 = "Minnesota", $A17 = "Missouri", $A17 = "Nebraska", $A17 = "North Dakota", $A17 = "Ohio", $A17 = "South Dakota", $A17 = "Wisconsin"), '[1]PCPI Nominal'!S27/CPI_Midwest!X$2, IF(OR($A17 = "Connecticut", $A17 = "Maine", $A17 = "Massachusetts", $A17 = "New Hampshire", $A17 = "New Jersey", $A17 = "New York", $A17 = "Pennsylvania", $A17 = "Rhode Island", $A17 = "Vermont"), '[1]PCPI Nominal'!S27/CPI_Northeast!X$2,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Nominal'!S27/CPI_South!X$2, IF(OR($A17 = "Alaska", $A17 = "Arizona", $A17 = "California", $A17 = "Colorado", $A17 = "Hawaii", $A17 = "Idaho", $A17 = "Montana", $A17 = "Nevada", $A17 = "New Mexico", $A17 = "Oregon", $A17 = "Utah", $A17 = "Washington", $A17 = "Wyoming"), '[1]PCPI Nominal'!S27/CPI_West!X$2, ERROR))))</f>
        <v>43189</v>
      </c>
      <c r="S17">
        <f>IF(OR($A17 = "Illinois", $A17 = "Indiana", $A17 = "Iowa", $A17 = "Kansas", $A17 = "Michigan", $A17 = "Minnesota", $A17 = "Missouri", $A17 = "Nebraska", $A17 = "North Dakota", $A17 = "Ohio", $A17 = "South Dakota", $A17 = "Wisconsin"), '[1]PCPI Nominal'!T27/CPI_Midwest!Y$2, IF(OR($A17 = "Connecticut", $A17 = "Maine", $A17 = "Massachusetts", $A17 = "New Hampshire", $A17 = "New Jersey", $A17 = "New York", $A17 = "Pennsylvania", $A17 = "Rhode Island", $A17 = "Vermont"), '[1]PCPI Nominal'!T27/CPI_Northeast!Y$2, IF(OR($A17 = "Alabama", $A17 = "Arkansas", $A17 = "Delaware", $A17 = "District of Columbia", $A17 = "Florida", $A17 = "Georgia", $A17 = "Kentucky", $A17 = "Louisiana", $A17 = "Maryland", $A17 = "Mississippi", $A17 = "North Carolina", $A17 = "Oklahoma", $A17 = "South Carolina", $A17 = "Tennessee", $A17 = "Texas", $A17 = "Virginia", $A17 = "West Virginia"), '[1]PCPI Nominal'!T27/CPI_South!Y$2, IF(OR($A17 = "Alaska", $A17 = "Arizona", $A17 = "California", $A17 = "Colorado", $A17 = "Hawaii", $A17 = "Idaho", $A17 = "Montana", $A17 = "Nevada", $A17 = "New Mexico", $A17 = "Oregon", $A17 = "Utah", $A17 = "Washington", $A17 = "Wyoming"), '[1]PCPI Nominal'!T27/CPI_West!Y$2, ERROR))))</f>
        <v>43675.118332039478</v>
      </c>
    </row>
    <row r="18" spans="1:19" x14ac:dyDescent="0.2">
      <c r="A18" t="s">
        <v>89</v>
      </c>
      <c r="B18">
        <f>IF(OR($A18 = "Illinois", $A18 = "Indiana", $A18 = "Iowa", $A18 = "Kansas", $A18 = "Michigan", $A18 = "Minnesota", $A18 = "Missouri", $A18 = "Nebraska", $A18 = "North Dakota", $A18 = "Ohio", $A18 = "South Dakota", $A18 = "Wisconsin"), '[1]PCPI Nominal'!C28/CPI_Midwest!H$2, IF(OR($A18 = "Connecticut", $A18 = "Maine", $A18 = "Massachusetts", $A18 = "New Hampshire", $A18 = "New Jersey", $A18 = "New York", $A18 = "Pennsylvania", $A18 = "Rhode Island", $A18 = "Vermont"), '[1]PCPI Nominal'!C28/CPI_Northeast!H$2,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Nominal'!C28/CPI_South!H$2, IF(OR($A18 = "Alaska", $A18 = "Arizona", $A18 = "California", $A18 = "Colorado", $A18 = "Hawaii", $A18 = "Idaho", $A18 = "Montana", $A18 = "Nevada", $A18 = "New Mexico", $A18 = "Oregon", $A18 = "Utah", $A18 = "Washington", $A18 = "Wyoming"), '[1]PCPI Nominal'!C28/CPI_West!H$2, ERROR))))</f>
        <v>35425.268793873649</v>
      </c>
      <c r="C18">
        <f>IF(OR($A18 = "Illinois", $A18 = "Indiana", $A18 = "Iowa", $A18 = "Kansas", $A18 = "Michigan", $A18 = "Minnesota", $A18 = "Missouri", $A18 = "Nebraska", $A18 = "North Dakota", $A18 = "Ohio", $A18 = "South Dakota", $A18 = "Wisconsin"), '[1]PCPI Nominal'!D28/CPI_Midwest!I$2, IF(OR($A18 = "Connecticut", $A18 = "Maine", $A18 = "Massachusetts", $A18 = "New Hampshire", $A18 = "New Jersey", $A18 = "New York", $A18 = "Pennsylvania", $A18 = "Rhode Island", $A18 = "Vermont"), '[1]PCPI Nominal'!D28/CPI_Northeast!I$2,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Nominal'!D28/CPI_South!I$2, IF(OR($A18 = "Alaska", $A18 = "Arizona", $A18 = "California", $A18 = "Colorado", $A18 = "Hawaii", $A18 = "Idaho", $A18 = "Montana", $A18 = "Nevada", $A18 = "New Mexico", $A18 = "Oregon", $A18 = "Utah", $A18 = "Washington", $A18 = "Wyoming"), '[1]PCPI Nominal'!D28/CPI_West!I$2, ERROR))))</f>
        <v>36708.955241682357</v>
      </c>
      <c r="D18">
        <f>IF(OR($A18 = "Illinois", $A18 = "Indiana", $A18 = "Iowa", $A18 = "Kansas", $A18 = "Michigan", $A18 = "Minnesota", $A18 = "Missouri", $A18 = "Nebraska", $A18 = "North Dakota", $A18 = "Ohio", $A18 = "South Dakota", $A18 = "Wisconsin"), '[1]PCPI Nominal'!E28/CPI_Midwest!J$2, IF(OR($A18 = "Connecticut", $A18 = "Maine", $A18 = "Massachusetts", $A18 = "New Hampshire", $A18 = "New Jersey", $A18 = "New York", $A18 = "Pennsylvania", $A18 = "Rhode Island", $A18 = "Vermont"), '[1]PCPI Nominal'!E28/CPI_Northeast!J$2,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Nominal'!E28/CPI_South!J$2, IF(OR($A18 = "Alaska", $A18 = "Arizona", $A18 = "California", $A18 = "Colorado", $A18 = "Hawaii", $A18 = "Idaho", $A18 = "Montana", $A18 = "Nevada", $A18 = "New Mexico", $A18 = "Oregon", $A18 = "Utah", $A18 = "Washington", $A18 = "Wyoming"), '[1]PCPI Nominal'!E28/CPI_West!J$2, ERROR))))</f>
        <v>36912.719360786723</v>
      </c>
      <c r="E18">
        <f>IF(OR($A18 = "Illinois", $A18 = "Indiana", $A18 = "Iowa", $A18 = "Kansas", $A18 = "Michigan", $A18 = "Minnesota", $A18 = "Missouri", $A18 = "Nebraska", $A18 = "North Dakota", $A18 = "Ohio", $A18 = "South Dakota", $A18 = "Wisconsin"), '[1]PCPI Nominal'!F28/CPI_Midwest!K$2, IF(OR($A18 = "Connecticut", $A18 = "Maine", $A18 = "Massachusetts", $A18 = "New Hampshire", $A18 = "New Jersey", $A18 = "New York", $A18 = "Pennsylvania", $A18 = "Rhode Island", $A18 = "Vermont"), '[1]PCPI Nominal'!F28/CPI_Northeast!K$2,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Nominal'!F28/CPI_South!K$2, IF(OR($A18 = "Alaska", $A18 = "Arizona", $A18 = "California", $A18 = "Colorado", $A18 = "Hawaii", $A18 = "Idaho", $A18 = "Montana", $A18 = "Nevada", $A18 = "New Mexico", $A18 = "Oregon", $A18 = "Utah", $A18 = "Washington", $A18 = "Wyoming"), '[1]PCPI Nominal'!F28/CPI_West!K$2, ERROR))))</f>
        <v>37495.642780748654</v>
      </c>
      <c r="F18">
        <f>IF(OR($A18 = "Illinois", $A18 = "Indiana", $A18 = "Iowa", $A18 = "Kansas", $A18 = "Michigan", $A18 = "Minnesota", $A18 = "Missouri", $A18 = "Nebraska", $A18 = "North Dakota", $A18 = "Ohio", $A18 = "South Dakota", $A18 = "Wisconsin"), '[1]PCPI Nominal'!G28/CPI_Midwest!L$2, IF(OR($A18 = "Connecticut", $A18 = "Maine", $A18 = "Massachusetts", $A18 = "New Hampshire", $A18 = "New Jersey", $A18 = "New York", $A18 = "Pennsylvania", $A18 = "Rhode Island", $A18 = "Vermont"), '[1]PCPI Nominal'!G28/CPI_Northeast!L$2,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Nominal'!G28/CPI_South!L$2, IF(OR($A18 = "Alaska", $A18 = "Arizona", $A18 = "California", $A18 = "Colorado", $A18 = "Hawaii", $A18 = "Idaho", $A18 = "Montana", $A18 = "Nevada", $A18 = "New Mexico", $A18 = "Oregon", $A18 = "Utah", $A18 = "Washington", $A18 = "Wyoming"), '[1]PCPI Nominal'!G28/CPI_West!L$2, ERROR))))</f>
        <v>37630.043749999997</v>
      </c>
      <c r="G18">
        <f>IF(OR($A18 = "Illinois", $A18 = "Indiana", $A18 = "Iowa", $A18 = "Kansas", $A18 = "Michigan", $A18 = "Minnesota", $A18 = "Missouri", $A18 = "Nebraska", $A18 = "North Dakota", $A18 = "Ohio", $A18 = "South Dakota", $A18 = "Wisconsin"), '[1]PCPI Nominal'!H28/CPI_Midwest!M$2, IF(OR($A18 = "Connecticut", $A18 = "Maine", $A18 = "Massachusetts", $A18 = "New Hampshire", $A18 = "New Jersey", $A18 = "New York", $A18 = "Pennsylvania", $A18 = "Rhode Island", $A18 = "Vermont"), '[1]PCPI Nominal'!H28/CPI_Northeast!M$2,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Nominal'!H28/CPI_South!M$2, IF(OR($A18 = "Alaska", $A18 = "Arizona", $A18 = "California", $A18 = "Colorado", $A18 = "Hawaii", $A18 = "Idaho", $A18 = "Montana", $A18 = "Nevada", $A18 = "New Mexico", $A18 = "Oregon", $A18 = "Utah", $A18 = "Washington", $A18 = "Wyoming"), '[1]PCPI Nominal'!H28/CPI_West!M$2, ERROR))))</f>
        <v>37326.846483704969</v>
      </c>
      <c r="H18">
        <f>IF(OR($A18 = "Illinois", $A18 = "Indiana", $A18 = "Iowa", $A18 = "Kansas", $A18 = "Michigan", $A18 = "Minnesota", $A18 = "Missouri", $A18 = "Nebraska", $A18 = "North Dakota", $A18 = "Ohio", $A18 = "South Dakota", $A18 = "Wisconsin"), '[1]PCPI Nominal'!I28/CPI_Midwest!N$2, IF(OR($A18 = "Connecticut", $A18 = "Maine", $A18 = "Massachusetts", $A18 = "New Hampshire", $A18 = "New Jersey", $A18 = "New York", $A18 = "Pennsylvania", $A18 = "Rhode Island", $A18 = "Vermont"), '[1]PCPI Nominal'!I28/CPI_Northeast!N$2,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Nominal'!I28/CPI_South!N$2, IF(OR($A18 = "Alaska", $A18 = "Arizona", $A18 = "California", $A18 = "Colorado", $A18 = "Hawaii", $A18 = "Idaho", $A18 = "Montana", $A18 = "Nevada", $A18 = "New Mexico", $A18 = "Oregon", $A18 = "Utah", $A18 = "Washington", $A18 = "Wyoming"), '[1]PCPI Nominal'!I28/CPI_West!N$2, ERROR))))</f>
        <v>37564.548457655634</v>
      </c>
      <c r="I18">
        <f>IF(OR($A18 = "Illinois", $A18 = "Indiana", $A18 = "Iowa", $A18 = "Kansas", $A18 = "Michigan", $A18 = "Minnesota", $A18 = "Missouri", $A18 = "Nebraska", $A18 = "North Dakota", $A18 = "Ohio", $A18 = "South Dakota", $A18 = "Wisconsin"), '[1]PCPI Nominal'!J28/CPI_Midwest!O$2, IF(OR($A18 = "Connecticut", $A18 = "Maine", $A18 = "Massachusetts", $A18 = "New Hampshire", $A18 = "New Jersey", $A18 = "New York", $A18 = "Pennsylvania", $A18 = "Rhode Island", $A18 = "Vermont"), '[1]PCPI Nominal'!J28/CPI_Northeast!O$2,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Nominal'!J28/CPI_South!O$2, IF(OR($A18 = "Alaska", $A18 = "Arizona", $A18 = "California", $A18 = "Colorado", $A18 = "Hawaii", $A18 = "Idaho", $A18 = "Montana", $A18 = "Nevada", $A18 = "New Mexico", $A18 = "Oregon", $A18 = "Utah", $A18 = "Washington", $A18 = "Wyoming"), '[1]PCPI Nominal'!J28/CPI_West!O$2, ERROR))))</f>
        <v>37315.069715224534</v>
      </c>
      <c r="J18">
        <f>IF(OR($A18 = "Illinois", $A18 = "Indiana", $A18 = "Iowa", $A18 = "Kansas", $A18 = "Michigan", $A18 = "Minnesota", $A18 = "Missouri", $A18 = "Nebraska", $A18 = "North Dakota", $A18 = "Ohio", $A18 = "South Dakota", $A18 = "Wisconsin"), '[1]PCPI Nominal'!K28/CPI_Midwest!P$2, IF(OR($A18 = "Connecticut", $A18 = "Maine", $A18 = "Massachusetts", $A18 = "New Hampshire", $A18 = "New Jersey", $A18 = "New York", $A18 = "Pennsylvania", $A18 = "Rhode Island", $A18 = "Vermont"), '[1]PCPI Nominal'!K28/CPI_Northeast!P$2,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Nominal'!K28/CPI_South!P$2, IF(OR($A18 = "Alaska", $A18 = "Arizona", $A18 = "California", $A18 = "Colorado", $A18 = "Hawaii", $A18 = "Idaho", $A18 = "Montana", $A18 = "Nevada", $A18 = "New Mexico", $A18 = "Oregon", $A18 = "Utah", $A18 = "Washington", $A18 = "Wyoming"), '[1]PCPI Nominal'!K28/CPI_West!P$2, ERROR))))</f>
        <v>38051.91910828025</v>
      </c>
      <c r="K18">
        <f>IF(OR($A18 = "Illinois", $A18 = "Indiana", $A18 = "Iowa", $A18 = "Kansas", $A18 = "Michigan", $A18 = "Minnesota", $A18 = "Missouri", $A18 = "Nebraska", $A18 = "North Dakota", $A18 = "Ohio", $A18 = "South Dakota", $A18 = "Wisconsin"), '[1]PCPI Nominal'!L28/CPI_Midwest!Q$2, IF(OR($A18 = "Connecticut", $A18 = "Maine", $A18 = "Massachusetts", $A18 = "New Hampshire", $A18 = "New Jersey", $A18 = "New York", $A18 = "Pennsylvania", $A18 = "Rhode Island", $A18 = "Vermont"), '[1]PCPI Nominal'!L28/CPI_Northeast!Q$2,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Nominal'!L28/CPI_South!Q$2, IF(OR($A18 = "Alaska", $A18 = "Arizona", $A18 = "California", $A18 = "Colorado", $A18 = "Hawaii", $A18 = "Idaho", $A18 = "Montana", $A18 = "Nevada", $A18 = "New Mexico", $A18 = "Oregon", $A18 = "Utah", $A18 = "Washington", $A18 = "Wyoming"), '[1]PCPI Nominal'!L28/CPI_West!Q$2, ERROR))))</f>
        <v>40696.248756476678</v>
      </c>
      <c r="L18">
        <f>IF(OR($A18 = "Illinois", $A18 = "Indiana", $A18 = "Iowa", $A18 = "Kansas", $A18 = "Michigan", $A18 = "Minnesota", $A18 = "Missouri", $A18 = "Nebraska", $A18 = "North Dakota", $A18 = "Ohio", $A18 = "South Dakota", $A18 = "Wisconsin"), '[1]PCPI Nominal'!M28/CPI_Midwest!R$2, IF(OR($A18 = "Connecticut", $A18 = "Maine", $A18 = "Massachusetts", $A18 = "New Hampshire", $A18 = "New Jersey", $A18 = "New York", $A18 = "Pennsylvania", $A18 = "Rhode Island", $A18 = "Vermont"), '[1]PCPI Nominal'!M28/CPI_Northeast!R$2,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Nominal'!M28/CPI_South!R$2, IF(OR($A18 = "Alaska", $A18 = "Arizona", $A18 = "California", $A18 = "Colorado", $A18 = "Hawaii", $A18 = "Idaho", $A18 = "Montana", $A18 = "Nevada", $A18 = "New Mexico", $A18 = "Oregon", $A18 = "Utah", $A18 = "Washington", $A18 = "Wyoming"), '[1]PCPI Nominal'!M28/CPI_West!R$2, ERROR))))</f>
        <v>42460.830140872087</v>
      </c>
      <c r="M18">
        <f>IF(OR($A18 = "Illinois", $A18 = "Indiana", $A18 = "Iowa", $A18 = "Kansas", $A18 = "Michigan", $A18 = "Minnesota", $A18 = "Missouri", $A18 = "Nebraska", $A18 = "North Dakota", $A18 = "Ohio", $A18 = "South Dakota", $A18 = "Wisconsin"), '[1]PCPI Nominal'!N28/CPI_Midwest!S$2, IF(OR($A18 = "Connecticut", $A18 = "Maine", $A18 = "Massachusetts", $A18 = "New Hampshire", $A18 = "New Jersey", $A18 = "New York", $A18 = "Pennsylvania", $A18 = "Rhode Island", $A18 = "Vermont"), '[1]PCPI Nominal'!N28/CPI_Northeast!S$2,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Nominal'!N28/CPI_South!S$2, IF(OR($A18 = "Alaska", $A18 = "Arizona", $A18 = "California", $A18 = "Colorado", $A18 = "Hawaii", $A18 = "Idaho", $A18 = "Montana", $A18 = "Nevada", $A18 = "New Mexico", $A18 = "Oregon", $A18 = "Utah", $A18 = "Washington", $A18 = "Wyoming"), '[1]PCPI Nominal'!N28/CPI_West!S$2, ERROR))))</f>
        <v>44544.986561626625</v>
      </c>
      <c r="N18">
        <f>IF(OR($A18 = "Illinois", $A18 = "Indiana", $A18 = "Iowa", $A18 = "Kansas", $A18 = "Michigan", $A18 = "Minnesota", $A18 = "Missouri", $A18 = "Nebraska", $A18 = "North Dakota", $A18 = "Ohio", $A18 = "South Dakota", $A18 = "Wisconsin"), '[1]PCPI Nominal'!O28/CPI_Midwest!T$2, IF(OR($A18 = "Connecticut", $A18 = "Maine", $A18 = "Massachusetts", $A18 = "New Hampshire", $A18 = "New Jersey", $A18 = "New York", $A18 = "Pennsylvania", $A18 = "Rhode Island", $A18 = "Vermont"), '[1]PCPI Nominal'!O28/CPI_Northeast!T$2,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Nominal'!O28/CPI_South!T$2, IF(OR($A18 = "Alaska", $A18 = "Arizona", $A18 = "California", $A18 = "Colorado", $A18 = "Hawaii", $A18 = "Idaho", $A18 = "Montana", $A18 = "Nevada", $A18 = "New Mexico", $A18 = "Oregon", $A18 = "Utah", $A18 = "Washington", $A18 = "Wyoming"), '[1]PCPI Nominal'!O28/CPI_West!T$2, ERROR))))</f>
        <v>42682.455896189429</v>
      </c>
      <c r="O18">
        <f>IF(OR($A18 = "Illinois", $A18 = "Indiana", $A18 = "Iowa", $A18 = "Kansas", $A18 = "Michigan", $A18 = "Minnesota", $A18 = "Missouri", $A18 = "Nebraska", $A18 = "North Dakota", $A18 = "Ohio", $A18 = "South Dakota", $A18 = "Wisconsin"), '[1]PCPI Nominal'!P28/CPI_Midwest!U$2, IF(OR($A18 = "Connecticut", $A18 = "Maine", $A18 = "Massachusetts", $A18 = "New Hampshire", $A18 = "New Jersey", $A18 = "New York", $A18 = "Pennsylvania", $A18 = "Rhode Island", $A18 = "Vermont"), '[1]PCPI Nominal'!P28/CPI_Northeast!U$2,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Nominal'!P28/CPI_South!U$2, IF(OR($A18 = "Alaska", $A18 = "Arizona", $A18 = "California", $A18 = "Colorado", $A18 = "Hawaii", $A18 = "Idaho", $A18 = "Montana", $A18 = "Nevada", $A18 = "New Mexico", $A18 = "Oregon", $A18 = "Utah", $A18 = "Washington", $A18 = "Wyoming"), '[1]PCPI Nominal'!P28/CPI_West!U$2, ERROR))))</f>
        <v>41867.649558270765</v>
      </c>
      <c r="P18">
        <f>IF(OR($A18 = "Illinois", $A18 = "Indiana", $A18 = "Iowa", $A18 = "Kansas", $A18 = "Michigan", $A18 = "Minnesota", $A18 = "Missouri", $A18 = "Nebraska", $A18 = "North Dakota", $A18 = "Ohio", $A18 = "South Dakota", $A18 = "Wisconsin"), '[1]PCPI Nominal'!Q28/CPI_Midwest!V$2, IF(OR($A18 = "Connecticut", $A18 = "Maine", $A18 = "Massachusetts", $A18 = "New Hampshire", $A18 = "New Jersey", $A18 = "New York", $A18 = "Pennsylvania", $A18 = "Rhode Island", $A18 = "Vermont"), '[1]PCPI Nominal'!Q28/CPI_Northeast!V$2,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Nominal'!Q28/CPI_South!V$2, IF(OR($A18 = "Alaska", $A18 = "Arizona", $A18 = "California", $A18 = "Colorado", $A18 = "Hawaii", $A18 = "Idaho", $A18 = "Montana", $A18 = "Nevada", $A18 = "New Mexico", $A18 = "Oregon", $A18 = "Utah", $A18 = "Washington", $A18 = "Wyoming"), '[1]PCPI Nominal'!Q28/CPI_West!V$2, ERROR))))</f>
        <v>43991.611228305461</v>
      </c>
      <c r="Q18">
        <f>IF(OR($A18 = "Illinois", $A18 = "Indiana", $A18 = "Iowa", $A18 = "Kansas", $A18 = "Michigan", $A18 = "Minnesota", $A18 = "Missouri", $A18 = "Nebraska", $A18 = "North Dakota", $A18 = "Ohio", $A18 = "South Dakota", $A18 = "Wisconsin"), '[1]PCPI Nominal'!R28/CPI_Midwest!W$2, IF(OR($A18 = "Connecticut", $A18 = "Maine", $A18 = "Massachusetts", $A18 = "New Hampshire", $A18 = "New Jersey", $A18 = "New York", $A18 = "Pennsylvania", $A18 = "Rhode Island", $A18 = "Vermont"), '[1]PCPI Nominal'!R28/CPI_Northeast!W$2,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Nominal'!R28/CPI_South!W$2, IF(OR($A18 = "Alaska", $A18 = "Arizona", $A18 = "California", $A18 = "Colorado", $A18 = "Hawaii", $A18 = "Idaho", $A18 = "Montana", $A18 = "Nevada", $A18 = "New Mexico", $A18 = "Oregon", $A18 = "Utah", $A18 = "Washington", $A18 = "Wyoming"), '[1]PCPI Nominal'!R28/CPI_West!W$2, ERROR))))</f>
        <v>45438.885759926969</v>
      </c>
      <c r="R18">
        <f>IF(OR($A18 = "Illinois", $A18 = "Indiana", $A18 = "Iowa", $A18 = "Kansas", $A18 = "Michigan", $A18 = "Minnesota", $A18 = "Missouri", $A18 = "Nebraska", $A18 = "North Dakota", $A18 = "Ohio", $A18 = "South Dakota", $A18 = "Wisconsin"), '[1]PCPI Nominal'!S28/CPI_Midwest!X$2, IF(OR($A18 = "Connecticut", $A18 = "Maine", $A18 = "Massachusetts", $A18 = "New Hampshire", $A18 = "New Jersey", $A18 = "New York", $A18 = "Pennsylvania", $A18 = "Rhode Island", $A18 = "Vermont"), '[1]PCPI Nominal'!S28/CPI_Northeast!X$2,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Nominal'!S28/CPI_South!X$2, IF(OR($A18 = "Alaska", $A18 = "Arizona", $A18 = "California", $A18 = "Colorado", $A18 = "Hawaii", $A18 = "Idaho", $A18 = "Montana", $A18 = "Nevada", $A18 = "New Mexico", $A18 = "Oregon", $A18 = "Utah", $A18 = "Washington", $A18 = "Wyoming"), '[1]PCPI Nominal'!S28/CPI_West!X$2, ERROR))))</f>
        <v>45867</v>
      </c>
      <c r="S18">
        <f>IF(OR($A18 = "Illinois", $A18 = "Indiana", $A18 = "Iowa", $A18 = "Kansas", $A18 = "Michigan", $A18 = "Minnesota", $A18 = "Missouri", $A18 = "Nebraska", $A18 = "North Dakota", $A18 = "Ohio", $A18 = "South Dakota", $A18 = "Wisconsin"), '[1]PCPI Nominal'!T28/CPI_Midwest!Y$2, IF(OR($A18 = "Connecticut", $A18 = "Maine", $A18 = "Massachusetts", $A18 = "New Hampshire", $A18 = "New Jersey", $A18 = "New York", $A18 = "Pennsylvania", $A18 = "Rhode Island", $A18 = "Vermont"), '[1]PCPI Nominal'!T28/CPI_Northeast!Y$2, IF(OR($A18 = "Alabama", $A18 = "Arkansas", $A18 = "Delaware", $A18 = "District of Columbia", $A18 = "Florida", $A18 = "Georgia", $A18 = "Kentucky", $A18 = "Louisiana", $A18 = "Maryland", $A18 = "Mississippi", $A18 = "North Carolina", $A18 = "Oklahoma", $A18 = "South Carolina", $A18 = "Tennessee", $A18 = "Texas", $A18 = "Virginia", $A18 = "West Virginia"), '[1]PCPI Nominal'!T28/CPI_South!Y$2, IF(OR($A18 = "Alaska", $A18 = "Arizona", $A18 = "California", $A18 = "Colorado", $A18 = "Hawaii", $A18 = "Idaho", $A18 = "Montana", $A18 = "Nevada", $A18 = "New Mexico", $A18 = "Oregon", $A18 = "Utah", $A18 = "Washington", $A18 = "Wyoming"), '[1]PCPI Nominal'!T28/CPI_West!Y$2, ERROR))))</f>
        <v>45895.586381279798</v>
      </c>
    </row>
    <row r="19" spans="1:19" x14ac:dyDescent="0.2">
      <c r="A19" t="s">
        <v>87</v>
      </c>
      <c r="B19">
        <f>IF(OR($A19 = "Illinois", $A19 = "Indiana", $A19 = "Iowa", $A19 = "Kansas", $A19 = "Michigan", $A19 = "Minnesota", $A19 = "Missouri", $A19 = "Nebraska", $A19 = "North Dakota", $A19 = "Ohio", $A19 = "South Dakota", $A19 = "Wisconsin"), '[1]PCPI Nominal'!C29/CPI_Midwest!H$2, IF(OR($A19 = "Connecticut", $A19 = "Maine", $A19 = "Massachusetts", $A19 = "New Hampshire", $A19 = "New Jersey", $A19 = "New York", $A19 = "Pennsylvania", $A19 = "Rhode Island", $A19 = "Vermont"), '[1]PCPI Nominal'!C29/CPI_Northeast!H$2,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Nominal'!C29/CPI_South!H$2, IF(OR($A19 = "Alaska", $A19 = "Arizona", $A19 = "California", $A19 = "Colorado", $A19 = "Hawaii", $A19 = "Idaho", $A19 = "Montana", $A19 = "Nevada", $A19 = "New Mexico", $A19 = "Oregon", $A19 = "Utah", $A19 = "Washington", $A19 = "Wyoming"), '[1]PCPI Nominal'!C29/CPI_West!H$2, ERROR))))</f>
        <v>30814.692957297641</v>
      </c>
      <c r="C19">
        <f>IF(OR($A19 = "Illinois", $A19 = "Indiana", $A19 = "Iowa", $A19 = "Kansas", $A19 = "Michigan", $A19 = "Minnesota", $A19 = "Missouri", $A19 = "Nebraska", $A19 = "North Dakota", $A19 = "Ohio", $A19 = "South Dakota", $A19 = "Wisconsin"), '[1]PCPI Nominal'!D29/CPI_Midwest!I$2, IF(OR($A19 = "Connecticut", $A19 = "Maine", $A19 = "Massachusetts", $A19 = "New Hampshire", $A19 = "New Jersey", $A19 = "New York", $A19 = "Pennsylvania", $A19 = "Rhode Island", $A19 = "Vermont"), '[1]PCPI Nominal'!D29/CPI_Northeast!I$2,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Nominal'!D29/CPI_South!I$2, IF(OR($A19 = "Alaska", $A19 = "Arizona", $A19 = "California", $A19 = "Colorado", $A19 = "Hawaii", $A19 = "Idaho", $A19 = "Montana", $A19 = "Nevada", $A19 = "New Mexico", $A19 = "Oregon", $A19 = "Utah", $A19 = "Washington", $A19 = "Wyoming"), '[1]PCPI Nominal'!D29/CPI_West!I$2, ERROR))))</f>
        <v>31967.803681560727</v>
      </c>
      <c r="D19">
        <f>IF(OR($A19 = "Illinois", $A19 = "Indiana", $A19 = "Iowa", $A19 = "Kansas", $A19 = "Michigan", $A19 = "Minnesota", $A19 = "Missouri", $A19 = "Nebraska", $A19 = "North Dakota", $A19 = "Ohio", $A19 = "South Dakota", $A19 = "Wisconsin"), '[1]PCPI Nominal'!E29/CPI_Midwest!J$2, IF(OR($A19 = "Connecticut", $A19 = "Maine", $A19 = "Massachusetts", $A19 = "New Hampshire", $A19 = "New Jersey", $A19 = "New York", $A19 = "Pennsylvania", $A19 = "Rhode Island", $A19 = "Vermont"), '[1]PCPI Nominal'!E29/CPI_Northeast!J$2,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Nominal'!E29/CPI_South!J$2, IF(OR($A19 = "Alaska", $A19 = "Arizona", $A19 = "California", $A19 = "Colorado", $A19 = "Hawaii", $A19 = "Idaho", $A19 = "Montana", $A19 = "Nevada", $A19 = "New Mexico", $A19 = "Oregon", $A19 = "Utah", $A19 = "Washington", $A19 = "Wyoming"), '[1]PCPI Nominal'!E29/CPI_West!J$2, ERROR))))</f>
        <v>32415.504950617284</v>
      </c>
      <c r="E19">
        <f>IF(OR($A19 = "Illinois", $A19 = "Indiana", $A19 = "Iowa", $A19 = "Kansas", $A19 = "Michigan", $A19 = "Minnesota", $A19 = "Missouri", $A19 = "Nebraska", $A19 = "North Dakota", $A19 = "Ohio", $A19 = "South Dakota", $A19 = "Wisconsin"), '[1]PCPI Nominal'!F29/CPI_Midwest!K$2, IF(OR($A19 = "Connecticut", $A19 = "Maine", $A19 = "Massachusetts", $A19 = "New Hampshire", $A19 = "New Jersey", $A19 = "New York", $A19 = "Pennsylvania", $A19 = "Rhode Island", $A19 = "Vermont"), '[1]PCPI Nominal'!F29/CPI_Northeast!K$2,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Nominal'!F29/CPI_South!K$2, IF(OR($A19 = "Alaska", $A19 = "Arizona", $A19 = "California", $A19 = "Colorado", $A19 = "Hawaii", $A19 = "Idaho", $A19 = "Montana", $A19 = "Nevada", $A19 = "New Mexico", $A19 = "Oregon", $A19 = "Utah", $A19 = "Washington", $A19 = "Wyoming"), '[1]PCPI Nominal'!F29/CPI_West!K$2, ERROR))))</f>
        <v>33654.237434210525</v>
      </c>
      <c r="F19">
        <f>IF(OR($A19 = "Illinois", $A19 = "Indiana", $A19 = "Iowa", $A19 = "Kansas", $A19 = "Michigan", $A19 = "Minnesota", $A19 = "Missouri", $A19 = "Nebraska", $A19 = "North Dakota", $A19 = "Ohio", $A19 = "South Dakota", $A19 = "Wisconsin"), '[1]PCPI Nominal'!G29/CPI_Midwest!L$2, IF(OR($A19 = "Connecticut", $A19 = "Maine", $A19 = "Massachusetts", $A19 = "New Hampshire", $A19 = "New Jersey", $A19 = "New York", $A19 = "Pennsylvania", $A19 = "Rhode Island", $A19 = "Vermont"), '[1]PCPI Nominal'!G29/CPI_Northeast!L$2,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Nominal'!G29/CPI_South!L$2, IF(OR($A19 = "Alaska", $A19 = "Arizona", $A19 = "California", $A19 = "Colorado", $A19 = "Hawaii", $A19 = "Idaho", $A19 = "Montana", $A19 = "Nevada", $A19 = "New Mexico", $A19 = "Oregon", $A19 = "Utah", $A19 = "Washington", $A19 = "Wyoming"), '[1]PCPI Nominal'!G29/CPI_West!L$2, ERROR))))</f>
        <v>33835.889742840445</v>
      </c>
      <c r="G19">
        <f>IF(OR($A19 = "Illinois", $A19 = "Indiana", $A19 = "Iowa", $A19 = "Kansas", $A19 = "Michigan", $A19 = "Minnesota", $A19 = "Missouri", $A19 = "Nebraska", $A19 = "North Dakota", $A19 = "Ohio", $A19 = "South Dakota", $A19 = "Wisconsin"), '[1]PCPI Nominal'!H29/CPI_Midwest!M$2, IF(OR($A19 = "Connecticut", $A19 = "Maine", $A19 = "Massachusetts", $A19 = "New Hampshire", $A19 = "New Jersey", $A19 = "New York", $A19 = "Pennsylvania", $A19 = "Rhode Island", $A19 = "Vermont"), '[1]PCPI Nominal'!H29/CPI_Northeast!M$2,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Nominal'!H29/CPI_South!M$2, IF(OR($A19 = "Alaska", $A19 = "Arizona", $A19 = "California", $A19 = "Colorado", $A19 = "Hawaii", $A19 = "Idaho", $A19 = "Montana", $A19 = "Nevada", $A19 = "New Mexico", $A19 = "Oregon", $A19 = "Utah", $A19 = "Washington", $A19 = "Wyoming"), '[1]PCPI Nominal'!H29/CPI_West!M$2, ERROR))))</f>
        <v>33968.902279284477</v>
      </c>
      <c r="H19">
        <f>IF(OR($A19 = "Illinois", $A19 = "Indiana", $A19 = "Iowa", $A19 = "Kansas", $A19 = "Michigan", $A19 = "Minnesota", $A19 = "Missouri", $A19 = "Nebraska", $A19 = "North Dakota", $A19 = "Ohio", $A19 = "South Dakota", $A19 = "Wisconsin"), '[1]PCPI Nominal'!I29/CPI_Midwest!N$2, IF(OR($A19 = "Connecticut", $A19 = "Maine", $A19 = "Massachusetts", $A19 = "New Hampshire", $A19 = "New Jersey", $A19 = "New York", $A19 = "Pennsylvania", $A19 = "Rhode Island", $A19 = "Vermont"), '[1]PCPI Nominal'!I29/CPI_Northeast!N$2,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Nominal'!I29/CPI_South!N$2, IF(OR($A19 = "Alaska", $A19 = "Arizona", $A19 = "California", $A19 = "Colorado", $A19 = "Hawaii", $A19 = "Idaho", $A19 = "Montana", $A19 = "Nevada", $A19 = "New Mexico", $A19 = "Oregon", $A19 = "Utah", $A19 = "Washington", $A19 = "Wyoming"), '[1]PCPI Nominal'!I29/CPI_West!N$2, ERROR))))</f>
        <v>33864.930868584313</v>
      </c>
      <c r="I19">
        <f>IF(OR($A19 = "Illinois", $A19 = "Indiana", $A19 = "Iowa", $A19 = "Kansas", $A19 = "Michigan", $A19 = "Minnesota", $A19 = "Missouri", $A19 = "Nebraska", $A19 = "North Dakota", $A19 = "Ohio", $A19 = "South Dakota", $A19 = "Wisconsin"), '[1]PCPI Nominal'!J29/CPI_Midwest!O$2, IF(OR($A19 = "Connecticut", $A19 = "Maine", $A19 = "Massachusetts", $A19 = "New Hampshire", $A19 = "New Jersey", $A19 = "New York", $A19 = "Pennsylvania", $A19 = "Rhode Island", $A19 = "Vermont"), '[1]PCPI Nominal'!J29/CPI_Northeast!O$2,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Nominal'!J29/CPI_South!O$2, IF(OR($A19 = "Alaska", $A19 = "Arizona", $A19 = "California", $A19 = "Colorado", $A19 = "Hawaii", $A19 = "Idaho", $A19 = "Montana", $A19 = "Nevada", $A19 = "New Mexico", $A19 = "Oregon", $A19 = "Utah", $A19 = "Washington", $A19 = "Wyoming"), '[1]PCPI Nominal'!J29/CPI_West!O$2, ERROR))))</f>
        <v>34801.29937293729</v>
      </c>
      <c r="J19">
        <f>IF(OR($A19 = "Illinois", $A19 = "Indiana", $A19 = "Iowa", $A19 = "Kansas", $A19 = "Michigan", $A19 = "Minnesota", $A19 = "Missouri", $A19 = "Nebraska", $A19 = "North Dakota", $A19 = "Ohio", $A19 = "South Dakota", $A19 = "Wisconsin"), '[1]PCPI Nominal'!K29/CPI_Midwest!P$2, IF(OR($A19 = "Connecticut", $A19 = "Maine", $A19 = "Massachusetts", $A19 = "New Hampshire", $A19 = "New Jersey", $A19 = "New York", $A19 = "Pennsylvania", $A19 = "Rhode Island", $A19 = "Vermont"), '[1]PCPI Nominal'!K29/CPI_Northeast!P$2,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Nominal'!K29/CPI_South!P$2, IF(OR($A19 = "Alaska", $A19 = "Arizona", $A19 = "California", $A19 = "Colorado", $A19 = "Hawaii", $A19 = "Idaho", $A19 = "Montana", $A19 = "Nevada", $A19 = "New Mexico", $A19 = "Oregon", $A19 = "Utah", $A19 = "Washington", $A19 = "Wyoming"), '[1]PCPI Nominal'!K29/CPI_West!P$2, ERROR))))</f>
        <v>34932.853813064256</v>
      </c>
      <c r="K19">
        <f>IF(OR($A19 = "Illinois", $A19 = "Indiana", $A19 = "Iowa", $A19 = "Kansas", $A19 = "Michigan", $A19 = "Minnesota", $A19 = "Missouri", $A19 = "Nebraska", $A19 = "North Dakota", $A19 = "Ohio", $A19 = "South Dakota", $A19 = "Wisconsin"), '[1]PCPI Nominal'!L29/CPI_Midwest!Q$2, IF(OR($A19 = "Connecticut", $A19 = "Maine", $A19 = "Massachusetts", $A19 = "New Hampshire", $A19 = "New Jersey", $A19 = "New York", $A19 = "Pennsylvania", $A19 = "Rhode Island", $A19 = "Vermont"), '[1]PCPI Nominal'!L29/CPI_Northeast!Q$2,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Nominal'!L29/CPI_South!Q$2, IF(OR($A19 = "Alaska", $A19 = "Arizona", $A19 = "California", $A19 = "Colorado", $A19 = "Hawaii", $A19 = "Idaho", $A19 = "Montana", $A19 = "Nevada", $A19 = "New Mexico", $A19 = "Oregon", $A19 = "Utah", $A19 = "Washington", $A19 = "Wyoming"), '[1]PCPI Nominal'!L29/CPI_West!Q$2, ERROR))))</f>
        <v>35446.262146892659</v>
      </c>
      <c r="L19">
        <f>IF(OR($A19 = "Illinois", $A19 = "Indiana", $A19 = "Iowa", $A19 = "Kansas", $A19 = "Michigan", $A19 = "Minnesota", $A19 = "Missouri", $A19 = "Nebraska", $A19 = "North Dakota", $A19 = "Ohio", $A19 = "South Dakota", $A19 = "Wisconsin"), '[1]PCPI Nominal'!M29/CPI_Midwest!R$2, IF(OR($A19 = "Connecticut", $A19 = "Maine", $A19 = "Massachusetts", $A19 = "New Hampshire", $A19 = "New Jersey", $A19 = "New York", $A19 = "Pennsylvania", $A19 = "Rhode Island", $A19 = "Vermont"), '[1]PCPI Nominal'!M29/CPI_Northeast!R$2,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Nominal'!M29/CPI_South!R$2, IF(OR($A19 = "Alaska", $A19 = "Arizona", $A19 = "California", $A19 = "Colorado", $A19 = "Hawaii", $A19 = "Idaho", $A19 = "Montana", $A19 = "Nevada", $A19 = "New Mexico", $A19 = "Oregon", $A19 = "Utah", $A19 = "Washington", $A19 = "Wyoming"), '[1]PCPI Nominal'!M29/CPI_West!R$2, ERROR))))</f>
        <v>35738.13937343096</v>
      </c>
      <c r="M19">
        <f>IF(OR($A19 = "Illinois", $A19 = "Indiana", $A19 = "Iowa", $A19 = "Kansas", $A19 = "Michigan", $A19 = "Minnesota", $A19 = "Missouri", $A19 = "Nebraska", $A19 = "North Dakota", $A19 = "Ohio", $A19 = "South Dakota", $A19 = "Wisconsin"), '[1]PCPI Nominal'!N29/CPI_Midwest!S$2, IF(OR($A19 = "Connecticut", $A19 = "Maine", $A19 = "Massachusetts", $A19 = "New Hampshire", $A19 = "New Jersey", $A19 = "New York", $A19 = "Pennsylvania", $A19 = "Rhode Island", $A19 = "Vermont"), '[1]PCPI Nominal'!N29/CPI_Northeast!S$2,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Nominal'!N29/CPI_South!S$2, IF(OR($A19 = "Alaska", $A19 = "Arizona", $A19 = "California", $A19 = "Colorado", $A19 = "Hawaii", $A19 = "Idaho", $A19 = "Montana", $A19 = "Nevada", $A19 = "New Mexico", $A19 = "Oregon", $A19 = "Utah", $A19 = "Washington", $A19 = "Wyoming"), '[1]PCPI Nominal'!N29/CPI_West!S$2, ERROR))))</f>
        <v>35815.836065573771</v>
      </c>
      <c r="N19">
        <f>IF(OR($A19 = "Illinois", $A19 = "Indiana", $A19 = "Iowa", $A19 = "Kansas", $A19 = "Michigan", $A19 = "Minnesota", $A19 = "Missouri", $A19 = "Nebraska", $A19 = "North Dakota", $A19 = "Ohio", $A19 = "South Dakota", $A19 = "Wisconsin"), '[1]PCPI Nominal'!O29/CPI_Midwest!T$2, IF(OR($A19 = "Connecticut", $A19 = "Maine", $A19 = "Massachusetts", $A19 = "New Hampshire", $A19 = "New Jersey", $A19 = "New York", $A19 = "Pennsylvania", $A19 = "Rhode Island", $A19 = "Vermont"), '[1]PCPI Nominal'!O29/CPI_Northeast!T$2,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Nominal'!O29/CPI_South!T$2, IF(OR($A19 = "Alaska", $A19 = "Arizona", $A19 = "California", $A19 = "Colorado", $A19 = "Hawaii", $A19 = "Idaho", $A19 = "Montana", $A19 = "Nevada", $A19 = "New Mexico", $A19 = "Oregon", $A19 = "Utah", $A19 = "Washington", $A19 = "Wyoming"), '[1]PCPI Nominal'!O29/CPI_West!T$2, ERROR))))</f>
        <v>35237.774225985711</v>
      </c>
      <c r="O19">
        <f>IF(OR($A19 = "Illinois", $A19 = "Indiana", $A19 = "Iowa", $A19 = "Kansas", $A19 = "Michigan", $A19 = "Minnesota", $A19 = "Missouri", $A19 = "Nebraska", $A19 = "North Dakota", $A19 = "Ohio", $A19 = "South Dakota", $A19 = "Wisconsin"), '[1]PCPI Nominal'!P29/CPI_Midwest!U$2, IF(OR($A19 = "Connecticut", $A19 = "Maine", $A19 = "Massachusetts", $A19 = "New Hampshire", $A19 = "New Jersey", $A19 = "New York", $A19 = "Pennsylvania", $A19 = "Rhode Island", $A19 = "Vermont"), '[1]PCPI Nominal'!P29/CPI_Northeast!U$2,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Nominal'!P29/CPI_South!U$2, IF(OR($A19 = "Alaska", $A19 = "Arizona", $A19 = "California", $A19 = "Colorado", $A19 = "Hawaii", $A19 = "Idaho", $A19 = "Montana", $A19 = "Nevada", $A19 = "New Mexico", $A19 = "Oregon", $A19 = "Utah", $A19 = "Washington", $A19 = "Wyoming"), '[1]PCPI Nominal'!P29/CPI_West!U$2, ERROR))))</f>
        <v>35429.91674947241</v>
      </c>
      <c r="P19">
        <f>IF(OR($A19 = "Illinois", $A19 = "Indiana", $A19 = "Iowa", $A19 = "Kansas", $A19 = "Michigan", $A19 = "Minnesota", $A19 = "Missouri", $A19 = "Nebraska", $A19 = "North Dakota", $A19 = "Ohio", $A19 = "South Dakota", $A19 = "Wisconsin"), '[1]PCPI Nominal'!Q29/CPI_Midwest!V$2, IF(OR($A19 = "Connecticut", $A19 = "Maine", $A19 = "Massachusetts", $A19 = "New Hampshire", $A19 = "New Jersey", $A19 = "New York", $A19 = "Pennsylvania", $A19 = "Rhode Island", $A19 = "Vermont"), '[1]PCPI Nominal'!Q29/CPI_Northeast!V$2,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Nominal'!Q29/CPI_South!V$2, IF(OR($A19 = "Alaska", $A19 = "Arizona", $A19 = "California", $A19 = "Colorado", $A19 = "Hawaii", $A19 = "Idaho", $A19 = "Montana", $A19 = "Nevada", $A19 = "New Mexico", $A19 = "Oregon", $A19 = "Utah", $A19 = "Washington", $A19 = "Wyoming"), '[1]PCPI Nominal'!Q29/CPI_West!V$2, ERROR))))</f>
        <v>35761.100380572512</v>
      </c>
      <c r="Q19">
        <f>IF(OR($A19 = "Illinois", $A19 = "Indiana", $A19 = "Iowa", $A19 = "Kansas", $A19 = "Michigan", $A19 = "Minnesota", $A19 = "Missouri", $A19 = "Nebraska", $A19 = "North Dakota", $A19 = "Ohio", $A19 = "South Dakota", $A19 = "Wisconsin"), '[1]PCPI Nominal'!R29/CPI_Midwest!W$2, IF(OR($A19 = "Connecticut", $A19 = "Maine", $A19 = "Massachusetts", $A19 = "New Hampshire", $A19 = "New Jersey", $A19 = "New York", $A19 = "Pennsylvania", $A19 = "Rhode Island", $A19 = "Vermont"), '[1]PCPI Nominal'!R29/CPI_Northeast!W$2,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Nominal'!R29/CPI_South!W$2, IF(OR($A19 = "Alaska", $A19 = "Arizona", $A19 = "California", $A19 = "Colorado", $A19 = "Hawaii", $A19 = "Idaho", $A19 = "Montana", $A19 = "Nevada", $A19 = "New Mexico", $A19 = "Oregon", $A19 = "Utah", $A19 = "Washington", $A19 = "Wyoming"), '[1]PCPI Nominal'!R29/CPI_West!W$2, ERROR))))</f>
        <v>36131.431437632709</v>
      </c>
      <c r="R19">
        <f>IF(OR($A19 = "Illinois", $A19 = "Indiana", $A19 = "Iowa", $A19 = "Kansas", $A19 = "Michigan", $A19 = "Minnesota", $A19 = "Missouri", $A19 = "Nebraska", $A19 = "North Dakota", $A19 = "Ohio", $A19 = "South Dakota", $A19 = "Wisconsin"), '[1]PCPI Nominal'!S29/CPI_Midwest!X$2, IF(OR($A19 = "Connecticut", $A19 = "Maine", $A19 = "Massachusetts", $A19 = "New Hampshire", $A19 = "New Jersey", $A19 = "New York", $A19 = "Pennsylvania", $A19 = "Rhode Island", $A19 = "Vermont"), '[1]PCPI Nominal'!S29/CPI_Northeast!X$2,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Nominal'!S29/CPI_South!X$2, IF(OR($A19 = "Alaska", $A19 = "Arizona", $A19 = "California", $A19 = "Colorado", $A19 = "Hawaii", $A19 = "Idaho", $A19 = "Montana", $A19 = "Nevada", $A19 = "New Mexico", $A19 = "Oregon", $A19 = "Utah", $A19 = "Washington", $A19 = "Wyoming"), '[1]PCPI Nominal'!S29/CPI_West!X$2, ERROR))))</f>
        <v>35585</v>
      </c>
      <c r="S19">
        <f>IF(OR($A19 = "Illinois", $A19 = "Indiana", $A19 = "Iowa", $A19 = "Kansas", $A19 = "Michigan", $A19 = "Minnesota", $A19 = "Missouri", $A19 = "Nebraska", $A19 = "North Dakota", $A19 = "Ohio", $A19 = "South Dakota", $A19 = "Wisconsin"), '[1]PCPI Nominal'!T29/CPI_Midwest!Y$2, IF(OR($A19 = "Connecticut", $A19 = "Maine", $A19 = "Massachusetts", $A19 = "New Hampshire", $A19 = "New Jersey", $A19 = "New York", $A19 = "Pennsylvania", $A19 = "Rhode Island", $A19 = "Vermont"), '[1]PCPI Nominal'!T29/CPI_Northeast!Y$2, IF(OR($A19 = "Alabama", $A19 = "Arkansas", $A19 = "Delaware", $A19 = "District of Columbia", $A19 = "Florida", $A19 = "Georgia", $A19 = "Kentucky", $A19 = "Louisiana", $A19 = "Maryland", $A19 = "Mississippi", $A19 = "North Carolina", $A19 = "Oklahoma", $A19 = "South Carolina", $A19 = "Tennessee", $A19 = "Texas", $A19 = "Virginia", $A19 = "West Virginia"), '[1]PCPI Nominal'!T29/CPI_South!Y$2, IF(OR($A19 = "Alaska", $A19 = "Arizona", $A19 = "California", $A19 = "Colorado", $A19 = "Hawaii", $A19 = "Idaho", $A19 = "Montana", $A19 = "Nevada", $A19 = "New Mexico", $A19 = "Oregon", $A19 = "Utah", $A19 = "Washington", $A19 = "Wyoming"), '[1]PCPI Nominal'!T29/CPI_West!Y$2, ERROR))))</f>
        <v>36384.200870085711</v>
      </c>
    </row>
    <row r="20" spans="1:19" x14ac:dyDescent="0.2">
      <c r="A20" t="s">
        <v>85</v>
      </c>
      <c r="B20">
        <f>IF(OR($A20 = "Illinois", $A20 = "Indiana", $A20 = "Iowa", $A20 = "Kansas", $A20 = "Michigan", $A20 = "Minnesota", $A20 = "Missouri", $A20 = "Nebraska", $A20 = "North Dakota", $A20 = "Ohio", $A20 = "South Dakota", $A20 = "Wisconsin"), '[1]PCPI Nominal'!C30/CPI_Midwest!H$2, IF(OR($A20 = "Connecticut", $A20 = "Maine", $A20 = "Massachusetts", $A20 = "New Hampshire", $A20 = "New Jersey", $A20 = "New York", $A20 = "Pennsylvania", $A20 = "Rhode Island", $A20 = "Vermont"), '[1]PCPI Nominal'!C30/CPI_Northeast!H$2,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Nominal'!C30/CPI_South!H$2, IF(OR($A20 = "Alaska", $A20 = "Arizona", $A20 = "California", $A20 = "Colorado", $A20 = "Hawaii", $A20 = "Idaho", $A20 = "Montana", $A20 = "Nevada", $A20 = "New Mexico", $A20 = "Oregon", $A20 = "Utah", $A20 = "Washington", $A20 = "Wyoming"), '[1]PCPI Nominal'!C30/CPI_West!H$2, ERROR))))</f>
        <v>30595.052472912681</v>
      </c>
      <c r="C20">
        <f>IF(OR($A20 = "Illinois", $A20 = "Indiana", $A20 = "Iowa", $A20 = "Kansas", $A20 = "Michigan", $A20 = "Minnesota", $A20 = "Missouri", $A20 = "Nebraska", $A20 = "North Dakota", $A20 = "Ohio", $A20 = "South Dakota", $A20 = "Wisconsin"), '[1]PCPI Nominal'!D30/CPI_Midwest!I$2, IF(OR($A20 = "Connecticut", $A20 = "Maine", $A20 = "Massachusetts", $A20 = "New Hampshire", $A20 = "New Jersey", $A20 = "New York", $A20 = "Pennsylvania", $A20 = "Rhode Island", $A20 = "Vermont"), '[1]PCPI Nominal'!D30/CPI_Northeast!I$2,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Nominal'!D30/CPI_South!I$2, IF(OR($A20 = "Alaska", $A20 = "Arizona", $A20 = "California", $A20 = "Colorado", $A20 = "Hawaii", $A20 = "Idaho", $A20 = "Montana", $A20 = "Nevada", $A20 = "New Mexico", $A20 = "Oregon", $A20 = "Utah", $A20 = "Washington", $A20 = "Wyoming"), '[1]PCPI Nominal'!D30/CPI_West!I$2, ERROR))))</f>
        <v>31502.661793580864</v>
      </c>
      <c r="D20">
        <f>IF(OR($A20 = "Illinois", $A20 = "Indiana", $A20 = "Iowa", $A20 = "Kansas", $A20 = "Michigan", $A20 = "Minnesota", $A20 = "Missouri", $A20 = "Nebraska", $A20 = "North Dakota", $A20 = "Ohio", $A20 = "South Dakota", $A20 = "Wisconsin"), '[1]PCPI Nominal'!E30/CPI_Midwest!J$2, IF(OR($A20 = "Connecticut", $A20 = "Maine", $A20 = "Massachusetts", $A20 = "New Hampshire", $A20 = "New Jersey", $A20 = "New York", $A20 = "Pennsylvania", $A20 = "Rhode Island", $A20 = "Vermont"), '[1]PCPI Nominal'!E30/CPI_Northeast!J$2,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Nominal'!E30/CPI_South!J$2, IF(OR($A20 = "Alaska", $A20 = "Arizona", $A20 = "California", $A20 = "Colorado", $A20 = "Hawaii", $A20 = "Idaho", $A20 = "Montana", $A20 = "Nevada", $A20 = "New Mexico", $A20 = "Oregon", $A20 = "Utah", $A20 = "Washington", $A20 = "Wyoming"), '[1]PCPI Nominal'!E30/CPI_West!J$2, ERROR))))</f>
        <v>31469.434604938273</v>
      </c>
      <c r="E20">
        <f>IF(OR($A20 = "Illinois", $A20 = "Indiana", $A20 = "Iowa", $A20 = "Kansas", $A20 = "Michigan", $A20 = "Minnesota", $A20 = "Missouri", $A20 = "Nebraska", $A20 = "North Dakota", $A20 = "Ohio", $A20 = "South Dakota", $A20 = "Wisconsin"), '[1]PCPI Nominal'!F30/CPI_Midwest!K$2, IF(OR($A20 = "Connecticut", $A20 = "Maine", $A20 = "Massachusetts", $A20 = "New Hampshire", $A20 = "New Jersey", $A20 = "New York", $A20 = "Pennsylvania", $A20 = "Rhode Island", $A20 = "Vermont"), '[1]PCPI Nominal'!F30/CPI_Northeast!K$2,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Nominal'!F30/CPI_South!K$2, IF(OR($A20 = "Alaska", $A20 = "Arizona", $A20 = "California", $A20 = "Colorado", $A20 = "Hawaii", $A20 = "Idaho", $A20 = "Montana", $A20 = "Nevada", $A20 = "New Mexico", $A20 = "Oregon", $A20 = "Utah", $A20 = "Washington", $A20 = "Wyoming"), '[1]PCPI Nominal'!F30/CPI_West!K$2, ERROR))))</f>
        <v>32126.040263157895</v>
      </c>
      <c r="F20">
        <f>IF(OR($A20 = "Illinois", $A20 = "Indiana", $A20 = "Iowa", $A20 = "Kansas", $A20 = "Michigan", $A20 = "Minnesota", $A20 = "Missouri", $A20 = "Nebraska", $A20 = "North Dakota", $A20 = "Ohio", $A20 = "South Dakota", $A20 = "Wisconsin"), '[1]PCPI Nominal'!G30/CPI_Midwest!L$2, IF(OR($A20 = "Connecticut", $A20 = "Maine", $A20 = "Massachusetts", $A20 = "New Hampshire", $A20 = "New Jersey", $A20 = "New York", $A20 = "Pennsylvania", $A20 = "Rhode Island", $A20 = "Vermont"), '[1]PCPI Nominal'!G30/CPI_Northeast!L$2,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Nominal'!G30/CPI_South!L$2, IF(OR($A20 = "Alaska", $A20 = "Arizona", $A20 = "California", $A20 = "Colorado", $A20 = "Hawaii", $A20 = "Idaho", $A20 = "Montana", $A20 = "Nevada", $A20 = "New Mexico", $A20 = "Oregon", $A20 = "Utah", $A20 = "Washington", $A20 = "Wyoming"), '[1]PCPI Nominal'!G30/CPI_West!L$2, ERROR))))</f>
        <v>33511.245412039745</v>
      </c>
      <c r="G20">
        <f>IF(OR($A20 = "Illinois", $A20 = "Indiana", $A20 = "Iowa", $A20 = "Kansas", $A20 = "Michigan", $A20 = "Minnesota", $A20 = "Missouri", $A20 = "Nebraska", $A20 = "North Dakota", $A20 = "Ohio", $A20 = "South Dakota", $A20 = "Wisconsin"), '[1]PCPI Nominal'!H30/CPI_Midwest!M$2, IF(OR($A20 = "Connecticut", $A20 = "Maine", $A20 = "Massachusetts", $A20 = "New Hampshire", $A20 = "New Jersey", $A20 = "New York", $A20 = "Pennsylvania", $A20 = "Rhode Island", $A20 = "Vermont"), '[1]PCPI Nominal'!H30/CPI_Northeast!M$2,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Nominal'!H30/CPI_South!M$2, IF(OR($A20 = "Alaska", $A20 = "Arizona", $A20 = "California", $A20 = "Colorado", $A20 = "Hawaii", $A20 = "Idaho", $A20 = "Montana", $A20 = "Nevada", $A20 = "New Mexico", $A20 = "Oregon", $A20 = "Utah", $A20 = "Washington", $A20 = "Wyoming"), '[1]PCPI Nominal'!H30/CPI_West!M$2, ERROR))))</f>
        <v>33842.001315637623</v>
      </c>
      <c r="H20">
        <f>IF(OR($A20 = "Illinois", $A20 = "Indiana", $A20 = "Iowa", $A20 = "Kansas", $A20 = "Michigan", $A20 = "Minnesota", $A20 = "Missouri", $A20 = "Nebraska", $A20 = "North Dakota", $A20 = "Ohio", $A20 = "South Dakota", $A20 = "Wisconsin"), '[1]PCPI Nominal'!I30/CPI_Midwest!N$2, IF(OR($A20 = "Connecticut", $A20 = "Maine", $A20 = "Massachusetts", $A20 = "New Hampshire", $A20 = "New Jersey", $A20 = "New York", $A20 = "Pennsylvania", $A20 = "Rhode Island", $A20 = "Vermont"), '[1]PCPI Nominal'!I30/CPI_Northeast!N$2,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Nominal'!I30/CPI_South!N$2, IF(OR($A20 = "Alaska", $A20 = "Arizona", $A20 = "California", $A20 = "Colorado", $A20 = "Hawaii", $A20 = "Idaho", $A20 = "Montana", $A20 = "Nevada", $A20 = "New Mexico", $A20 = "Oregon", $A20 = "Utah", $A20 = "Washington", $A20 = "Wyoming"), '[1]PCPI Nominal'!I30/CPI_West!N$2, ERROR))))</f>
        <v>33890.505713479972</v>
      </c>
      <c r="I20">
        <f>IF(OR($A20 = "Illinois", $A20 = "Indiana", $A20 = "Iowa", $A20 = "Kansas", $A20 = "Michigan", $A20 = "Minnesota", $A20 = "Missouri", $A20 = "Nebraska", $A20 = "North Dakota", $A20 = "Ohio", $A20 = "South Dakota", $A20 = "Wisconsin"), '[1]PCPI Nominal'!J30/CPI_Midwest!O$2, IF(OR($A20 = "Connecticut", $A20 = "Maine", $A20 = "Massachusetts", $A20 = "New Hampshire", $A20 = "New Jersey", $A20 = "New York", $A20 = "Pennsylvania", $A20 = "Rhode Island", $A20 = "Vermont"), '[1]PCPI Nominal'!J30/CPI_Northeast!O$2,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Nominal'!J30/CPI_South!O$2, IF(OR($A20 = "Alaska", $A20 = "Arizona", $A20 = "California", $A20 = "Colorado", $A20 = "Hawaii", $A20 = "Idaho", $A20 = "Montana", $A20 = "Nevada", $A20 = "New Mexico", $A20 = "Oregon", $A20 = "Utah", $A20 = "Washington", $A20 = "Wyoming"), '[1]PCPI Nominal'!J30/CPI_West!O$2, ERROR))))</f>
        <v>34286.25111661166</v>
      </c>
      <c r="J20">
        <f>IF(OR($A20 = "Illinois", $A20 = "Indiana", $A20 = "Iowa", $A20 = "Kansas", $A20 = "Michigan", $A20 = "Minnesota", $A20 = "Missouri", $A20 = "Nebraska", $A20 = "North Dakota", $A20 = "Ohio", $A20 = "South Dakota", $A20 = "Wisconsin"), '[1]PCPI Nominal'!K30/CPI_Midwest!P$2, IF(OR($A20 = "Connecticut", $A20 = "Maine", $A20 = "Massachusetts", $A20 = "New Hampshire", $A20 = "New Jersey", $A20 = "New York", $A20 = "Pennsylvania", $A20 = "Rhode Island", $A20 = "Vermont"), '[1]PCPI Nominal'!K30/CPI_Northeast!P$2,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Nominal'!K30/CPI_South!P$2, IF(OR($A20 = "Alaska", $A20 = "Arizona", $A20 = "California", $A20 = "Colorado", $A20 = "Hawaii", $A20 = "Idaho", $A20 = "Montana", $A20 = "Nevada", $A20 = "New Mexico", $A20 = "Oregon", $A20 = "Utah", $A20 = "Washington", $A20 = "Wyoming"), '[1]PCPI Nominal'!K30/CPI_West!P$2, ERROR))))</f>
        <v>35425.306755177902</v>
      </c>
      <c r="K20">
        <f>IF(OR($A20 = "Illinois", $A20 = "Indiana", $A20 = "Iowa", $A20 = "Kansas", $A20 = "Michigan", $A20 = "Minnesota", $A20 = "Missouri", $A20 = "Nebraska", $A20 = "North Dakota", $A20 = "Ohio", $A20 = "South Dakota", $A20 = "Wisconsin"), '[1]PCPI Nominal'!L30/CPI_Midwest!Q$2, IF(OR($A20 = "Connecticut", $A20 = "Maine", $A20 = "Massachusetts", $A20 = "New Hampshire", $A20 = "New Jersey", $A20 = "New York", $A20 = "Pennsylvania", $A20 = "Rhode Island", $A20 = "Vermont"), '[1]PCPI Nominal'!L30/CPI_Northeast!Q$2,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Nominal'!L30/CPI_South!Q$2, IF(OR($A20 = "Alaska", $A20 = "Arizona", $A20 = "California", $A20 = "Colorado", $A20 = "Hawaii", $A20 = "Idaho", $A20 = "Montana", $A20 = "Nevada", $A20 = "New Mexico", $A20 = "Oregon", $A20 = "Utah", $A20 = "Washington", $A20 = "Wyoming"), '[1]PCPI Nominal'!L30/CPI_West!Q$2, ERROR))))</f>
        <v>38748.68</v>
      </c>
      <c r="L20">
        <f>IF(OR($A20 = "Illinois", $A20 = "Indiana", $A20 = "Iowa", $A20 = "Kansas", $A20 = "Michigan", $A20 = "Minnesota", $A20 = "Missouri", $A20 = "Nebraska", $A20 = "North Dakota", $A20 = "Ohio", $A20 = "South Dakota", $A20 = "Wisconsin"), '[1]PCPI Nominal'!M30/CPI_Midwest!R$2, IF(OR($A20 = "Connecticut", $A20 = "Maine", $A20 = "Massachusetts", $A20 = "New Hampshire", $A20 = "New Jersey", $A20 = "New York", $A20 = "Pennsylvania", $A20 = "Rhode Island", $A20 = "Vermont"), '[1]PCPI Nominal'!M30/CPI_Northeast!R$2,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Nominal'!M30/CPI_South!R$2, IF(OR($A20 = "Alaska", $A20 = "Arizona", $A20 = "California", $A20 = "Colorado", $A20 = "Hawaii", $A20 = "Idaho", $A20 = "Montana", $A20 = "Nevada", $A20 = "New Mexico", $A20 = "Oregon", $A20 = "Utah", $A20 = "Washington", $A20 = "Wyoming"), '[1]PCPI Nominal'!M30/CPI_West!R$2, ERROR))))</f>
        <v>40482.781060186368</v>
      </c>
      <c r="M20">
        <f>IF(OR($A20 = "Illinois", $A20 = "Indiana", $A20 = "Iowa", $A20 = "Kansas", $A20 = "Michigan", $A20 = "Minnesota", $A20 = "Missouri", $A20 = "Nebraska", $A20 = "North Dakota", $A20 = "Ohio", $A20 = "South Dakota", $A20 = "Wisconsin"), '[1]PCPI Nominal'!N30/CPI_Midwest!S$2, IF(OR($A20 = "Connecticut", $A20 = "Maine", $A20 = "Massachusetts", $A20 = "New Hampshire", $A20 = "New Jersey", $A20 = "New York", $A20 = "Pennsylvania", $A20 = "Rhode Island", $A20 = "Vermont"), '[1]PCPI Nominal'!N30/CPI_Northeast!S$2,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Nominal'!N30/CPI_South!S$2, IF(OR($A20 = "Alaska", $A20 = "Arizona", $A20 = "California", $A20 = "Colorado", $A20 = "Hawaii", $A20 = "Idaho", $A20 = "Montana", $A20 = "Nevada", $A20 = "New Mexico", $A20 = "Oregon", $A20 = "Utah", $A20 = "Washington", $A20 = "Wyoming"), '[1]PCPI Nominal'!N30/CPI_West!S$2, ERROR))))</f>
        <v>41063.378630541352</v>
      </c>
      <c r="N20">
        <f>IF(OR($A20 = "Illinois", $A20 = "Indiana", $A20 = "Iowa", $A20 = "Kansas", $A20 = "Michigan", $A20 = "Minnesota", $A20 = "Missouri", $A20 = "Nebraska", $A20 = "North Dakota", $A20 = "Ohio", $A20 = "South Dakota", $A20 = "Wisconsin"), '[1]PCPI Nominal'!O30/CPI_Midwest!T$2, IF(OR($A20 = "Connecticut", $A20 = "Maine", $A20 = "Massachusetts", $A20 = "New Hampshire", $A20 = "New Jersey", $A20 = "New York", $A20 = "Pennsylvania", $A20 = "Rhode Island", $A20 = "Vermont"), '[1]PCPI Nominal'!O30/CPI_Northeast!T$2,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Nominal'!O30/CPI_South!T$2, IF(OR($A20 = "Alaska", $A20 = "Arizona", $A20 = "California", $A20 = "Colorado", $A20 = "Hawaii", $A20 = "Idaho", $A20 = "Montana", $A20 = "Nevada", $A20 = "New Mexico", $A20 = "Oregon", $A20 = "Utah", $A20 = "Washington", $A20 = "Wyoming"), '[1]PCPI Nominal'!O30/CPI_West!T$2, ERROR))))</f>
        <v>39579.228578989147</v>
      </c>
      <c r="O20">
        <f>IF(OR($A20 = "Illinois", $A20 = "Indiana", $A20 = "Iowa", $A20 = "Kansas", $A20 = "Michigan", $A20 = "Minnesota", $A20 = "Missouri", $A20 = "Nebraska", $A20 = "North Dakota", $A20 = "Ohio", $A20 = "South Dakota", $A20 = "Wisconsin"), '[1]PCPI Nominal'!P30/CPI_Midwest!U$2, IF(OR($A20 = "Connecticut", $A20 = "Maine", $A20 = "Massachusetts", $A20 = "New Hampshire", $A20 = "New Jersey", $A20 = "New York", $A20 = "Pennsylvania", $A20 = "Rhode Island", $A20 = "Vermont"), '[1]PCPI Nominal'!P30/CPI_Northeast!U$2,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Nominal'!P30/CPI_South!U$2, IF(OR($A20 = "Alaska", $A20 = "Arizona", $A20 = "California", $A20 = "Colorado", $A20 = "Hawaii", $A20 = "Idaho", $A20 = "Montana", $A20 = "Nevada", $A20 = "New Mexico", $A20 = "Oregon", $A20 = "Utah", $A20 = "Washington", $A20 = "Wyoming"), '[1]PCPI Nominal'!P30/CPI_West!U$2, ERROR))))</f>
        <v>39935.628926175137</v>
      </c>
      <c r="P20">
        <f>IF(OR($A20 = "Illinois", $A20 = "Indiana", $A20 = "Iowa", $A20 = "Kansas", $A20 = "Michigan", $A20 = "Minnesota", $A20 = "Missouri", $A20 = "Nebraska", $A20 = "North Dakota", $A20 = "Ohio", $A20 = "South Dakota", $A20 = "Wisconsin"), '[1]PCPI Nominal'!Q30/CPI_Midwest!V$2, IF(OR($A20 = "Connecticut", $A20 = "Maine", $A20 = "Massachusetts", $A20 = "New Hampshire", $A20 = "New Jersey", $A20 = "New York", $A20 = "Pennsylvania", $A20 = "Rhode Island", $A20 = "Vermont"), '[1]PCPI Nominal'!Q30/CPI_Northeast!V$2,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Nominal'!Q30/CPI_South!V$2, IF(OR($A20 = "Alaska", $A20 = "Arizona", $A20 = "California", $A20 = "Colorado", $A20 = "Hawaii", $A20 = "Idaho", $A20 = "Montana", $A20 = "Nevada", $A20 = "New Mexico", $A20 = "Oregon", $A20 = "Utah", $A20 = "Washington", $A20 = "Wyoming"), '[1]PCPI Nominal'!Q30/CPI_West!V$2, ERROR))))</f>
        <v>39561.942328628022</v>
      </c>
      <c r="Q20">
        <f>IF(OR($A20 = "Illinois", $A20 = "Indiana", $A20 = "Iowa", $A20 = "Kansas", $A20 = "Michigan", $A20 = "Minnesota", $A20 = "Missouri", $A20 = "Nebraska", $A20 = "North Dakota", $A20 = "Ohio", $A20 = "South Dakota", $A20 = "Wisconsin"), '[1]PCPI Nominal'!R30/CPI_Midwest!W$2, IF(OR($A20 = "Connecticut", $A20 = "Maine", $A20 = "Massachusetts", $A20 = "New Hampshire", $A20 = "New Jersey", $A20 = "New York", $A20 = "Pennsylvania", $A20 = "Rhode Island", $A20 = "Vermont"), '[1]PCPI Nominal'!R30/CPI_Northeast!W$2,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Nominal'!R30/CPI_South!W$2, IF(OR($A20 = "Alaska", $A20 = "Arizona", $A20 = "California", $A20 = "Colorado", $A20 = "Hawaii", $A20 = "Idaho", $A20 = "Montana", $A20 = "Nevada", $A20 = "New Mexico", $A20 = "Oregon", $A20 = "Utah", $A20 = "Washington", $A20 = "Wyoming"), '[1]PCPI Nominal'!R30/CPI_West!W$2, ERROR))))</f>
        <v>40642.655499413195</v>
      </c>
      <c r="R20">
        <f>IF(OR($A20 = "Illinois", $A20 = "Indiana", $A20 = "Iowa", $A20 = "Kansas", $A20 = "Michigan", $A20 = "Minnesota", $A20 = "Missouri", $A20 = "Nebraska", $A20 = "North Dakota", $A20 = "Ohio", $A20 = "South Dakota", $A20 = "Wisconsin"), '[1]PCPI Nominal'!S30/CPI_Midwest!X$2, IF(OR($A20 = "Connecticut", $A20 = "Maine", $A20 = "Massachusetts", $A20 = "New Hampshire", $A20 = "New Jersey", $A20 = "New York", $A20 = "Pennsylvania", $A20 = "Rhode Island", $A20 = "Vermont"), '[1]PCPI Nominal'!S30/CPI_Northeast!X$2,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Nominal'!S30/CPI_South!X$2, IF(OR($A20 = "Alaska", $A20 = "Arizona", $A20 = "California", $A20 = "Colorado", $A20 = "Hawaii", $A20 = "Idaho", $A20 = "Montana", $A20 = "Nevada", $A20 = "New Mexico", $A20 = "Oregon", $A20 = "Utah", $A20 = "Washington", $A20 = "Wyoming"), '[1]PCPI Nominal'!S30/CPI_West!X$2, ERROR))))</f>
        <v>40103</v>
      </c>
      <c r="S20">
        <f>IF(OR($A20 = "Illinois", $A20 = "Indiana", $A20 = "Iowa", $A20 = "Kansas", $A20 = "Michigan", $A20 = "Minnesota", $A20 = "Missouri", $A20 = "Nebraska", $A20 = "North Dakota", $A20 = "Ohio", $A20 = "South Dakota", $A20 = "Wisconsin"), '[1]PCPI Nominal'!T30/CPI_Midwest!Y$2, IF(OR($A20 = "Connecticut", $A20 = "Maine", $A20 = "Massachusetts", $A20 = "New Hampshire", $A20 = "New Jersey", $A20 = "New York", $A20 = "Pennsylvania", $A20 = "Rhode Island", $A20 = "Vermont"), '[1]PCPI Nominal'!T30/CPI_Northeast!Y$2, IF(OR($A20 = "Alabama", $A20 = "Arkansas", $A20 = "Delaware", $A20 = "District of Columbia", $A20 = "Florida", $A20 = "Georgia", $A20 = "Kentucky", $A20 = "Louisiana", $A20 = "Maryland", $A20 = "Mississippi", $A20 = "North Carolina", $A20 = "Oklahoma", $A20 = "South Carolina", $A20 = "Tennessee", $A20 = "Texas", $A20 = "Virginia", $A20 = "West Virginia"), '[1]PCPI Nominal'!T30/CPI_South!Y$2, IF(OR($A20 = "Alaska", $A20 = "Arizona", $A20 = "California", $A20 = "Colorado", $A20 = "Hawaii", $A20 = "Idaho", $A20 = "Montana", $A20 = "Nevada", $A20 = "New Mexico", $A20 = "Oregon", $A20 = "Utah", $A20 = "Washington", $A20 = "Wyoming"), '[1]PCPI Nominal'!T30/CPI_West!Y$2, ERROR))))</f>
        <v>41313.901644748265</v>
      </c>
    </row>
    <row r="21" spans="1:19" x14ac:dyDescent="0.2">
      <c r="A21" t="s">
        <v>83</v>
      </c>
      <c r="B21">
        <f>IF(OR($A21 = "Illinois", $A21 = "Indiana", $A21 = "Iowa", $A21 = "Kansas", $A21 = "Michigan", $A21 = "Minnesota", $A21 = "Missouri", $A21 = "Nebraska", $A21 = "North Dakota", $A21 = "Ohio", $A21 = "South Dakota", $A21 = "Wisconsin"), '[1]PCPI Nominal'!C31/CPI_Midwest!H$2, IF(OR($A21 = "Connecticut", $A21 = "Maine", $A21 = "Massachusetts", $A21 = "New Hampshire", $A21 = "New Jersey", $A21 = "New York", $A21 = "Pennsylvania", $A21 = "Rhode Island", $A21 = "Vermont"), '[1]PCPI Nominal'!C31/CPI_Northeast!H$2,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Nominal'!C31/CPI_South!H$2, IF(OR($A21 = "Alaska", $A21 = "Arizona", $A21 = "California", $A21 = "Colorado", $A21 = "Hawaii", $A21 = "Idaho", $A21 = "Montana", $A21 = "Nevada", $A21 = "New Mexico", $A21 = "Oregon", $A21 = "Utah", $A21 = "Washington", $A21 = "Wyoming"), '[1]PCPI Nominal'!C31/CPI_West!H$2, ERROR))))</f>
        <v>34174.373281622909</v>
      </c>
      <c r="C21">
        <f>IF(OR($A21 = "Illinois", $A21 = "Indiana", $A21 = "Iowa", $A21 = "Kansas", $A21 = "Michigan", $A21 = "Minnesota", $A21 = "Missouri", $A21 = "Nebraska", $A21 = "North Dakota", $A21 = "Ohio", $A21 = "South Dakota", $A21 = "Wisconsin"), '[1]PCPI Nominal'!D31/CPI_Midwest!I$2, IF(OR($A21 = "Connecticut", $A21 = "Maine", $A21 = "Massachusetts", $A21 = "New Hampshire", $A21 = "New Jersey", $A21 = "New York", $A21 = "Pennsylvania", $A21 = "Rhode Island", $A21 = "Vermont"), '[1]PCPI Nominal'!D31/CPI_Northeast!I$2,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Nominal'!D31/CPI_South!I$2, IF(OR($A21 = "Alaska", $A21 = "Arizona", $A21 = "California", $A21 = "Colorado", $A21 = "Hawaii", $A21 = "Idaho", $A21 = "Montana", $A21 = "Nevada", $A21 = "New Mexico", $A21 = "Oregon", $A21 = "Utah", $A21 = "Washington", $A21 = "Wyoming"), '[1]PCPI Nominal'!D31/CPI_West!I$2, ERROR))))</f>
        <v>35922.999035294124</v>
      </c>
      <c r="D21">
        <f>IF(OR($A21 = "Illinois", $A21 = "Indiana", $A21 = "Iowa", $A21 = "Kansas", $A21 = "Michigan", $A21 = "Minnesota", $A21 = "Missouri", $A21 = "Nebraska", $A21 = "North Dakota", $A21 = "Ohio", $A21 = "South Dakota", $A21 = "Wisconsin"), '[1]PCPI Nominal'!E31/CPI_Midwest!J$2, IF(OR($A21 = "Connecticut", $A21 = "Maine", $A21 = "Massachusetts", $A21 = "New Hampshire", $A21 = "New Jersey", $A21 = "New York", $A21 = "Pennsylvania", $A21 = "Rhode Island", $A21 = "Vermont"), '[1]PCPI Nominal'!E31/CPI_Northeast!J$2,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Nominal'!E31/CPI_South!J$2, IF(OR($A21 = "Alaska", $A21 = "Arizona", $A21 = "California", $A21 = "Colorado", $A21 = "Hawaii", $A21 = "Idaho", $A21 = "Montana", $A21 = "Nevada", $A21 = "New Mexico", $A21 = "Oregon", $A21 = "Utah", $A21 = "Washington", $A21 = "Wyoming"), '[1]PCPI Nominal'!E31/CPI_West!J$2, ERROR))))</f>
        <v>36777.242858789628</v>
      </c>
      <c r="E21">
        <f>IF(OR($A21 = "Illinois", $A21 = "Indiana", $A21 = "Iowa", $A21 = "Kansas", $A21 = "Michigan", $A21 = "Minnesota", $A21 = "Missouri", $A21 = "Nebraska", $A21 = "North Dakota", $A21 = "Ohio", $A21 = "South Dakota", $A21 = "Wisconsin"), '[1]PCPI Nominal'!F31/CPI_Midwest!K$2, IF(OR($A21 = "Connecticut", $A21 = "Maine", $A21 = "Massachusetts", $A21 = "New Hampshire", $A21 = "New Jersey", $A21 = "New York", $A21 = "Pennsylvania", $A21 = "Rhode Island", $A21 = "Vermont"), '[1]PCPI Nominal'!F31/CPI_Northeast!K$2,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Nominal'!F31/CPI_South!K$2, IF(OR($A21 = "Alaska", $A21 = "Arizona", $A21 = "California", $A21 = "Colorado", $A21 = "Hawaii", $A21 = "Idaho", $A21 = "Montana", $A21 = "Nevada", $A21 = "New Mexico", $A21 = "Oregon", $A21 = "Utah", $A21 = "Washington", $A21 = "Wyoming"), '[1]PCPI Nominal'!F31/CPI_West!K$2, ERROR))))</f>
        <v>37959.554682274247</v>
      </c>
      <c r="F21">
        <f>IF(OR($A21 = "Illinois", $A21 = "Indiana", $A21 = "Iowa", $A21 = "Kansas", $A21 = "Michigan", $A21 = "Minnesota", $A21 = "Missouri", $A21 = "Nebraska", $A21 = "North Dakota", $A21 = "Ohio", $A21 = "South Dakota", $A21 = "Wisconsin"), '[1]PCPI Nominal'!G31/CPI_Midwest!L$2, IF(OR($A21 = "Connecticut", $A21 = "Maine", $A21 = "Massachusetts", $A21 = "New Hampshire", $A21 = "New Jersey", $A21 = "New York", $A21 = "Pennsylvania", $A21 = "Rhode Island", $A21 = "Vermont"), '[1]PCPI Nominal'!G31/CPI_Northeast!L$2,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Nominal'!G31/CPI_South!L$2, IF(OR($A21 = "Alaska", $A21 = "Arizona", $A21 = "California", $A21 = "Colorado", $A21 = "Hawaii", $A21 = "Idaho", $A21 = "Montana", $A21 = "Nevada", $A21 = "New Mexico", $A21 = "Oregon", $A21 = "Utah", $A21 = "Washington", $A21 = "Wyoming"), '[1]PCPI Nominal'!G31/CPI_West!L$2, ERROR))))</f>
        <v>38707.581984815617</v>
      </c>
      <c r="G21">
        <f>IF(OR($A21 = "Illinois", $A21 = "Indiana", $A21 = "Iowa", $A21 = "Kansas", $A21 = "Michigan", $A21 = "Minnesota", $A21 = "Missouri", $A21 = "Nebraska", $A21 = "North Dakota", $A21 = "Ohio", $A21 = "South Dakota", $A21 = "Wisconsin"), '[1]PCPI Nominal'!H31/CPI_Midwest!M$2, IF(OR($A21 = "Connecticut", $A21 = "Maine", $A21 = "Massachusetts", $A21 = "New Hampshire", $A21 = "New Jersey", $A21 = "New York", $A21 = "Pennsylvania", $A21 = "Rhode Island", $A21 = "Vermont"), '[1]PCPI Nominal'!H31/CPI_Northeast!M$2,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Nominal'!H31/CPI_South!M$2, IF(OR($A21 = "Alaska", $A21 = "Arizona", $A21 = "California", $A21 = "Colorado", $A21 = "Hawaii", $A21 = "Idaho", $A21 = "Montana", $A21 = "Nevada", $A21 = "New Mexico", $A21 = "Oregon", $A21 = "Utah", $A21 = "Washington", $A21 = "Wyoming"), '[1]PCPI Nominal'!H31/CPI_West!M$2, ERROR))))</f>
        <v>38959.494133900109</v>
      </c>
      <c r="H21">
        <f>IF(OR($A21 = "Illinois", $A21 = "Indiana", $A21 = "Iowa", $A21 = "Kansas", $A21 = "Michigan", $A21 = "Minnesota", $A21 = "Missouri", $A21 = "Nebraska", $A21 = "North Dakota", $A21 = "Ohio", $A21 = "South Dakota", $A21 = "Wisconsin"), '[1]PCPI Nominal'!I31/CPI_Midwest!N$2, IF(OR($A21 = "Connecticut", $A21 = "Maine", $A21 = "Massachusetts", $A21 = "New Hampshire", $A21 = "New Jersey", $A21 = "New York", $A21 = "Pennsylvania", $A21 = "Rhode Island", $A21 = "Vermont"), '[1]PCPI Nominal'!I31/CPI_Northeast!N$2,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Nominal'!I31/CPI_South!N$2, IF(OR($A21 = "Alaska", $A21 = "Arizona", $A21 = "California", $A21 = "Colorado", $A21 = "Hawaii", $A21 = "Idaho", $A21 = "Montana", $A21 = "Nevada", $A21 = "New Mexico", $A21 = "Oregon", $A21 = "Utah", $A21 = "Washington", $A21 = "Wyoming"), '[1]PCPI Nominal'!I31/CPI_West!N$2, ERROR))))</f>
        <v>39470.270718346255</v>
      </c>
      <c r="I21">
        <f>IF(OR($A21 = "Illinois", $A21 = "Indiana", $A21 = "Iowa", $A21 = "Kansas", $A21 = "Michigan", $A21 = "Minnesota", $A21 = "Missouri", $A21 = "Nebraska", $A21 = "North Dakota", $A21 = "Ohio", $A21 = "South Dakota", $A21 = "Wisconsin"), '[1]PCPI Nominal'!J31/CPI_Midwest!O$2, IF(OR($A21 = "Connecticut", $A21 = "Maine", $A21 = "Massachusetts", $A21 = "New Hampshire", $A21 = "New Jersey", $A21 = "New York", $A21 = "Pennsylvania", $A21 = "Rhode Island", $A21 = "Vermont"), '[1]PCPI Nominal'!J31/CPI_Northeast!O$2,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Nominal'!J31/CPI_South!O$2, IF(OR($A21 = "Alaska", $A21 = "Arizona", $A21 = "California", $A21 = "Colorado", $A21 = "Hawaii", $A21 = "Idaho", $A21 = "Montana", $A21 = "Nevada", $A21 = "New Mexico", $A21 = "Oregon", $A21 = "Utah", $A21 = "Washington", $A21 = "Wyoming"), '[1]PCPI Nominal'!J31/CPI_West!O$2, ERROR))))</f>
        <v>39895.837842157845</v>
      </c>
      <c r="J21">
        <f>IF(OR($A21 = "Illinois", $A21 = "Indiana", $A21 = "Iowa", $A21 = "Kansas", $A21 = "Michigan", $A21 = "Minnesota", $A21 = "Missouri", $A21 = "Nebraska", $A21 = "North Dakota", $A21 = "Ohio", $A21 = "South Dakota", $A21 = "Wisconsin"), '[1]PCPI Nominal'!K31/CPI_Midwest!P$2, IF(OR($A21 = "Connecticut", $A21 = "Maine", $A21 = "Massachusetts", $A21 = "New Hampshire", $A21 = "New Jersey", $A21 = "New York", $A21 = "Pennsylvania", $A21 = "Rhode Island", $A21 = "Vermont"), '[1]PCPI Nominal'!K31/CPI_Northeast!P$2,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Nominal'!K31/CPI_South!P$2, IF(OR($A21 = "Alaska", $A21 = "Arizona", $A21 = "California", $A21 = "Colorado", $A21 = "Hawaii", $A21 = "Idaho", $A21 = "Montana", $A21 = "Nevada", $A21 = "New Mexico", $A21 = "Oregon", $A21 = "Utah", $A21 = "Washington", $A21 = "Wyoming"), '[1]PCPI Nominal'!K31/CPI_West!P$2, ERROR))))</f>
        <v>39208.782756626511</v>
      </c>
      <c r="K21">
        <f>IF(OR($A21 = "Illinois", $A21 = "Indiana", $A21 = "Iowa", $A21 = "Kansas", $A21 = "Michigan", $A21 = "Minnesota", $A21 = "Missouri", $A21 = "Nebraska", $A21 = "North Dakota", $A21 = "Ohio", $A21 = "South Dakota", $A21 = "Wisconsin"), '[1]PCPI Nominal'!L31/CPI_Midwest!Q$2, IF(OR($A21 = "Connecticut", $A21 = "Maine", $A21 = "Massachusetts", $A21 = "New Hampshire", $A21 = "New Jersey", $A21 = "New York", $A21 = "Pennsylvania", $A21 = "Rhode Island", $A21 = "Vermont"), '[1]PCPI Nominal'!L31/CPI_Northeast!Q$2,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Nominal'!L31/CPI_South!Q$2, IF(OR($A21 = "Alaska", $A21 = "Arizona", $A21 = "California", $A21 = "Colorado", $A21 = "Hawaii", $A21 = "Idaho", $A21 = "Montana", $A21 = "Nevada", $A21 = "New Mexico", $A21 = "Oregon", $A21 = "Utah", $A21 = "Washington", $A21 = "Wyoming"), '[1]PCPI Nominal'!L31/CPI_West!Q$2, ERROR))))</f>
        <v>39732.565004651166</v>
      </c>
      <c r="L21">
        <f>IF(OR($A21 = "Illinois", $A21 = "Indiana", $A21 = "Iowa", $A21 = "Kansas", $A21 = "Michigan", $A21 = "Minnesota", $A21 = "Missouri", $A21 = "Nebraska", $A21 = "North Dakota", $A21 = "Ohio", $A21 = "South Dakota", $A21 = "Wisconsin"), '[1]PCPI Nominal'!M31/CPI_Midwest!R$2, IF(OR($A21 = "Connecticut", $A21 = "Maine", $A21 = "Massachusetts", $A21 = "New Hampshire", $A21 = "New Jersey", $A21 = "New York", $A21 = "Pennsylvania", $A21 = "Rhode Island", $A21 = "Vermont"), '[1]PCPI Nominal'!M31/CPI_Northeast!R$2,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Nominal'!M31/CPI_South!R$2, IF(OR($A21 = "Alaska", $A21 = "Arizona", $A21 = "California", $A21 = "Colorado", $A21 = "Hawaii", $A21 = "Idaho", $A21 = "Montana", $A21 = "Nevada", $A21 = "New Mexico", $A21 = "Oregon", $A21 = "Utah", $A21 = "Washington", $A21 = "Wyoming"), '[1]PCPI Nominal'!M31/CPI_West!R$2, ERROR))))</f>
        <v>40157.874419532724</v>
      </c>
      <c r="M21">
        <f>IF(OR($A21 = "Illinois", $A21 = "Indiana", $A21 = "Iowa", $A21 = "Kansas", $A21 = "Michigan", $A21 = "Minnesota", $A21 = "Missouri", $A21 = "Nebraska", $A21 = "North Dakota", $A21 = "Ohio", $A21 = "South Dakota", $A21 = "Wisconsin"), '[1]PCPI Nominal'!N31/CPI_Midwest!S$2, IF(OR($A21 = "Connecticut", $A21 = "Maine", $A21 = "Massachusetts", $A21 = "New Hampshire", $A21 = "New Jersey", $A21 = "New York", $A21 = "Pennsylvania", $A21 = "Rhode Island", $A21 = "Vermont"), '[1]PCPI Nominal'!N31/CPI_Northeast!S$2,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Nominal'!N31/CPI_South!S$2, IF(OR($A21 = "Alaska", $A21 = "Arizona", $A21 = "California", $A21 = "Colorado", $A21 = "Hawaii", $A21 = "Idaho", $A21 = "Montana", $A21 = "Nevada", $A21 = "New Mexico", $A21 = "Oregon", $A21 = "Utah", $A21 = "Washington", $A21 = "Wyoming"), '[1]PCPI Nominal'!N31/CPI_West!S$2, ERROR))))</f>
        <v>40181.713186746092</v>
      </c>
      <c r="N21">
        <f>IF(OR($A21 = "Illinois", $A21 = "Indiana", $A21 = "Iowa", $A21 = "Kansas", $A21 = "Michigan", $A21 = "Minnesota", $A21 = "Missouri", $A21 = "Nebraska", $A21 = "North Dakota", $A21 = "Ohio", $A21 = "South Dakota", $A21 = "Wisconsin"), '[1]PCPI Nominal'!O31/CPI_Midwest!T$2, IF(OR($A21 = "Connecticut", $A21 = "Maine", $A21 = "Massachusetts", $A21 = "New Hampshire", $A21 = "New Jersey", $A21 = "New York", $A21 = "Pennsylvania", $A21 = "Rhode Island", $A21 = "Vermont"), '[1]PCPI Nominal'!O31/CPI_Northeast!T$2,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Nominal'!O31/CPI_South!T$2, IF(OR($A21 = "Alaska", $A21 = "Arizona", $A21 = "California", $A21 = "Colorado", $A21 = "Hawaii", $A21 = "Idaho", $A21 = "Montana", $A21 = "Nevada", $A21 = "New Mexico", $A21 = "Oregon", $A21 = "Utah", $A21 = "Washington", $A21 = "Wyoming"), '[1]PCPI Nominal'!O31/CPI_West!T$2, ERROR))))</f>
        <v>40125.280370449502</v>
      </c>
      <c r="O21">
        <f>IF(OR($A21 = "Illinois", $A21 = "Indiana", $A21 = "Iowa", $A21 = "Kansas", $A21 = "Michigan", $A21 = "Minnesota", $A21 = "Missouri", $A21 = "Nebraska", $A21 = "North Dakota", $A21 = "Ohio", $A21 = "South Dakota", $A21 = "Wisconsin"), '[1]PCPI Nominal'!P31/CPI_Midwest!U$2, IF(OR($A21 = "Connecticut", $A21 = "Maine", $A21 = "Massachusetts", $A21 = "New Hampshire", $A21 = "New Jersey", $A21 = "New York", $A21 = "Pennsylvania", $A21 = "Rhode Island", $A21 = "Vermont"), '[1]PCPI Nominal'!P31/CPI_Northeast!U$2,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Nominal'!P31/CPI_South!U$2, IF(OR($A21 = "Alaska", $A21 = "Arizona", $A21 = "California", $A21 = "Colorado", $A21 = "Hawaii", $A21 = "Idaho", $A21 = "Montana", $A21 = "Nevada", $A21 = "New Mexico", $A21 = "Oregon", $A21 = "Utah", $A21 = "Washington", $A21 = "Wyoming"), '[1]PCPI Nominal'!P31/CPI_West!U$2, ERROR))))</f>
        <v>39962.278139805363</v>
      </c>
      <c r="P21">
        <f>IF(OR($A21 = "Illinois", $A21 = "Indiana", $A21 = "Iowa", $A21 = "Kansas", $A21 = "Michigan", $A21 = "Minnesota", $A21 = "Missouri", $A21 = "Nebraska", $A21 = "North Dakota", $A21 = "Ohio", $A21 = "South Dakota", $A21 = "Wisconsin"), '[1]PCPI Nominal'!Q31/CPI_Midwest!V$2, IF(OR($A21 = "Connecticut", $A21 = "Maine", $A21 = "Massachusetts", $A21 = "New Hampshire", $A21 = "New Jersey", $A21 = "New York", $A21 = "Pennsylvania", $A21 = "Rhode Island", $A21 = "Vermont"), '[1]PCPI Nominal'!Q31/CPI_Northeast!V$2,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Nominal'!Q31/CPI_South!V$2, IF(OR($A21 = "Alaska", $A21 = "Arizona", $A21 = "California", $A21 = "Colorado", $A21 = "Hawaii", $A21 = "Idaho", $A21 = "Montana", $A21 = "Nevada", $A21 = "New Mexico", $A21 = "Oregon", $A21 = "Utah", $A21 = "Washington", $A21 = "Wyoming"), '[1]PCPI Nominal'!Q31/CPI_West!V$2, ERROR))))</f>
        <v>40234.088100681751</v>
      </c>
      <c r="Q21">
        <f>IF(OR($A21 = "Illinois", $A21 = "Indiana", $A21 = "Iowa", $A21 = "Kansas", $A21 = "Michigan", $A21 = "Minnesota", $A21 = "Missouri", $A21 = "Nebraska", $A21 = "North Dakota", $A21 = "Ohio", $A21 = "South Dakota", $A21 = "Wisconsin"), '[1]PCPI Nominal'!R31/CPI_Midwest!W$2, IF(OR($A21 = "Connecticut", $A21 = "Maine", $A21 = "Massachusetts", $A21 = "New Hampshire", $A21 = "New Jersey", $A21 = "New York", $A21 = "Pennsylvania", $A21 = "Rhode Island", $A21 = "Vermont"), '[1]PCPI Nominal'!R31/CPI_Northeast!W$2,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Nominal'!R31/CPI_South!W$2, IF(OR($A21 = "Alaska", $A21 = "Arizona", $A21 = "California", $A21 = "Colorado", $A21 = "Hawaii", $A21 = "Idaho", $A21 = "Montana", $A21 = "Nevada", $A21 = "New Mexico", $A21 = "Oregon", $A21 = "Utah", $A21 = "Washington", $A21 = "Wyoming"), '[1]PCPI Nominal'!R31/CPI_West!W$2, ERROR))))</f>
        <v>40331.91583977078</v>
      </c>
      <c r="R21">
        <f>IF(OR($A21 = "Illinois", $A21 = "Indiana", $A21 = "Iowa", $A21 = "Kansas", $A21 = "Michigan", $A21 = "Minnesota", $A21 = "Missouri", $A21 = "Nebraska", $A21 = "North Dakota", $A21 = "Ohio", $A21 = "South Dakota", $A21 = "Wisconsin"), '[1]PCPI Nominal'!S31/CPI_Midwest!X$2, IF(OR($A21 = "Connecticut", $A21 = "Maine", $A21 = "Massachusetts", $A21 = "New Hampshire", $A21 = "New Jersey", $A21 = "New York", $A21 = "Pennsylvania", $A21 = "Rhode Island", $A21 = "Vermont"), '[1]PCPI Nominal'!S31/CPI_Northeast!X$2,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Nominal'!S31/CPI_South!X$2, IF(OR($A21 = "Alaska", $A21 = "Arizona", $A21 = "California", $A21 = "Colorado", $A21 = "Hawaii", $A21 = "Idaho", $A21 = "Montana", $A21 = "Nevada", $A21 = "New Mexico", $A21 = "Oregon", $A21 = "Utah", $A21 = "Washington", $A21 = "Wyoming"), '[1]PCPI Nominal'!S31/CPI_West!X$2, ERROR))))</f>
        <v>39670</v>
      </c>
      <c r="S21">
        <f>IF(OR($A21 = "Illinois", $A21 = "Indiana", $A21 = "Iowa", $A21 = "Kansas", $A21 = "Michigan", $A21 = "Minnesota", $A21 = "Missouri", $A21 = "Nebraska", $A21 = "North Dakota", $A21 = "Ohio", $A21 = "South Dakota", $A21 = "Wisconsin"), '[1]PCPI Nominal'!T31/CPI_Midwest!Y$2, IF(OR($A21 = "Connecticut", $A21 = "Maine", $A21 = "Massachusetts", $A21 = "New Hampshire", $A21 = "New Jersey", $A21 = "New York", $A21 = "Pennsylvania", $A21 = "Rhode Island", $A21 = "Vermont"), '[1]PCPI Nominal'!T31/CPI_Northeast!Y$2, IF(OR($A21 = "Alabama", $A21 = "Arkansas", $A21 = "Delaware", $A21 = "District of Columbia", $A21 = "Florida", $A21 = "Georgia", $A21 = "Kentucky", $A21 = "Louisiana", $A21 = "Maryland", $A21 = "Mississippi", $A21 = "North Carolina", $A21 = "Oklahoma", $A21 = "South Carolina", $A21 = "Tennessee", $A21 = "Texas", $A21 = "Virginia", $A21 = "West Virginia"), '[1]PCPI Nominal'!T31/CPI_South!Y$2, IF(OR($A21 = "Alaska", $A21 = "Arizona", $A21 = "California", $A21 = "Colorado", $A21 = "Hawaii", $A21 = "Idaho", $A21 = "Montana", $A21 = "Nevada", $A21 = "New Mexico", $A21 = "Oregon", $A21 = "Utah", $A21 = "Washington", $A21 = "Wyoming"), '[1]PCPI Nominal'!T31/CPI_West!Y$2, ERROR))))</f>
        <v>40594.704229926763</v>
      </c>
    </row>
    <row r="22" spans="1:19" x14ac:dyDescent="0.2">
      <c r="A22" t="s">
        <v>81</v>
      </c>
      <c r="B22">
        <f>IF(OR($A22 = "Illinois", $A22 = "Indiana", $A22 = "Iowa", $A22 = "Kansas", $A22 = "Michigan", $A22 = "Minnesota", $A22 = "Missouri", $A22 = "Nebraska", $A22 = "North Dakota", $A22 = "Ohio", $A22 = "South Dakota", $A22 = "Wisconsin"), '[1]PCPI Nominal'!C32/CPI_Midwest!H$2, IF(OR($A22 = "Connecticut", $A22 = "Maine", $A22 = "Massachusetts", $A22 = "New Hampshire", $A22 = "New Jersey", $A22 = "New York", $A22 = "Pennsylvania", $A22 = "Rhode Island", $A22 = "Vermont"), '[1]PCPI Nominal'!C32/CPI_Northeast!H$2,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Nominal'!C32/CPI_South!H$2, IF(OR($A22 = "Alaska", $A22 = "Arizona", $A22 = "California", $A22 = "Colorado", $A22 = "Hawaii", $A22 = "Idaho", $A22 = "Montana", $A22 = "Nevada", $A22 = "New Mexico", $A22 = "Oregon", $A22 = "Utah", $A22 = "Washington", $A22 = "Wyoming"), '[1]PCPI Nominal'!C32/CPI_West!H$2, ERROR))))</f>
        <v>42389.168483110261</v>
      </c>
      <c r="C22">
        <f>IF(OR($A22 = "Illinois", $A22 = "Indiana", $A22 = "Iowa", $A22 = "Kansas", $A22 = "Michigan", $A22 = "Minnesota", $A22 = "Missouri", $A22 = "Nebraska", $A22 = "North Dakota", $A22 = "Ohio", $A22 = "South Dakota", $A22 = "Wisconsin"), '[1]PCPI Nominal'!D32/CPI_Midwest!I$2, IF(OR($A22 = "Connecticut", $A22 = "Maine", $A22 = "Massachusetts", $A22 = "New Hampshire", $A22 = "New Jersey", $A22 = "New York", $A22 = "Pennsylvania", $A22 = "Rhode Island", $A22 = "Vermont"), '[1]PCPI Nominal'!D32/CPI_Northeast!I$2,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Nominal'!D32/CPI_South!I$2, IF(OR($A22 = "Alaska", $A22 = "Arizona", $A22 = "California", $A22 = "Colorado", $A22 = "Hawaii", $A22 = "Idaho", $A22 = "Montana", $A22 = "Nevada", $A22 = "New Mexico", $A22 = "Oregon", $A22 = "Utah", $A22 = "Washington", $A22 = "Wyoming"), '[1]PCPI Nominal'!D32/CPI_West!I$2, ERROR))))</f>
        <v>44710.693870358715</v>
      </c>
      <c r="D22">
        <f>IF(OR($A22 = "Illinois", $A22 = "Indiana", $A22 = "Iowa", $A22 = "Kansas", $A22 = "Michigan", $A22 = "Minnesota", $A22 = "Missouri", $A22 = "Nebraska", $A22 = "North Dakota", $A22 = "Ohio", $A22 = "South Dakota", $A22 = "Wisconsin"), '[1]PCPI Nominal'!E32/CPI_Midwest!J$2, IF(OR($A22 = "Connecticut", $A22 = "Maine", $A22 = "Massachusetts", $A22 = "New Hampshire", $A22 = "New Jersey", $A22 = "New York", $A22 = "Pennsylvania", $A22 = "Rhode Island", $A22 = "Vermont"), '[1]PCPI Nominal'!E32/CPI_Northeast!J$2,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Nominal'!E32/CPI_South!J$2, IF(OR($A22 = "Alaska", $A22 = "Arizona", $A22 = "California", $A22 = "Colorado", $A22 = "Hawaii", $A22 = "Idaho", $A22 = "Montana", $A22 = "Nevada", $A22 = "New Mexico", $A22 = "Oregon", $A22 = "Utah", $A22 = "Washington", $A22 = "Wyoming"), '[1]PCPI Nominal'!E32/CPI_West!J$2, ERROR))))</f>
        <v>46169.912283950616</v>
      </c>
      <c r="E22">
        <f>IF(OR($A22 = "Illinois", $A22 = "Indiana", $A22 = "Iowa", $A22 = "Kansas", $A22 = "Michigan", $A22 = "Minnesota", $A22 = "Missouri", $A22 = "Nebraska", $A22 = "North Dakota", $A22 = "Ohio", $A22 = "South Dakota", $A22 = "Wisconsin"), '[1]PCPI Nominal'!F32/CPI_Midwest!K$2, IF(OR($A22 = "Connecticut", $A22 = "Maine", $A22 = "Massachusetts", $A22 = "New Hampshire", $A22 = "New Jersey", $A22 = "New York", $A22 = "Pennsylvania", $A22 = "Rhode Island", $A22 = "Vermont"), '[1]PCPI Nominal'!F32/CPI_Northeast!K$2,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Nominal'!F32/CPI_South!K$2, IF(OR($A22 = "Alaska", $A22 = "Arizona", $A22 = "California", $A22 = "Colorado", $A22 = "Hawaii", $A22 = "Idaho", $A22 = "Montana", $A22 = "Nevada", $A22 = "New Mexico", $A22 = "Oregon", $A22 = "Utah", $A22 = "Washington", $A22 = "Wyoming"), '[1]PCPI Nominal'!F32/CPI_West!K$2, ERROR))))</f>
        <v>48119.905065789477</v>
      </c>
      <c r="F22">
        <f>IF(OR($A22 = "Illinois", $A22 = "Indiana", $A22 = "Iowa", $A22 = "Kansas", $A22 = "Michigan", $A22 = "Minnesota", $A22 = "Missouri", $A22 = "Nebraska", $A22 = "North Dakota", $A22 = "Ohio", $A22 = "South Dakota", $A22 = "Wisconsin"), '[1]PCPI Nominal'!G32/CPI_Midwest!L$2, IF(OR($A22 = "Connecticut", $A22 = "Maine", $A22 = "Massachusetts", $A22 = "New Hampshire", $A22 = "New Jersey", $A22 = "New York", $A22 = "Pennsylvania", $A22 = "Rhode Island", $A22 = "Vermont"), '[1]PCPI Nominal'!G32/CPI_Northeast!L$2,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Nominal'!G32/CPI_South!L$2, IF(OR($A22 = "Alaska", $A22 = "Arizona", $A22 = "California", $A22 = "Colorado", $A22 = "Hawaii", $A22 = "Idaho", $A22 = "Montana", $A22 = "Nevada", $A22 = "New Mexico", $A22 = "Oregon", $A22 = "Utah", $A22 = "Washington", $A22 = "Wyoming"), '[1]PCPI Nominal'!G32/CPI_West!L$2, ERROR))))</f>
        <v>49061.046317942724</v>
      </c>
      <c r="G22">
        <f>IF(OR($A22 = "Illinois", $A22 = "Indiana", $A22 = "Iowa", $A22 = "Kansas", $A22 = "Michigan", $A22 = "Minnesota", $A22 = "Missouri", $A22 = "Nebraska", $A22 = "North Dakota", $A22 = "Ohio", $A22 = "South Dakota", $A22 = "Wisconsin"), '[1]PCPI Nominal'!H32/CPI_Midwest!M$2, IF(OR($A22 = "Connecticut", $A22 = "Maine", $A22 = "Massachusetts", $A22 = "New Hampshire", $A22 = "New Jersey", $A22 = "New York", $A22 = "Pennsylvania", $A22 = "Rhode Island", $A22 = "Vermont"), '[1]PCPI Nominal'!H32/CPI_Northeast!M$2,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Nominal'!H32/CPI_South!M$2, IF(OR($A22 = "Alaska", $A22 = "Arizona", $A22 = "California", $A22 = "Colorado", $A22 = "Hawaii", $A22 = "Idaho", $A22 = "Montana", $A22 = "Nevada", $A22 = "New Mexico", $A22 = "Oregon", $A22 = "Utah", $A22 = "Washington", $A22 = "Wyoming"), '[1]PCPI Nominal'!H32/CPI_West!M$2, ERROR))))</f>
        <v>49441.662042700518</v>
      </c>
      <c r="H22">
        <f>IF(OR($A22 = "Illinois", $A22 = "Indiana", $A22 = "Iowa", $A22 = "Kansas", $A22 = "Michigan", $A22 = "Minnesota", $A22 = "Missouri", $A22 = "Nebraska", $A22 = "North Dakota", $A22 = "Ohio", $A22 = "South Dakota", $A22 = "Wisconsin"), '[1]PCPI Nominal'!I32/CPI_Midwest!N$2, IF(OR($A22 = "Connecticut", $A22 = "Maine", $A22 = "Massachusetts", $A22 = "New Hampshire", $A22 = "New Jersey", $A22 = "New York", $A22 = "Pennsylvania", $A22 = "Rhode Island", $A22 = "Vermont"), '[1]PCPI Nominal'!I32/CPI_Northeast!N$2,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Nominal'!I32/CPI_South!N$2, IF(OR($A22 = "Alaska", $A22 = "Arizona", $A22 = "California", $A22 = "Colorado", $A22 = "Hawaii", $A22 = "Idaho", $A22 = "Montana", $A22 = "Nevada", $A22 = "New Mexico", $A22 = "Oregon", $A22 = "Utah", $A22 = "Washington", $A22 = "Wyoming"), '[1]PCPI Nominal'!I32/CPI_West!N$2, ERROR))))</f>
        <v>49959.180761421318</v>
      </c>
      <c r="I22">
        <f>IF(OR($A22 = "Illinois", $A22 = "Indiana", $A22 = "Iowa", $A22 = "Kansas", $A22 = "Michigan", $A22 = "Minnesota", $A22 = "Missouri", $A22 = "Nebraska", $A22 = "North Dakota", $A22 = "Ohio", $A22 = "South Dakota", $A22 = "Wisconsin"), '[1]PCPI Nominal'!J32/CPI_Midwest!O$2, IF(OR($A22 = "Connecticut", $A22 = "Maine", $A22 = "Massachusetts", $A22 = "New Hampshire", $A22 = "New Jersey", $A22 = "New York", $A22 = "Pennsylvania", $A22 = "Rhode Island", $A22 = "Vermont"), '[1]PCPI Nominal'!J32/CPI_Northeast!O$2,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Nominal'!J32/CPI_South!O$2, IF(OR($A22 = "Alaska", $A22 = "Arizona", $A22 = "California", $A22 = "Colorado", $A22 = "Hawaii", $A22 = "Idaho", $A22 = "Montana", $A22 = "Nevada", $A22 = "New Mexico", $A22 = "Oregon", $A22 = "Utah", $A22 = "Washington", $A22 = "Wyoming"), '[1]PCPI Nominal'!J32/CPI_West!O$2, ERROR))))</f>
        <v>51816.598184818482</v>
      </c>
      <c r="J22">
        <f>IF(OR($A22 = "Illinois", $A22 = "Indiana", $A22 = "Iowa", $A22 = "Kansas", $A22 = "Michigan", $A22 = "Minnesota", $A22 = "Missouri", $A22 = "Nebraska", $A22 = "North Dakota", $A22 = "Ohio", $A22 = "South Dakota", $A22 = "Wisconsin"), '[1]PCPI Nominal'!K32/CPI_Midwest!P$2, IF(OR($A22 = "Connecticut", $A22 = "Maine", $A22 = "Massachusetts", $A22 = "New Hampshire", $A22 = "New Jersey", $A22 = "New York", $A22 = "Pennsylvania", $A22 = "Rhode Island", $A22 = "Vermont"), '[1]PCPI Nominal'!K32/CPI_Northeast!P$2,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Nominal'!K32/CPI_South!P$2, IF(OR($A22 = "Alaska", $A22 = "Arizona", $A22 = "California", $A22 = "Colorado", $A22 = "Hawaii", $A22 = "Idaho", $A22 = "Montana", $A22 = "Nevada", $A22 = "New Mexico", $A22 = "Oregon", $A22 = "Utah", $A22 = "Washington", $A22 = "Wyoming"), '[1]PCPI Nominal'!K32/CPI_West!P$2, ERROR))))</f>
        <v>52137.401710037171</v>
      </c>
      <c r="K22">
        <f>IF(OR($A22 = "Illinois", $A22 = "Indiana", $A22 = "Iowa", $A22 = "Kansas", $A22 = "Michigan", $A22 = "Minnesota", $A22 = "Missouri", $A22 = "Nebraska", $A22 = "North Dakota", $A22 = "Ohio", $A22 = "South Dakota", $A22 = "Wisconsin"), '[1]PCPI Nominal'!L32/CPI_Midwest!Q$2, IF(OR($A22 = "Connecticut", $A22 = "Maine", $A22 = "Massachusetts", $A22 = "New Hampshire", $A22 = "New Jersey", $A22 = "New York", $A22 = "Pennsylvania", $A22 = "Rhode Island", $A22 = "Vermont"), '[1]PCPI Nominal'!L32/CPI_Northeast!Q$2,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Nominal'!L32/CPI_South!Q$2, IF(OR($A22 = "Alaska", $A22 = "Arizona", $A22 = "California", $A22 = "Colorado", $A22 = "Hawaii", $A22 = "Idaho", $A22 = "Montana", $A22 = "Nevada", $A22 = "New Mexico", $A22 = "Oregon", $A22 = "Utah", $A22 = "Washington", $A22 = "Wyoming"), '[1]PCPI Nominal'!L32/CPI_West!Q$2, ERROR))))</f>
        <v>53369.680903954802</v>
      </c>
      <c r="L22">
        <f>IF(OR($A22 = "Illinois", $A22 = "Indiana", $A22 = "Iowa", $A22 = "Kansas", $A22 = "Michigan", $A22 = "Minnesota", $A22 = "Missouri", $A22 = "Nebraska", $A22 = "North Dakota", $A22 = "Ohio", $A22 = "South Dakota", $A22 = "Wisconsin"), '[1]PCPI Nominal'!M32/CPI_Midwest!R$2, IF(OR($A22 = "Connecticut", $A22 = "Maine", $A22 = "Massachusetts", $A22 = "New Hampshire", $A22 = "New Jersey", $A22 = "New York", $A22 = "Pennsylvania", $A22 = "Rhode Island", $A22 = "Vermont"), '[1]PCPI Nominal'!M32/CPI_Northeast!R$2,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Nominal'!M32/CPI_South!R$2, IF(OR($A22 = "Alaska", $A22 = "Arizona", $A22 = "California", $A22 = "Colorado", $A22 = "Hawaii", $A22 = "Idaho", $A22 = "Montana", $A22 = "Nevada", $A22 = "New Mexico", $A22 = "Oregon", $A22 = "Utah", $A22 = "Washington", $A22 = "Wyoming"), '[1]PCPI Nominal'!M32/CPI_West!R$2, ERROR))))</f>
        <v>53596.459216114912</v>
      </c>
      <c r="M22">
        <f>IF(OR($A22 = "Illinois", $A22 = "Indiana", $A22 = "Iowa", $A22 = "Kansas", $A22 = "Michigan", $A22 = "Minnesota", $A22 = "Missouri", $A22 = "Nebraska", $A22 = "North Dakota", $A22 = "Ohio", $A22 = "South Dakota", $A22 = "Wisconsin"), '[1]PCPI Nominal'!N32/CPI_Midwest!S$2, IF(OR($A22 = "Connecticut", $A22 = "Maine", $A22 = "Massachusetts", $A22 = "New Hampshire", $A22 = "New Jersey", $A22 = "New York", $A22 = "Pennsylvania", $A22 = "Rhode Island", $A22 = "Vermont"), '[1]PCPI Nominal'!N32/CPI_Northeast!S$2,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Nominal'!N32/CPI_South!S$2, IF(OR($A22 = "Alaska", $A22 = "Arizona", $A22 = "California", $A22 = "Colorado", $A22 = "Hawaii", $A22 = "Idaho", $A22 = "Montana", $A22 = "Nevada", $A22 = "New Mexico", $A22 = "Oregon", $A22 = "Utah", $A22 = "Washington", $A22 = "Wyoming"), '[1]PCPI Nominal'!N32/CPI_West!S$2, ERROR))))</f>
        <v>53700.938695904275</v>
      </c>
      <c r="N22">
        <f>IF(OR($A22 = "Illinois", $A22 = "Indiana", $A22 = "Iowa", $A22 = "Kansas", $A22 = "Michigan", $A22 = "Minnesota", $A22 = "Missouri", $A22 = "Nebraska", $A22 = "North Dakota", $A22 = "Ohio", $A22 = "South Dakota", $A22 = "Wisconsin"), '[1]PCPI Nominal'!O32/CPI_Midwest!T$2, IF(OR($A22 = "Connecticut", $A22 = "Maine", $A22 = "Massachusetts", $A22 = "New Hampshire", $A22 = "New Jersey", $A22 = "New York", $A22 = "Pennsylvania", $A22 = "Rhode Island", $A22 = "Vermont"), '[1]PCPI Nominal'!O32/CPI_Northeast!T$2,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Nominal'!O32/CPI_South!T$2, IF(OR($A22 = "Alaska", $A22 = "Arizona", $A22 = "California", $A22 = "Colorado", $A22 = "Hawaii", $A22 = "Idaho", $A22 = "Montana", $A22 = "Nevada", $A22 = "New Mexico", $A22 = "Oregon", $A22 = "Utah", $A22 = "Washington", $A22 = "Wyoming"), '[1]PCPI Nominal'!O32/CPI_West!T$2, ERROR))))</f>
        <v>53280.9894151892</v>
      </c>
      <c r="O22">
        <f>IF(OR($A22 = "Illinois", $A22 = "Indiana", $A22 = "Iowa", $A22 = "Kansas", $A22 = "Michigan", $A22 = "Minnesota", $A22 = "Missouri", $A22 = "Nebraska", $A22 = "North Dakota", $A22 = "Ohio", $A22 = "South Dakota", $A22 = "Wisconsin"), '[1]PCPI Nominal'!P32/CPI_Midwest!U$2, IF(OR($A22 = "Connecticut", $A22 = "Maine", $A22 = "Massachusetts", $A22 = "New Hampshire", $A22 = "New Jersey", $A22 = "New York", $A22 = "Pennsylvania", $A22 = "Rhode Island", $A22 = "Vermont"), '[1]PCPI Nominal'!P32/CPI_Northeast!U$2,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Nominal'!P32/CPI_South!U$2, IF(OR($A22 = "Alaska", $A22 = "Arizona", $A22 = "California", $A22 = "Colorado", $A22 = "Hawaii", $A22 = "Idaho", $A22 = "Montana", $A22 = "Nevada", $A22 = "New Mexico", $A22 = "Oregon", $A22 = "Utah", $A22 = "Washington", $A22 = "Wyoming"), '[1]PCPI Nominal'!P32/CPI_West!U$2, ERROR))))</f>
        <v>53510.696041412339</v>
      </c>
      <c r="P22">
        <f>IF(OR($A22 = "Illinois", $A22 = "Indiana", $A22 = "Iowa", $A22 = "Kansas", $A22 = "Michigan", $A22 = "Minnesota", $A22 = "Missouri", $A22 = "Nebraska", $A22 = "North Dakota", $A22 = "Ohio", $A22 = "South Dakota", $A22 = "Wisconsin"), '[1]PCPI Nominal'!Q32/CPI_Midwest!V$2, IF(OR($A22 = "Connecticut", $A22 = "Maine", $A22 = "Massachusetts", $A22 = "New Hampshire", $A22 = "New Jersey", $A22 = "New York", $A22 = "Pennsylvania", $A22 = "Rhode Island", $A22 = "Vermont"), '[1]PCPI Nominal'!Q32/CPI_Northeast!V$2,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Nominal'!Q32/CPI_South!V$2, IF(OR($A22 = "Alaska", $A22 = "Arizona", $A22 = "California", $A22 = "Colorado", $A22 = "Hawaii", $A22 = "Idaho", $A22 = "Montana", $A22 = "Nevada", $A22 = "New Mexico", $A22 = "Oregon", $A22 = "Utah", $A22 = "Washington", $A22 = "Wyoming"), '[1]PCPI Nominal'!Q32/CPI_West!V$2, ERROR))))</f>
        <v>54019.660636361143</v>
      </c>
      <c r="Q22">
        <f>IF(OR($A22 = "Illinois", $A22 = "Indiana", $A22 = "Iowa", $A22 = "Kansas", $A22 = "Michigan", $A22 = "Minnesota", $A22 = "Missouri", $A22 = "Nebraska", $A22 = "North Dakota", $A22 = "Ohio", $A22 = "South Dakota", $A22 = "Wisconsin"), '[1]PCPI Nominal'!R32/CPI_Midwest!W$2, IF(OR($A22 = "Connecticut", $A22 = "Maine", $A22 = "Massachusetts", $A22 = "New Hampshire", $A22 = "New Jersey", $A22 = "New York", $A22 = "Pennsylvania", $A22 = "Rhode Island", $A22 = "Vermont"), '[1]PCPI Nominal'!R32/CPI_Northeast!W$2,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Nominal'!R32/CPI_South!W$2, IF(OR($A22 = "Alaska", $A22 = "Arizona", $A22 = "California", $A22 = "Colorado", $A22 = "Hawaii", $A22 = "Idaho", $A22 = "Montana", $A22 = "Nevada", $A22 = "New Mexico", $A22 = "Oregon", $A22 = "Utah", $A22 = "Washington", $A22 = "Wyoming"), '[1]PCPI Nominal'!R32/CPI_West!W$2, ERROR))))</f>
        <v>54172.265348814297</v>
      </c>
      <c r="R22">
        <f>IF(OR($A22 = "Illinois", $A22 = "Indiana", $A22 = "Iowa", $A22 = "Kansas", $A22 = "Michigan", $A22 = "Minnesota", $A22 = "Missouri", $A22 = "Nebraska", $A22 = "North Dakota", $A22 = "Ohio", $A22 = "South Dakota", $A22 = "Wisconsin"), '[1]PCPI Nominal'!S32/CPI_Midwest!X$2, IF(OR($A22 = "Connecticut", $A22 = "Maine", $A22 = "Massachusetts", $A22 = "New Hampshire", $A22 = "New Jersey", $A22 = "New York", $A22 = "Pennsylvania", $A22 = "Rhode Island", $A22 = "Vermont"), '[1]PCPI Nominal'!S32/CPI_Northeast!X$2,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Nominal'!S32/CPI_South!X$2, IF(OR($A22 = "Alaska", $A22 = "Arizona", $A22 = "California", $A22 = "Colorado", $A22 = "Hawaii", $A22 = "Idaho", $A22 = "Montana", $A22 = "Nevada", $A22 = "New Mexico", $A22 = "Oregon", $A22 = "Utah", $A22 = "Washington", $A22 = "Wyoming"), '[1]PCPI Nominal'!S32/CPI_West!X$2, ERROR))))</f>
        <v>52666</v>
      </c>
      <c r="S22">
        <f>IF(OR($A22 = "Illinois", $A22 = "Indiana", $A22 = "Iowa", $A22 = "Kansas", $A22 = "Michigan", $A22 = "Minnesota", $A22 = "Missouri", $A22 = "Nebraska", $A22 = "North Dakota", $A22 = "Ohio", $A22 = "South Dakota", $A22 = "Wisconsin"), '[1]PCPI Nominal'!T32/CPI_Midwest!Y$2, IF(OR($A22 = "Connecticut", $A22 = "Maine", $A22 = "Massachusetts", $A22 = "New Hampshire", $A22 = "New Jersey", $A22 = "New York", $A22 = "Pennsylvania", $A22 = "Rhode Island", $A22 = "Vermont"), '[1]PCPI Nominal'!T32/CPI_Northeast!Y$2, IF(OR($A22 = "Alabama", $A22 = "Arkansas", $A22 = "Delaware", $A22 = "District of Columbia", $A22 = "Florida", $A22 = "Georgia", $A22 = "Kentucky", $A22 = "Louisiana", $A22 = "Maryland", $A22 = "Mississippi", $A22 = "North Carolina", $A22 = "Oklahoma", $A22 = "South Carolina", $A22 = "Tennessee", $A22 = "Texas", $A22 = "Virginia", $A22 = "West Virginia"), '[1]PCPI Nominal'!T32/CPI_South!Y$2, IF(OR($A22 = "Alaska", $A22 = "Arizona", $A22 = "California", $A22 = "Colorado", $A22 = "Hawaii", $A22 = "Idaho", $A22 = "Montana", $A22 = "Nevada", $A22 = "New Mexico", $A22 = "Oregon", $A22 = "Utah", $A22 = "Washington", $A22 = "Wyoming"), '[1]PCPI Nominal'!T32/CPI_West!Y$2, ERROR))))</f>
        <v>53164.654494430768</v>
      </c>
    </row>
    <row r="23" spans="1:19" x14ac:dyDescent="0.2">
      <c r="A23" t="s">
        <v>79</v>
      </c>
      <c r="B23">
        <f>IF(OR($A23 = "Illinois", $A23 = "Indiana", $A23 = "Iowa", $A23 = "Kansas", $A23 = "Michigan", $A23 = "Minnesota", $A23 = "Missouri", $A23 = "Nebraska", $A23 = "North Dakota", $A23 = "Ohio", $A23 = "South Dakota", $A23 = "Wisconsin"), '[1]PCPI Nominal'!C33/CPI_Midwest!H$2, IF(OR($A23 = "Connecticut", $A23 = "Maine", $A23 = "Massachusetts", $A23 = "New Hampshire", $A23 = "New Jersey", $A23 = "New York", $A23 = "Pennsylvania", $A23 = "Rhode Island", $A23 = "Vermont"), '[1]PCPI Nominal'!C33/CPI_Northeast!H$2,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Nominal'!C33/CPI_South!H$2, IF(OR($A23 = "Alaska", $A23 = "Arizona", $A23 = "California", $A23 = "Colorado", $A23 = "Hawaii", $A23 = "Idaho", $A23 = "Montana", $A23 = "Nevada", $A23 = "New Mexico", $A23 = "Oregon", $A23 = "Utah", $A23 = "Washington", $A23 = "Wyoming"), '[1]PCPI Nominal'!C33/CPI_West!H$2, ERROR))))</f>
        <v>46288.972410501192</v>
      </c>
      <c r="C23">
        <f>IF(OR($A23 = "Illinois", $A23 = "Indiana", $A23 = "Iowa", $A23 = "Kansas", $A23 = "Michigan", $A23 = "Minnesota", $A23 = "Missouri", $A23 = "Nebraska", $A23 = "North Dakota", $A23 = "Ohio", $A23 = "South Dakota", $A23 = "Wisconsin"), '[1]PCPI Nominal'!D33/CPI_Midwest!I$2, IF(OR($A23 = "Connecticut", $A23 = "Maine", $A23 = "Massachusetts", $A23 = "New Hampshire", $A23 = "New Jersey", $A23 = "New York", $A23 = "Pennsylvania", $A23 = "Rhode Island", $A23 = "Vermont"), '[1]PCPI Nominal'!D33/CPI_Northeast!I$2,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Nominal'!D33/CPI_South!I$2, IF(OR($A23 = "Alaska", $A23 = "Arizona", $A23 = "California", $A23 = "Colorado", $A23 = "Hawaii", $A23 = "Idaho", $A23 = "Montana", $A23 = "Nevada", $A23 = "New Mexico", $A23 = "Oregon", $A23 = "Utah", $A23 = "Washington", $A23 = "Wyoming"), '[1]PCPI Nominal'!D33/CPI_West!I$2, ERROR))))</f>
        <v>48209.362011764708</v>
      </c>
      <c r="D23">
        <f>IF(OR($A23 = "Illinois", $A23 = "Indiana", $A23 = "Iowa", $A23 = "Kansas", $A23 = "Michigan", $A23 = "Minnesota", $A23 = "Missouri", $A23 = "Nebraska", $A23 = "North Dakota", $A23 = "Ohio", $A23 = "South Dakota", $A23 = "Wisconsin"), '[1]PCPI Nominal'!E33/CPI_Midwest!J$2, IF(OR($A23 = "Connecticut", $A23 = "Maine", $A23 = "Massachusetts", $A23 = "New Hampshire", $A23 = "New Jersey", $A23 = "New York", $A23 = "Pennsylvania", $A23 = "Rhode Island", $A23 = "Vermont"), '[1]PCPI Nominal'!E33/CPI_Northeast!J$2,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Nominal'!E33/CPI_South!J$2, IF(OR($A23 = "Alaska", $A23 = "Arizona", $A23 = "California", $A23 = "Colorado", $A23 = "Hawaii", $A23 = "Idaho", $A23 = "Montana", $A23 = "Nevada", $A23 = "New Mexico", $A23 = "Oregon", $A23 = "Utah", $A23 = "Washington", $A23 = "Wyoming"), '[1]PCPI Nominal'!E33/CPI_West!J$2, ERROR))))</f>
        <v>50021.471250720468</v>
      </c>
      <c r="E23">
        <f>IF(OR($A23 = "Illinois", $A23 = "Indiana", $A23 = "Iowa", $A23 = "Kansas", $A23 = "Michigan", $A23 = "Minnesota", $A23 = "Missouri", $A23 = "Nebraska", $A23 = "North Dakota", $A23 = "Ohio", $A23 = "South Dakota", $A23 = "Wisconsin"), '[1]PCPI Nominal'!F33/CPI_Midwest!K$2, IF(OR($A23 = "Connecticut", $A23 = "Maine", $A23 = "Massachusetts", $A23 = "New Hampshire", $A23 = "New Jersey", $A23 = "New York", $A23 = "Pennsylvania", $A23 = "Rhode Island", $A23 = "Vermont"), '[1]PCPI Nominal'!F33/CPI_Northeast!K$2,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Nominal'!F33/CPI_South!K$2, IF(OR($A23 = "Alaska", $A23 = "Arizona", $A23 = "California", $A23 = "Colorado", $A23 = "Hawaii", $A23 = "Idaho", $A23 = "Montana", $A23 = "Nevada", $A23 = "New Mexico", $A23 = "Oregon", $A23 = "Utah", $A23 = "Washington", $A23 = "Wyoming"), '[1]PCPI Nominal'!F33/CPI_West!K$2, ERROR))))</f>
        <v>53509.853879598661</v>
      </c>
      <c r="F23">
        <f>IF(OR($A23 = "Illinois", $A23 = "Indiana", $A23 = "Iowa", $A23 = "Kansas", $A23 = "Michigan", $A23 = "Minnesota", $A23 = "Missouri", $A23 = "Nebraska", $A23 = "North Dakota", $A23 = "Ohio", $A23 = "South Dakota", $A23 = "Wisconsin"), '[1]PCPI Nominal'!G33/CPI_Midwest!L$2, IF(OR($A23 = "Connecticut", $A23 = "Maine", $A23 = "Massachusetts", $A23 = "New Hampshire", $A23 = "New Jersey", $A23 = "New York", $A23 = "Pennsylvania", $A23 = "Rhode Island", $A23 = "Vermont"), '[1]PCPI Nominal'!G33/CPI_Northeast!L$2,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Nominal'!G33/CPI_South!L$2, IF(OR($A23 = "Alaska", $A23 = "Arizona", $A23 = "California", $A23 = "Colorado", $A23 = "Hawaii", $A23 = "Idaho", $A23 = "Montana", $A23 = "Nevada", $A23 = "New Mexico", $A23 = "Oregon", $A23 = "Utah", $A23 = "Washington", $A23 = "Wyoming"), '[1]PCPI Nominal'!G33/CPI_West!L$2, ERROR))))</f>
        <v>53945.62837310195</v>
      </c>
      <c r="G23">
        <f>IF(OR($A23 = "Illinois", $A23 = "Indiana", $A23 = "Iowa", $A23 = "Kansas", $A23 = "Michigan", $A23 = "Minnesota", $A23 = "Missouri", $A23 = "Nebraska", $A23 = "North Dakota", $A23 = "Ohio", $A23 = "South Dakota", $A23 = "Wisconsin"), '[1]PCPI Nominal'!H33/CPI_Midwest!M$2, IF(OR($A23 = "Connecticut", $A23 = "Maine", $A23 = "Massachusetts", $A23 = "New Hampshire", $A23 = "New Jersey", $A23 = "New York", $A23 = "Pennsylvania", $A23 = "Rhode Island", $A23 = "Vermont"), '[1]PCPI Nominal'!H33/CPI_Northeast!M$2,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Nominal'!H33/CPI_South!M$2, IF(OR($A23 = "Alaska", $A23 = "Arizona", $A23 = "California", $A23 = "Colorado", $A23 = "Hawaii", $A23 = "Idaho", $A23 = "Montana", $A23 = "Nevada", $A23 = "New Mexico", $A23 = "Oregon", $A23 = "Utah", $A23 = "Washington", $A23 = "Wyoming"), '[1]PCPI Nominal'!H33/CPI_West!M$2, ERROR))))</f>
        <v>52739.949670563234</v>
      </c>
      <c r="H23">
        <f>IF(OR($A23 = "Illinois", $A23 = "Indiana", $A23 = "Iowa", $A23 = "Kansas", $A23 = "Michigan", $A23 = "Minnesota", $A23 = "Missouri", $A23 = "Nebraska", $A23 = "North Dakota", $A23 = "Ohio", $A23 = "South Dakota", $A23 = "Wisconsin"), '[1]PCPI Nominal'!I33/CPI_Midwest!N$2, IF(OR($A23 = "Connecticut", $A23 = "Maine", $A23 = "Massachusetts", $A23 = "New Hampshire", $A23 = "New Jersey", $A23 = "New York", $A23 = "Pennsylvania", $A23 = "Rhode Island", $A23 = "Vermont"), '[1]PCPI Nominal'!I33/CPI_Northeast!N$2,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Nominal'!I33/CPI_South!N$2, IF(OR($A23 = "Alaska", $A23 = "Arizona", $A23 = "California", $A23 = "Colorado", $A23 = "Hawaii", $A23 = "Idaho", $A23 = "Montana", $A23 = "Nevada", $A23 = "New Mexico", $A23 = "Oregon", $A23 = "Utah", $A23 = "Washington", $A23 = "Wyoming"), '[1]PCPI Nominal'!I33/CPI_West!N$2, ERROR))))</f>
        <v>52516.773074935401</v>
      </c>
      <c r="I23">
        <f>IF(OR($A23 = "Illinois", $A23 = "Indiana", $A23 = "Iowa", $A23 = "Kansas", $A23 = "Michigan", $A23 = "Minnesota", $A23 = "Missouri", $A23 = "Nebraska", $A23 = "North Dakota", $A23 = "Ohio", $A23 = "South Dakota", $A23 = "Wisconsin"), '[1]PCPI Nominal'!J33/CPI_Midwest!O$2, IF(OR($A23 = "Connecticut", $A23 = "Maine", $A23 = "Massachusetts", $A23 = "New Hampshire", $A23 = "New Jersey", $A23 = "New York", $A23 = "Pennsylvania", $A23 = "Rhode Island", $A23 = "Vermont"), '[1]PCPI Nominal'!J33/CPI_Northeast!O$2,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Nominal'!J33/CPI_South!O$2, IF(OR($A23 = "Alaska", $A23 = "Arizona", $A23 = "California", $A23 = "Colorado", $A23 = "Hawaii", $A23 = "Idaho", $A23 = "Montana", $A23 = "Nevada", $A23 = "New Mexico", $A23 = "Oregon", $A23 = "Utah", $A23 = "Washington", $A23 = "Wyoming"), '[1]PCPI Nominal'!J33/CPI_West!O$2, ERROR))))</f>
        <v>53310.552087912096</v>
      </c>
      <c r="J23">
        <f>IF(OR($A23 = "Illinois", $A23 = "Indiana", $A23 = "Iowa", $A23 = "Kansas", $A23 = "Michigan", $A23 = "Minnesota", $A23 = "Missouri", $A23 = "Nebraska", $A23 = "North Dakota", $A23 = "Ohio", $A23 = "South Dakota", $A23 = "Wisconsin"), '[1]PCPI Nominal'!K33/CPI_Midwest!P$2, IF(OR($A23 = "Connecticut", $A23 = "Maine", $A23 = "Massachusetts", $A23 = "New Hampshire", $A23 = "New Jersey", $A23 = "New York", $A23 = "Pennsylvania", $A23 = "Rhode Island", $A23 = "Vermont"), '[1]PCPI Nominal'!K33/CPI_Northeast!P$2,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Nominal'!K33/CPI_South!P$2, IF(OR($A23 = "Alaska", $A23 = "Arizona", $A23 = "California", $A23 = "Colorado", $A23 = "Hawaii", $A23 = "Idaho", $A23 = "Montana", $A23 = "Nevada", $A23 = "New Mexico", $A23 = "Oregon", $A23 = "Utah", $A23 = "Washington", $A23 = "Wyoming"), '[1]PCPI Nominal'!K33/CPI_West!P$2, ERROR))))</f>
        <v>53818.612028915668</v>
      </c>
      <c r="K23">
        <f>IF(OR($A23 = "Illinois", $A23 = "Indiana", $A23 = "Iowa", $A23 = "Kansas", $A23 = "Michigan", $A23 = "Minnesota", $A23 = "Missouri", $A23 = "Nebraska", $A23 = "North Dakota", $A23 = "Ohio", $A23 = "South Dakota", $A23 = "Wisconsin"), '[1]PCPI Nominal'!L33/CPI_Midwest!Q$2, IF(OR($A23 = "Connecticut", $A23 = "Maine", $A23 = "Massachusetts", $A23 = "New Hampshire", $A23 = "New Jersey", $A23 = "New York", $A23 = "Pennsylvania", $A23 = "Rhode Island", $A23 = "Vermont"), '[1]PCPI Nominal'!L33/CPI_Northeast!Q$2,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Nominal'!L33/CPI_South!Q$2, IF(OR($A23 = "Alaska", $A23 = "Arizona", $A23 = "California", $A23 = "Colorado", $A23 = "Hawaii", $A23 = "Idaho", $A23 = "Montana", $A23 = "Nevada", $A23 = "New Mexico", $A23 = "Oregon", $A23 = "Utah", $A23 = "Washington", $A23 = "Wyoming"), '[1]PCPI Nominal'!L33/CPI_West!Q$2, ERROR))))</f>
        <v>55954.78449302326</v>
      </c>
      <c r="L23">
        <f>IF(OR($A23 = "Illinois", $A23 = "Indiana", $A23 = "Iowa", $A23 = "Kansas", $A23 = "Michigan", $A23 = "Minnesota", $A23 = "Missouri", $A23 = "Nebraska", $A23 = "North Dakota", $A23 = "Ohio", $A23 = "South Dakota", $A23 = "Wisconsin"), '[1]PCPI Nominal'!M33/CPI_Midwest!R$2, IF(OR($A23 = "Connecticut", $A23 = "Maine", $A23 = "Massachusetts", $A23 = "New Hampshire", $A23 = "New Jersey", $A23 = "New York", $A23 = "Pennsylvania", $A23 = "Rhode Island", $A23 = "Vermont"), '[1]PCPI Nominal'!M33/CPI_Northeast!R$2,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Nominal'!M33/CPI_South!R$2, IF(OR($A23 = "Alaska", $A23 = "Arizona", $A23 = "California", $A23 = "Colorado", $A23 = "Hawaii", $A23 = "Idaho", $A23 = "Montana", $A23 = "Nevada", $A23 = "New Mexico", $A23 = "Oregon", $A23 = "Utah", $A23 = "Washington", $A23 = "Wyoming"), '[1]PCPI Nominal'!M33/CPI_West!R$2, ERROR))))</f>
        <v>56939.072912131764</v>
      </c>
      <c r="M23">
        <f>IF(OR($A23 = "Illinois", $A23 = "Indiana", $A23 = "Iowa", $A23 = "Kansas", $A23 = "Michigan", $A23 = "Minnesota", $A23 = "Missouri", $A23 = "Nebraska", $A23 = "North Dakota", $A23 = "Ohio", $A23 = "South Dakota", $A23 = "Wisconsin"), '[1]PCPI Nominal'!N33/CPI_Midwest!S$2, IF(OR($A23 = "Connecticut", $A23 = "Maine", $A23 = "Massachusetts", $A23 = "New Hampshire", $A23 = "New Jersey", $A23 = "New York", $A23 = "Pennsylvania", $A23 = "Rhode Island", $A23 = "Vermont"), '[1]PCPI Nominal'!N33/CPI_Northeast!S$2,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Nominal'!N33/CPI_South!S$2, IF(OR($A23 = "Alaska", $A23 = "Arizona", $A23 = "California", $A23 = "Colorado", $A23 = "Hawaii", $A23 = "Idaho", $A23 = "Montana", $A23 = "Nevada", $A23 = "New Mexico", $A23 = "Oregon", $A23 = "Utah", $A23 = "Washington", $A23 = "Wyoming"), '[1]PCPI Nominal'!N33/CPI_West!S$2, ERROR))))</f>
        <v>56782.002014775011</v>
      </c>
      <c r="N23">
        <f>IF(OR($A23 = "Illinois", $A23 = "Indiana", $A23 = "Iowa", $A23 = "Kansas", $A23 = "Michigan", $A23 = "Minnesota", $A23 = "Missouri", $A23 = "Nebraska", $A23 = "North Dakota", $A23 = "Ohio", $A23 = "South Dakota", $A23 = "Wisconsin"), '[1]PCPI Nominal'!O33/CPI_Midwest!T$2, IF(OR($A23 = "Connecticut", $A23 = "Maine", $A23 = "Massachusetts", $A23 = "New Hampshire", $A23 = "New Jersey", $A23 = "New York", $A23 = "Pennsylvania", $A23 = "Rhode Island", $A23 = "Vermont"), '[1]PCPI Nominal'!O33/CPI_Northeast!T$2,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Nominal'!O33/CPI_South!T$2, IF(OR($A23 = "Alaska", $A23 = "Arizona", $A23 = "California", $A23 = "Colorado", $A23 = "Hawaii", $A23 = "Idaho", $A23 = "Montana", $A23 = "Nevada", $A23 = "New Mexico", $A23 = "Oregon", $A23 = "Utah", $A23 = "Washington", $A23 = "Wyoming"), '[1]PCPI Nominal'!O33/CPI_West!T$2, ERROR))))</f>
        <v>55827.043581011851</v>
      </c>
      <c r="O23">
        <f>IF(OR($A23 = "Illinois", $A23 = "Indiana", $A23 = "Iowa", $A23 = "Kansas", $A23 = "Michigan", $A23 = "Minnesota", $A23 = "Missouri", $A23 = "Nebraska", $A23 = "North Dakota", $A23 = "Ohio", $A23 = "South Dakota", $A23 = "Wisconsin"), '[1]PCPI Nominal'!P33/CPI_Midwest!U$2, IF(OR($A23 = "Connecticut", $A23 = "Maine", $A23 = "Massachusetts", $A23 = "New Hampshire", $A23 = "New Jersey", $A23 = "New York", $A23 = "Pennsylvania", $A23 = "Rhode Island", $A23 = "Vermont"), '[1]PCPI Nominal'!P33/CPI_Northeast!U$2,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Nominal'!P33/CPI_South!U$2, IF(OR($A23 = "Alaska", $A23 = "Arizona", $A23 = "California", $A23 = "Colorado", $A23 = "Hawaii", $A23 = "Idaho", $A23 = "Montana", $A23 = "Nevada", $A23 = "New Mexico", $A23 = "Oregon", $A23 = "Utah", $A23 = "Washington", $A23 = "Wyoming"), '[1]PCPI Nominal'!P33/CPI_West!U$2, ERROR))))</f>
        <v>56495.38223271248</v>
      </c>
      <c r="P23">
        <f>IF(OR($A23 = "Illinois", $A23 = "Indiana", $A23 = "Iowa", $A23 = "Kansas", $A23 = "Michigan", $A23 = "Minnesota", $A23 = "Missouri", $A23 = "Nebraska", $A23 = "North Dakota", $A23 = "Ohio", $A23 = "South Dakota", $A23 = "Wisconsin"), '[1]PCPI Nominal'!Q33/CPI_Midwest!V$2, IF(OR($A23 = "Connecticut", $A23 = "Maine", $A23 = "Massachusetts", $A23 = "New Hampshire", $A23 = "New Jersey", $A23 = "New York", $A23 = "Pennsylvania", $A23 = "Rhode Island", $A23 = "Vermont"), '[1]PCPI Nominal'!Q33/CPI_Northeast!V$2,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Nominal'!Q33/CPI_South!V$2, IF(OR($A23 = "Alaska", $A23 = "Arizona", $A23 = "California", $A23 = "Colorado", $A23 = "Hawaii", $A23 = "Idaho", $A23 = "Montana", $A23 = "Nevada", $A23 = "New Mexico", $A23 = "Oregon", $A23 = "Utah", $A23 = "Washington", $A23 = "Wyoming"), '[1]PCPI Nominal'!Q33/CPI_West!V$2, ERROR))))</f>
        <v>57074.846641244498</v>
      </c>
      <c r="Q23">
        <f>IF(OR($A23 = "Illinois", $A23 = "Indiana", $A23 = "Iowa", $A23 = "Kansas", $A23 = "Michigan", $A23 = "Minnesota", $A23 = "Missouri", $A23 = "Nebraska", $A23 = "North Dakota", $A23 = "Ohio", $A23 = "South Dakota", $A23 = "Wisconsin"), '[1]PCPI Nominal'!R33/CPI_Midwest!W$2, IF(OR($A23 = "Connecticut", $A23 = "Maine", $A23 = "Massachusetts", $A23 = "New Hampshire", $A23 = "New Jersey", $A23 = "New York", $A23 = "Pennsylvania", $A23 = "Rhode Island", $A23 = "Vermont"), '[1]PCPI Nominal'!R33/CPI_Northeast!W$2,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Nominal'!R33/CPI_South!W$2, IF(OR($A23 = "Alaska", $A23 = "Arizona", $A23 = "California", $A23 = "Colorado", $A23 = "Hawaii", $A23 = "Idaho", $A23 = "Montana", $A23 = "Nevada", $A23 = "New Mexico", $A23 = "Oregon", $A23 = "Utah", $A23 = "Washington", $A23 = "Wyoming"), '[1]PCPI Nominal'!R33/CPI_West!W$2, ERROR))))</f>
        <v>57969.46371561836</v>
      </c>
      <c r="R23">
        <f>IF(OR($A23 = "Illinois", $A23 = "Indiana", $A23 = "Iowa", $A23 = "Kansas", $A23 = "Michigan", $A23 = "Minnesota", $A23 = "Missouri", $A23 = "Nebraska", $A23 = "North Dakota", $A23 = "Ohio", $A23 = "South Dakota", $A23 = "Wisconsin"), '[1]PCPI Nominal'!S33/CPI_Midwest!X$2, IF(OR($A23 = "Connecticut", $A23 = "Maine", $A23 = "Massachusetts", $A23 = "New Hampshire", $A23 = "New Jersey", $A23 = "New York", $A23 = "Pennsylvania", $A23 = "Rhode Island", $A23 = "Vermont"), '[1]PCPI Nominal'!S33/CPI_Northeast!X$2,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Nominal'!S33/CPI_South!X$2, IF(OR($A23 = "Alaska", $A23 = "Arizona", $A23 = "California", $A23 = "Colorado", $A23 = "Hawaii", $A23 = "Idaho", $A23 = "Montana", $A23 = "Nevada", $A23 = "New Mexico", $A23 = "Oregon", $A23 = "Utah", $A23 = "Washington", $A23 = "Wyoming"), '[1]PCPI Nominal'!S33/CPI_West!X$2, ERROR))))</f>
        <v>57182</v>
      </c>
      <c r="S23">
        <f>IF(OR($A23 = "Illinois", $A23 = "Indiana", $A23 = "Iowa", $A23 = "Kansas", $A23 = "Michigan", $A23 = "Minnesota", $A23 = "Missouri", $A23 = "Nebraska", $A23 = "North Dakota", $A23 = "Ohio", $A23 = "South Dakota", $A23 = "Wisconsin"), '[1]PCPI Nominal'!T33/CPI_Midwest!Y$2, IF(OR($A23 = "Connecticut", $A23 = "Maine", $A23 = "Massachusetts", $A23 = "New Hampshire", $A23 = "New Jersey", $A23 = "New York", $A23 = "Pennsylvania", $A23 = "Rhode Island", $A23 = "Vermont"), '[1]PCPI Nominal'!T33/CPI_Northeast!Y$2, IF(OR($A23 = "Alabama", $A23 = "Arkansas", $A23 = "Delaware", $A23 = "District of Columbia", $A23 = "Florida", $A23 = "Georgia", $A23 = "Kentucky", $A23 = "Louisiana", $A23 = "Maryland", $A23 = "Mississippi", $A23 = "North Carolina", $A23 = "Oklahoma", $A23 = "South Carolina", $A23 = "Tennessee", $A23 = "Texas", $A23 = "Virginia", $A23 = "West Virginia"), '[1]PCPI Nominal'!T33/CPI_South!Y$2, IF(OR($A23 = "Alaska", $A23 = "Arizona", $A23 = "California", $A23 = "Colorado", $A23 = "Hawaii", $A23 = "Idaho", $A23 = "Montana", $A23 = "Nevada", $A23 = "New Mexico", $A23 = "Oregon", $A23 = "Utah", $A23 = "Washington", $A23 = "Wyoming"), '[1]PCPI Nominal'!T33/CPI_West!Y$2, ERROR))))</f>
        <v>58491.570043927233</v>
      </c>
    </row>
    <row r="24" spans="1:19" x14ac:dyDescent="0.2">
      <c r="A24" t="s">
        <v>77</v>
      </c>
      <c r="B24">
        <f>IF(OR($A24 = "Illinois", $A24 = "Indiana", $A24 = "Iowa", $A24 = "Kansas", $A24 = "Michigan", $A24 = "Minnesota", $A24 = "Missouri", $A24 = "Nebraska", $A24 = "North Dakota", $A24 = "Ohio", $A24 = "South Dakota", $A24 = "Wisconsin"), '[1]PCPI Nominal'!C34/CPI_Midwest!H$2, IF(OR($A24 = "Connecticut", $A24 = "Maine", $A24 = "Massachusetts", $A24 = "New Hampshire", $A24 = "New Jersey", $A24 = "New York", $A24 = "Pennsylvania", $A24 = "Rhode Island", $A24 = "Vermont"), '[1]PCPI Nominal'!C34/CPI_Northeast!H$2,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Nominal'!C34/CPI_South!H$2, IF(OR($A24 = "Alaska", $A24 = "Arizona", $A24 = "California", $A24 = "Colorado", $A24 = "Hawaii", $A24 = "Idaho", $A24 = "Montana", $A24 = "Nevada", $A24 = "New Mexico", $A24 = "Oregon", $A24 = "Utah", $A24 = "Washington", $A24 = "Wyoming"), '[1]PCPI Nominal'!C34/CPI_West!H$2, ERROR))))</f>
        <v>36684.27938736439</v>
      </c>
      <c r="C24">
        <f>IF(OR($A24 = "Illinois", $A24 = "Indiana", $A24 = "Iowa", $A24 = "Kansas", $A24 = "Michigan", $A24 = "Minnesota", $A24 = "Missouri", $A24 = "Nebraska", $A24 = "North Dakota", $A24 = "Ohio", $A24 = "South Dakota", $A24 = "Wisconsin"), '[1]PCPI Nominal'!D34/CPI_Midwest!I$2, IF(OR($A24 = "Connecticut", $A24 = "Maine", $A24 = "Massachusetts", $A24 = "New Hampshire", $A24 = "New Jersey", $A24 = "New York", $A24 = "Pennsylvania", $A24 = "Rhode Island", $A24 = "Vermont"), '[1]PCPI Nominal'!D34/CPI_Northeast!I$2,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Nominal'!D34/CPI_South!I$2, IF(OR($A24 = "Alaska", $A24 = "Arizona", $A24 = "California", $A24 = "Colorado", $A24 = "Hawaii", $A24 = "Idaho", $A24 = "Montana", $A24 = "Nevada", $A24 = "New Mexico", $A24 = "Oregon", $A24 = "Utah", $A24 = "Washington", $A24 = "Wyoming"), '[1]PCPI Nominal'!D34/CPI_West!I$2, ERROR))))</f>
        <v>38141.275329566852</v>
      </c>
      <c r="D24">
        <f>IF(OR($A24 = "Illinois", $A24 = "Indiana", $A24 = "Iowa", $A24 = "Kansas", $A24 = "Michigan", $A24 = "Minnesota", $A24 = "Missouri", $A24 = "Nebraska", $A24 = "North Dakota", $A24 = "Ohio", $A24 = "South Dakota", $A24 = "Wisconsin"), '[1]PCPI Nominal'!E34/CPI_Midwest!J$2, IF(OR($A24 = "Connecticut", $A24 = "Maine", $A24 = "Massachusetts", $A24 = "New Hampshire", $A24 = "New Jersey", $A24 = "New York", $A24 = "Pennsylvania", $A24 = "Rhode Island", $A24 = "Vermont"), '[1]PCPI Nominal'!E34/CPI_Northeast!J$2,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Nominal'!E34/CPI_South!J$2, IF(OR($A24 = "Alaska", $A24 = "Arizona", $A24 = "California", $A24 = "Colorado", $A24 = "Hawaii", $A24 = "Idaho", $A24 = "Montana", $A24 = "Nevada", $A24 = "New Mexico", $A24 = "Oregon", $A24 = "Utah", $A24 = "Washington", $A24 = "Wyoming"), '[1]PCPI Nominal'!E34/CPI_West!J$2, ERROR))))</f>
        <v>39108.474492931775</v>
      </c>
      <c r="E24">
        <f>IF(OR($A24 = "Illinois", $A24 = "Indiana", $A24 = "Iowa", $A24 = "Kansas", $A24 = "Michigan", $A24 = "Minnesota", $A24 = "Missouri", $A24 = "Nebraska", $A24 = "North Dakota", $A24 = "Ohio", $A24 = "South Dakota", $A24 = "Wisconsin"), '[1]PCPI Nominal'!F34/CPI_Midwest!K$2, IF(OR($A24 = "Connecticut", $A24 = "Maine", $A24 = "Massachusetts", $A24 = "New Hampshire", $A24 = "New Jersey", $A24 = "New York", $A24 = "Pennsylvania", $A24 = "Rhode Island", $A24 = "Vermont"), '[1]PCPI Nominal'!F34/CPI_Northeast!K$2,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Nominal'!F34/CPI_South!K$2, IF(OR($A24 = "Alaska", $A24 = "Arizona", $A24 = "California", $A24 = "Colorado", $A24 = "Hawaii", $A24 = "Idaho", $A24 = "Montana", $A24 = "Nevada", $A24 = "New Mexico", $A24 = "Oregon", $A24 = "Utah", $A24 = "Washington", $A24 = "Wyoming"), '[1]PCPI Nominal'!F34/CPI_West!K$2, ERROR))))</f>
        <v>40118.648068924536</v>
      </c>
      <c r="F24">
        <f>IF(OR($A24 = "Illinois", $A24 = "Indiana", $A24 = "Iowa", $A24 = "Kansas", $A24 = "Michigan", $A24 = "Minnesota", $A24 = "Missouri", $A24 = "Nebraska", $A24 = "North Dakota", $A24 = "Ohio", $A24 = "South Dakota", $A24 = "Wisconsin"), '[1]PCPI Nominal'!G34/CPI_Midwest!L$2, IF(OR($A24 = "Connecticut", $A24 = "Maine", $A24 = "Massachusetts", $A24 = "New Hampshire", $A24 = "New Jersey", $A24 = "New York", $A24 = "Pennsylvania", $A24 = "Rhode Island", $A24 = "Vermont"), '[1]PCPI Nominal'!G34/CPI_Northeast!L$2,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Nominal'!G34/CPI_South!L$2, IF(OR($A24 = "Alaska", $A24 = "Arizona", $A24 = "California", $A24 = "Colorado", $A24 = "Hawaii", $A24 = "Idaho", $A24 = "Montana", $A24 = "Nevada", $A24 = "New Mexico", $A24 = "Oregon", $A24 = "Utah", $A24 = "Washington", $A24 = "Wyoming"), '[1]PCPI Nominal'!G34/CPI_West!L$2, ERROR))))</f>
        <v>39581.745486111111</v>
      </c>
      <c r="G24">
        <f>IF(OR($A24 = "Illinois", $A24 = "Indiana", $A24 = "Iowa", $A24 = "Kansas", $A24 = "Michigan", $A24 = "Minnesota", $A24 = "Missouri", $A24 = "Nebraska", $A24 = "North Dakota", $A24 = "Ohio", $A24 = "South Dakota", $A24 = "Wisconsin"), '[1]PCPI Nominal'!H34/CPI_Midwest!M$2, IF(OR($A24 = "Connecticut", $A24 = "Maine", $A24 = "Massachusetts", $A24 = "New Hampshire", $A24 = "New Jersey", $A24 = "New York", $A24 = "Pennsylvania", $A24 = "Rhode Island", $A24 = "Vermont"), '[1]PCPI Nominal'!H34/CPI_Northeast!M$2,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Nominal'!H34/CPI_South!M$2, IF(OR($A24 = "Alaska", $A24 = "Arizona", $A24 = "California", $A24 = "Colorado", $A24 = "Hawaii", $A24 = "Idaho", $A24 = "Montana", $A24 = "Nevada", $A24 = "New Mexico", $A24 = "Oregon", $A24 = "Utah", $A24 = "Washington", $A24 = "Wyoming"), '[1]PCPI Nominal'!H34/CPI_West!M$2, ERROR))))</f>
        <v>39034.087650085756</v>
      </c>
      <c r="H24">
        <f>IF(OR($A24 = "Illinois", $A24 = "Indiana", $A24 = "Iowa", $A24 = "Kansas", $A24 = "Michigan", $A24 = "Minnesota", $A24 = "Missouri", $A24 = "Nebraska", $A24 = "North Dakota", $A24 = "Ohio", $A24 = "South Dakota", $A24 = "Wisconsin"), '[1]PCPI Nominal'!I34/CPI_Midwest!N$2, IF(OR($A24 = "Connecticut", $A24 = "Maine", $A24 = "Massachusetts", $A24 = "New Hampshire", $A24 = "New Jersey", $A24 = "New York", $A24 = "Pennsylvania", $A24 = "Rhode Island", $A24 = "Vermont"), '[1]PCPI Nominal'!I34/CPI_Northeast!N$2,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Nominal'!I34/CPI_South!N$2, IF(OR($A24 = "Alaska", $A24 = "Arizona", $A24 = "California", $A24 = "Colorado", $A24 = "Hawaii", $A24 = "Idaho", $A24 = "Montana", $A24 = "Nevada", $A24 = "New Mexico", $A24 = "Oregon", $A24 = "Utah", $A24 = "Washington", $A24 = "Wyoming"), '[1]PCPI Nominal'!I34/CPI_West!N$2, ERROR))))</f>
        <v>39008.715759955128</v>
      </c>
      <c r="I24">
        <f>IF(OR($A24 = "Illinois", $A24 = "Indiana", $A24 = "Iowa", $A24 = "Kansas", $A24 = "Michigan", $A24 = "Minnesota", $A24 = "Missouri", $A24 = "Nebraska", $A24 = "North Dakota", $A24 = "Ohio", $A24 = "South Dakota", $A24 = "Wisconsin"), '[1]PCPI Nominal'!J34/CPI_Midwest!O$2, IF(OR($A24 = "Connecticut", $A24 = "Maine", $A24 = "Massachusetts", $A24 = "New Hampshire", $A24 = "New Jersey", $A24 = "New York", $A24 = "Pennsylvania", $A24 = "Rhode Island", $A24 = "Vermont"), '[1]PCPI Nominal'!J34/CPI_Northeast!O$2,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Nominal'!J34/CPI_South!O$2, IF(OR($A24 = "Alaska", $A24 = "Arizona", $A24 = "California", $A24 = "Colorado", $A24 = "Hawaii", $A24 = "Idaho", $A24 = "Montana", $A24 = "Nevada", $A24 = "New Mexico", $A24 = "Oregon", $A24 = "Utah", $A24 = "Washington", $A24 = "Wyoming"), '[1]PCPI Nominal'!J34/CPI_West!O$2, ERROR))))</f>
        <v>39137.691073384442</v>
      </c>
      <c r="J24">
        <f>IF(OR($A24 = "Illinois", $A24 = "Indiana", $A24 = "Iowa", $A24 = "Kansas", $A24 = "Michigan", $A24 = "Minnesota", $A24 = "Missouri", $A24 = "Nebraska", $A24 = "North Dakota", $A24 = "Ohio", $A24 = "South Dakota", $A24 = "Wisconsin"), '[1]PCPI Nominal'!K34/CPI_Midwest!P$2, IF(OR($A24 = "Connecticut", $A24 = "Maine", $A24 = "Massachusetts", $A24 = "New Hampshire", $A24 = "New Jersey", $A24 = "New York", $A24 = "Pennsylvania", $A24 = "Rhode Island", $A24 = "Vermont"), '[1]PCPI Nominal'!K34/CPI_Northeast!P$2,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Nominal'!K34/CPI_South!P$2, IF(OR($A24 = "Alaska", $A24 = "Arizona", $A24 = "California", $A24 = "Colorado", $A24 = "Hawaii", $A24 = "Idaho", $A24 = "Montana", $A24 = "Nevada", $A24 = "New Mexico", $A24 = "Oregon", $A24 = "Utah", $A24 = "Washington", $A24 = "Wyoming"), '[1]PCPI Nominal'!K34/CPI_West!P$2, ERROR))))</f>
        <v>38694.60833333333</v>
      </c>
      <c r="K24">
        <f>IF(OR($A24 = "Illinois", $A24 = "Indiana", $A24 = "Iowa", $A24 = "Kansas", $A24 = "Michigan", $A24 = "Minnesota", $A24 = "Missouri", $A24 = "Nebraska", $A24 = "North Dakota", $A24 = "Ohio", $A24 = "South Dakota", $A24 = "Wisconsin"), '[1]PCPI Nominal'!L34/CPI_Midwest!Q$2, IF(OR($A24 = "Connecticut", $A24 = "Maine", $A24 = "Massachusetts", $A24 = "New Hampshire", $A24 = "New Jersey", $A24 = "New York", $A24 = "Pennsylvania", $A24 = "Rhode Island", $A24 = "Vermont"), '[1]PCPI Nominal'!L34/CPI_Northeast!Q$2,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Nominal'!L34/CPI_South!Q$2, IF(OR($A24 = "Alaska", $A24 = "Arizona", $A24 = "California", $A24 = "Colorado", $A24 = "Hawaii", $A24 = "Idaho", $A24 = "Montana", $A24 = "Nevada", $A24 = "New Mexico", $A24 = "Oregon", $A24 = "Utah", $A24 = "Washington", $A24 = "Wyoming"), '[1]PCPI Nominal'!L34/CPI_West!Q$2, ERROR))))</f>
        <v>38722.043834196891</v>
      </c>
      <c r="L24">
        <f>IF(OR($A24 = "Illinois", $A24 = "Indiana", $A24 = "Iowa", $A24 = "Kansas", $A24 = "Michigan", $A24 = "Minnesota", $A24 = "Missouri", $A24 = "Nebraska", $A24 = "North Dakota", $A24 = "Ohio", $A24 = "South Dakota", $A24 = "Wisconsin"), '[1]PCPI Nominal'!M34/CPI_Midwest!R$2, IF(OR($A24 = "Connecticut", $A24 = "Maine", $A24 = "Massachusetts", $A24 = "New Hampshire", $A24 = "New Jersey", $A24 = "New York", $A24 = "Pennsylvania", $A24 = "Rhode Island", $A24 = "Vermont"), '[1]PCPI Nominal'!M34/CPI_Northeast!R$2,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Nominal'!M34/CPI_South!R$2, IF(OR($A24 = "Alaska", $A24 = "Arizona", $A24 = "California", $A24 = "Colorado", $A24 = "Hawaii", $A24 = "Idaho", $A24 = "Montana", $A24 = "Nevada", $A24 = "New Mexico", $A24 = "Oregon", $A24 = "Utah", $A24 = "Washington", $A24 = "Wyoming"), '[1]PCPI Nominal'!M34/CPI_West!R$2, ERROR))))</f>
        <v>38901.588760517458</v>
      </c>
      <c r="M24">
        <f>IF(OR($A24 = "Illinois", $A24 = "Indiana", $A24 = "Iowa", $A24 = "Kansas", $A24 = "Michigan", $A24 = "Minnesota", $A24 = "Missouri", $A24 = "Nebraska", $A24 = "North Dakota", $A24 = "Ohio", $A24 = "South Dakota", $A24 = "Wisconsin"), '[1]PCPI Nominal'!N34/CPI_Midwest!S$2, IF(OR($A24 = "Connecticut", $A24 = "Maine", $A24 = "Massachusetts", $A24 = "New Hampshire", $A24 = "New Jersey", $A24 = "New York", $A24 = "Pennsylvania", $A24 = "Rhode Island", $A24 = "Vermont"), '[1]PCPI Nominal'!N34/CPI_Northeast!S$2,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Nominal'!N34/CPI_South!S$2, IF(OR($A24 = "Alaska", $A24 = "Arizona", $A24 = "California", $A24 = "Colorado", $A24 = "Hawaii", $A24 = "Idaho", $A24 = "Montana", $A24 = "Nevada", $A24 = "New Mexico", $A24 = "Oregon", $A24 = "Utah", $A24 = "Washington", $A24 = "Wyoming"), '[1]PCPI Nominal'!N34/CPI_West!S$2, ERROR))))</f>
        <v>38557.553631769093</v>
      </c>
      <c r="N24">
        <f>IF(OR($A24 = "Illinois", $A24 = "Indiana", $A24 = "Iowa", $A24 = "Kansas", $A24 = "Michigan", $A24 = "Minnesota", $A24 = "Missouri", $A24 = "Nebraska", $A24 = "North Dakota", $A24 = "Ohio", $A24 = "South Dakota", $A24 = "Wisconsin"), '[1]PCPI Nominal'!O34/CPI_Midwest!T$2, IF(OR($A24 = "Connecticut", $A24 = "Maine", $A24 = "Massachusetts", $A24 = "New Hampshire", $A24 = "New Jersey", $A24 = "New York", $A24 = "Pennsylvania", $A24 = "Rhode Island", $A24 = "Vermont"), '[1]PCPI Nominal'!O34/CPI_Northeast!T$2,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Nominal'!O34/CPI_South!T$2, IF(OR($A24 = "Alaska", $A24 = "Arizona", $A24 = "California", $A24 = "Colorado", $A24 = "Hawaii", $A24 = "Idaho", $A24 = "Montana", $A24 = "Nevada", $A24 = "New Mexico", $A24 = "Oregon", $A24 = "Utah", $A24 = "Washington", $A24 = "Wyoming"), '[1]PCPI Nominal'!O34/CPI_West!T$2, ERROR))))</f>
        <v>36979.703524384509</v>
      </c>
      <c r="O24">
        <f>IF(OR($A24 = "Illinois", $A24 = "Indiana", $A24 = "Iowa", $A24 = "Kansas", $A24 = "Michigan", $A24 = "Minnesota", $A24 = "Missouri", $A24 = "Nebraska", $A24 = "North Dakota", $A24 = "Ohio", $A24 = "South Dakota", $A24 = "Wisconsin"), '[1]PCPI Nominal'!P34/CPI_Midwest!U$2, IF(OR($A24 = "Connecticut", $A24 = "Maine", $A24 = "Massachusetts", $A24 = "New Hampshire", $A24 = "New Jersey", $A24 = "New York", $A24 = "Pennsylvania", $A24 = "Rhode Island", $A24 = "Vermont"), '[1]PCPI Nominal'!P34/CPI_Northeast!U$2,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Nominal'!P34/CPI_South!U$2, IF(OR($A24 = "Alaska", $A24 = "Arizona", $A24 = "California", $A24 = "Colorado", $A24 = "Hawaii", $A24 = "Idaho", $A24 = "Montana", $A24 = "Nevada", $A24 = "New Mexico", $A24 = "Oregon", $A24 = "Utah", $A24 = "Washington", $A24 = "Wyoming"), '[1]PCPI Nominal'!P34/CPI_West!U$2, ERROR))))</f>
        <v>37593.958451496299</v>
      </c>
      <c r="P24">
        <f>IF(OR($A24 = "Illinois", $A24 = "Indiana", $A24 = "Iowa", $A24 = "Kansas", $A24 = "Michigan", $A24 = "Minnesota", $A24 = "Missouri", $A24 = "Nebraska", $A24 = "North Dakota", $A24 = "Ohio", $A24 = "South Dakota", $A24 = "Wisconsin"), '[1]PCPI Nominal'!Q34/CPI_Midwest!V$2, IF(OR($A24 = "Connecticut", $A24 = "Maine", $A24 = "Massachusetts", $A24 = "New Hampshire", $A24 = "New Jersey", $A24 = "New York", $A24 = "Pennsylvania", $A24 = "Rhode Island", $A24 = "Vermont"), '[1]PCPI Nominal'!Q34/CPI_Northeast!V$2,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Nominal'!Q34/CPI_South!V$2, IF(OR($A24 = "Alaska", $A24 = "Arizona", $A24 = "California", $A24 = "Colorado", $A24 = "Hawaii", $A24 = "Idaho", $A24 = "Montana", $A24 = "Nevada", $A24 = "New Mexico", $A24 = "Oregon", $A24 = "Utah", $A24 = "Washington", $A24 = "Wyoming"), '[1]PCPI Nominal'!Q34/CPI_West!V$2, ERROR))))</f>
        <v>38693.498740354749</v>
      </c>
      <c r="Q24">
        <f>IF(OR($A24 = "Illinois", $A24 = "Indiana", $A24 = "Iowa", $A24 = "Kansas", $A24 = "Michigan", $A24 = "Minnesota", $A24 = "Missouri", $A24 = "Nebraska", $A24 = "North Dakota", $A24 = "Ohio", $A24 = "South Dakota", $A24 = "Wisconsin"), '[1]PCPI Nominal'!R34/CPI_Midwest!W$2, IF(OR($A24 = "Connecticut", $A24 = "Maine", $A24 = "Massachusetts", $A24 = "New Hampshire", $A24 = "New Jersey", $A24 = "New York", $A24 = "Pennsylvania", $A24 = "Rhode Island", $A24 = "Vermont"), '[1]PCPI Nominal'!R34/CPI_Northeast!W$2,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Nominal'!R34/CPI_South!W$2, IF(OR($A24 = "Alaska", $A24 = "Arizona", $A24 = "California", $A24 = "Colorado", $A24 = "Hawaii", $A24 = "Idaho", $A24 = "Montana", $A24 = "Nevada", $A24 = "New Mexico", $A24 = "Oregon", $A24 = "Utah", $A24 = "Washington", $A24 = "Wyoming"), '[1]PCPI Nominal'!R34/CPI_West!W$2, ERROR))))</f>
        <v>39241.245230488363</v>
      </c>
      <c r="R24">
        <f>IF(OR($A24 = "Illinois", $A24 = "Indiana", $A24 = "Iowa", $A24 = "Kansas", $A24 = "Michigan", $A24 = "Minnesota", $A24 = "Missouri", $A24 = "Nebraska", $A24 = "North Dakota", $A24 = "Ohio", $A24 = "South Dakota", $A24 = "Wisconsin"), '[1]PCPI Nominal'!S34/CPI_Midwest!X$2, IF(OR($A24 = "Connecticut", $A24 = "Maine", $A24 = "Massachusetts", $A24 = "New Hampshire", $A24 = "New Jersey", $A24 = "New York", $A24 = "Pennsylvania", $A24 = "Rhode Island", $A24 = "Vermont"), '[1]PCPI Nominal'!S34/CPI_Northeast!X$2,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Nominal'!S34/CPI_South!X$2, IF(OR($A24 = "Alaska", $A24 = "Arizona", $A24 = "California", $A24 = "Colorado", $A24 = "Hawaii", $A24 = "Idaho", $A24 = "Montana", $A24 = "Nevada", $A24 = "New Mexico", $A24 = "Oregon", $A24 = "Utah", $A24 = "Washington", $A24 = "Wyoming"), '[1]PCPI Nominal'!S34/CPI_West!X$2, ERROR))))</f>
        <v>39214</v>
      </c>
      <c r="S24">
        <f>IF(OR($A24 = "Illinois", $A24 = "Indiana", $A24 = "Iowa", $A24 = "Kansas", $A24 = "Michigan", $A24 = "Minnesota", $A24 = "Missouri", $A24 = "Nebraska", $A24 = "North Dakota", $A24 = "Ohio", $A24 = "South Dakota", $A24 = "Wisconsin"), '[1]PCPI Nominal'!T34/CPI_Midwest!Y$2, IF(OR($A24 = "Connecticut", $A24 = "Maine", $A24 = "Massachusetts", $A24 = "New Hampshire", $A24 = "New Jersey", $A24 = "New York", $A24 = "Pennsylvania", $A24 = "Rhode Island", $A24 = "Vermont"), '[1]PCPI Nominal'!T34/CPI_Northeast!Y$2, IF(OR($A24 = "Alabama", $A24 = "Arkansas", $A24 = "Delaware", $A24 = "District of Columbia", $A24 = "Florida", $A24 = "Georgia", $A24 = "Kentucky", $A24 = "Louisiana", $A24 = "Maryland", $A24 = "Mississippi", $A24 = "North Carolina", $A24 = "Oklahoma", $A24 = "South Carolina", $A24 = "Tennessee", $A24 = "Texas", $A24 = "Virginia", $A24 = "West Virginia"), '[1]PCPI Nominal'!T34/CPI_South!Y$2, IF(OR($A24 = "Alaska", $A24 = "Arizona", $A24 = "California", $A24 = "Colorado", $A24 = "Hawaii", $A24 = "Idaho", $A24 = "Montana", $A24 = "Nevada", $A24 = "New Mexico", $A24 = "Oregon", $A24 = "Utah", $A24 = "Washington", $A24 = "Wyoming"), '[1]PCPI Nominal'!T34/CPI_West!Y$2, ERROR))))</f>
        <v>40240.439614062321</v>
      </c>
    </row>
    <row r="25" spans="1:19" x14ac:dyDescent="0.2">
      <c r="A25" t="s">
        <v>75</v>
      </c>
      <c r="B25">
        <f>IF(OR($A25 = "Illinois", $A25 = "Indiana", $A25 = "Iowa", $A25 = "Kansas", $A25 = "Michigan", $A25 = "Minnesota", $A25 = "Missouri", $A25 = "Nebraska", $A25 = "North Dakota", $A25 = "Ohio", $A25 = "South Dakota", $A25 = "Wisconsin"), '[1]PCPI Nominal'!C35/CPI_Midwest!H$2, IF(OR($A25 = "Connecticut", $A25 = "Maine", $A25 = "Massachusetts", $A25 = "New Hampshire", $A25 = "New Jersey", $A25 = "New York", $A25 = "Pennsylvania", $A25 = "Rhode Island", $A25 = "Vermont"), '[1]PCPI Nominal'!C35/CPI_Northeast!H$2,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Nominal'!C35/CPI_South!H$2, IF(OR($A25 = "Alaska", $A25 = "Arizona", $A25 = "California", $A25 = "Colorado", $A25 = "Hawaii", $A25 = "Idaho", $A25 = "Montana", $A25 = "Nevada", $A25 = "New Mexico", $A25 = "Oregon", $A25 = "Utah", $A25 = "Washington", $A25 = "Wyoming"), '[1]PCPI Nominal'!C35/CPI_West!H$2, ERROR))))</f>
        <v>38192.823611997446</v>
      </c>
      <c r="C25">
        <f>IF(OR($A25 = "Illinois", $A25 = "Indiana", $A25 = "Iowa", $A25 = "Kansas", $A25 = "Michigan", $A25 = "Minnesota", $A25 = "Missouri", $A25 = "Nebraska", $A25 = "North Dakota", $A25 = "Ohio", $A25 = "South Dakota", $A25 = "Wisconsin"), '[1]PCPI Nominal'!D35/CPI_Midwest!I$2, IF(OR($A25 = "Connecticut", $A25 = "Maine", $A25 = "Massachusetts", $A25 = "New Hampshire", $A25 = "New Jersey", $A25 = "New York", $A25 = "Pennsylvania", $A25 = "Rhode Island", $A25 = "Vermont"), '[1]PCPI Nominal'!D35/CPI_Northeast!I$2,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Nominal'!D35/CPI_South!I$2, IF(OR($A25 = "Alaska", $A25 = "Arizona", $A25 = "California", $A25 = "Colorado", $A25 = "Hawaii", $A25 = "Idaho", $A25 = "Montana", $A25 = "Nevada", $A25 = "New Mexico", $A25 = "Oregon", $A25 = "Utah", $A25 = "Washington", $A25 = "Wyoming"), '[1]PCPI Nominal'!D35/CPI_West!I$2, ERROR))))</f>
        <v>40459.207156308847</v>
      </c>
      <c r="D25">
        <f>IF(OR($A25 = "Illinois", $A25 = "Indiana", $A25 = "Iowa", $A25 = "Kansas", $A25 = "Michigan", $A25 = "Minnesota", $A25 = "Missouri", $A25 = "Nebraska", $A25 = "North Dakota", $A25 = "Ohio", $A25 = "South Dakota", $A25 = "Wisconsin"), '[1]PCPI Nominal'!E35/CPI_Midwest!J$2, IF(OR($A25 = "Connecticut", $A25 = "Maine", $A25 = "Massachusetts", $A25 = "New Hampshire", $A25 = "New Jersey", $A25 = "New York", $A25 = "Pennsylvania", $A25 = "Rhode Island", $A25 = "Vermont"), '[1]PCPI Nominal'!E35/CPI_Northeast!J$2,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Nominal'!E35/CPI_South!J$2, IF(OR($A25 = "Alaska", $A25 = "Arizona", $A25 = "California", $A25 = "Colorado", $A25 = "Hawaii", $A25 = "Idaho", $A25 = "Montana", $A25 = "Nevada", $A25 = "New Mexico", $A25 = "Oregon", $A25 = "Utah", $A25 = "Washington", $A25 = "Wyoming"), '[1]PCPI Nominal'!E35/CPI_West!J$2, ERROR))))</f>
        <v>41148.560417947141</v>
      </c>
      <c r="E25">
        <f>IF(OR($A25 = "Illinois", $A25 = "Indiana", $A25 = "Iowa", $A25 = "Kansas", $A25 = "Michigan", $A25 = "Minnesota", $A25 = "Missouri", $A25 = "Nebraska", $A25 = "North Dakota", $A25 = "Ohio", $A25 = "South Dakota", $A25 = "Wisconsin"), '[1]PCPI Nominal'!F35/CPI_Midwest!K$2, IF(OR($A25 = "Connecticut", $A25 = "Maine", $A25 = "Massachusetts", $A25 = "New Hampshire", $A25 = "New Jersey", $A25 = "New York", $A25 = "Pennsylvania", $A25 = "Rhode Island", $A25 = "Vermont"), '[1]PCPI Nominal'!F35/CPI_Northeast!K$2,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Nominal'!F35/CPI_South!K$2, IF(OR($A25 = "Alaska", $A25 = "Arizona", $A25 = "California", $A25 = "Colorado", $A25 = "Hawaii", $A25 = "Idaho", $A25 = "Montana", $A25 = "Nevada", $A25 = "New Mexico", $A25 = "Oregon", $A25 = "Utah", $A25 = "Washington", $A25 = "Wyoming"), '[1]PCPI Nominal'!F35/CPI_West!K$2, ERROR))))</f>
        <v>42568.722459893041</v>
      </c>
      <c r="F25">
        <f>IF(OR($A25 = "Illinois", $A25 = "Indiana", $A25 = "Iowa", $A25 = "Kansas", $A25 = "Michigan", $A25 = "Minnesota", $A25 = "Missouri", $A25 = "Nebraska", $A25 = "North Dakota", $A25 = "Ohio", $A25 = "South Dakota", $A25 = "Wisconsin"), '[1]PCPI Nominal'!G35/CPI_Midwest!L$2, IF(OR($A25 = "Connecticut", $A25 = "Maine", $A25 = "Massachusetts", $A25 = "New Hampshire", $A25 = "New Jersey", $A25 = "New York", $A25 = "Pennsylvania", $A25 = "Rhode Island", $A25 = "Vermont"), '[1]PCPI Nominal'!G35/CPI_Northeast!L$2,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Nominal'!G35/CPI_South!L$2, IF(OR($A25 = "Alaska", $A25 = "Arizona", $A25 = "California", $A25 = "Colorado", $A25 = "Hawaii", $A25 = "Idaho", $A25 = "Montana", $A25 = "Nevada", $A25 = "New Mexico", $A25 = "Oregon", $A25 = "Utah", $A25 = "Washington", $A25 = "Wyoming"), '[1]PCPI Nominal'!G35/CPI_West!L$2, ERROR))))</f>
        <v>42690.582638888882</v>
      </c>
      <c r="G25">
        <f>IF(OR($A25 = "Illinois", $A25 = "Indiana", $A25 = "Iowa", $A25 = "Kansas", $A25 = "Michigan", $A25 = "Minnesota", $A25 = "Missouri", $A25 = "Nebraska", $A25 = "North Dakota", $A25 = "Ohio", $A25 = "South Dakota", $A25 = "Wisconsin"), '[1]PCPI Nominal'!H35/CPI_Midwest!M$2, IF(OR($A25 = "Connecticut", $A25 = "Maine", $A25 = "Massachusetts", $A25 = "New Hampshire", $A25 = "New Jersey", $A25 = "New York", $A25 = "Pennsylvania", $A25 = "Rhode Island", $A25 = "Vermont"), '[1]PCPI Nominal'!H35/CPI_Northeast!M$2,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Nominal'!H35/CPI_South!M$2, IF(OR($A25 = "Alaska", $A25 = "Arizona", $A25 = "California", $A25 = "Colorado", $A25 = "Hawaii", $A25 = "Idaho", $A25 = "Montana", $A25 = "Nevada", $A25 = "New Mexico", $A25 = "Oregon", $A25 = "Utah", $A25 = "Washington", $A25 = "Wyoming"), '[1]PCPI Nominal'!H35/CPI_West!M$2, ERROR))))</f>
        <v>42876.650543167518</v>
      </c>
      <c r="H25">
        <f>IF(OR($A25 = "Illinois", $A25 = "Indiana", $A25 = "Iowa", $A25 = "Kansas", $A25 = "Michigan", $A25 = "Minnesota", $A25 = "Missouri", $A25 = "Nebraska", $A25 = "North Dakota", $A25 = "Ohio", $A25 = "South Dakota", $A25 = "Wisconsin"), '[1]PCPI Nominal'!I35/CPI_Midwest!N$2, IF(OR($A25 = "Connecticut", $A25 = "Maine", $A25 = "Massachusetts", $A25 = "New Hampshire", $A25 = "New Jersey", $A25 = "New York", $A25 = "Pennsylvania", $A25 = "Rhode Island", $A25 = "Vermont"), '[1]PCPI Nominal'!I35/CPI_Northeast!N$2,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Nominal'!I35/CPI_South!N$2, IF(OR($A25 = "Alaska", $A25 = "Arizona", $A25 = "California", $A25 = "Colorado", $A25 = "Hawaii", $A25 = "Idaho", $A25 = "Montana", $A25 = "Nevada", $A25 = "New Mexico", $A25 = "Oregon", $A25 = "Utah", $A25 = "Washington", $A25 = "Wyoming"), '[1]PCPI Nominal'!I35/CPI_West!N$2, ERROR))))</f>
        <v>43828.421648906333</v>
      </c>
      <c r="I25">
        <f>IF(OR($A25 = "Illinois", $A25 = "Indiana", $A25 = "Iowa", $A25 = "Kansas", $A25 = "Michigan", $A25 = "Minnesota", $A25 = "Missouri", $A25 = "Nebraska", $A25 = "North Dakota", $A25 = "Ohio", $A25 = "South Dakota", $A25 = "Wisconsin"), '[1]PCPI Nominal'!J35/CPI_Midwest!O$2, IF(OR($A25 = "Connecticut", $A25 = "Maine", $A25 = "Massachusetts", $A25 = "New Hampshire", $A25 = "New Jersey", $A25 = "New York", $A25 = "Pennsylvania", $A25 = "Rhode Island", $A25 = "Vermont"), '[1]PCPI Nominal'!J35/CPI_Northeast!O$2,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Nominal'!J35/CPI_South!O$2, IF(OR($A25 = "Alaska", $A25 = "Arizona", $A25 = "California", $A25 = "Colorado", $A25 = "Hawaii", $A25 = "Idaho", $A25 = "Montana", $A25 = "Nevada", $A25 = "New Mexico", $A25 = "Oregon", $A25 = "Utah", $A25 = "Washington", $A25 = "Wyoming"), '[1]PCPI Nominal'!J35/CPI_West!O$2, ERROR))))</f>
        <v>45076.419277108434</v>
      </c>
      <c r="J25">
        <f>IF(OR($A25 = "Illinois", $A25 = "Indiana", $A25 = "Iowa", $A25 = "Kansas", $A25 = "Michigan", $A25 = "Minnesota", $A25 = "Missouri", $A25 = "Nebraska", $A25 = "North Dakota", $A25 = "Ohio", $A25 = "South Dakota", $A25 = "Wisconsin"), '[1]PCPI Nominal'!K35/CPI_Midwest!P$2, IF(OR($A25 = "Connecticut", $A25 = "Maine", $A25 = "Massachusetts", $A25 = "New Hampshire", $A25 = "New Jersey", $A25 = "New York", $A25 = "Pennsylvania", $A25 = "Rhode Island", $A25 = "Vermont"), '[1]PCPI Nominal'!K35/CPI_Northeast!P$2,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Nominal'!K35/CPI_South!P$2, IF(OR($A25 = "Alaska", $A25 = "Arizona", $A25 = "California", $A25 = "Colorado", $A25 = "Hawaii", $A25 = "Idaho", $A25 = "Montana", $A25 = "Nevada", $A25 = "New Mexico", $A25 = "Oregon", $A25 = "Utah", $A25 = "Washington", $A25 = "Wyoming"), '[1]PCPI Nominal'!K35/CPI_West!P$2, ERROR))))</f>
        <v>44546.0283970276</v>
      </c>
      <c r="K25">
        <f>IF(OR($A25 = "Illinois", $A25 = "Indiana", $A25 = "Iowa", $A25 = "Kansas", $A25 = "Michigan", $A25 = "Minnesota", $A25 = "Missouri", $A25 = "Nebraska", $A25 = "North Dakota", $A25 = "Ohio", $A25 = "South Dakota", $A25 = "Wisconsin"), '[1]PCPI Nominal'!L35/CPI_Midwest!Q$2, IF(OR($A25 = "Connecticut", $A25 = "Maine", $A25 = "Massachusetts", $A25 = "New Hampshire", $A25 = "New Jersey", $A25 = "New York", $A25 = "Pennsylvania", $A25 = "Rhode Island", $A25 = "Vermont"), '[1]PCPI Nominal'!L35/CPI_Northeast!Q$2,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Nominal'!L35/CPI_South!Q$2, IF(OR($A25 = "Alaska", $A25 = "Arizona", $A25 = "California", $A25 = "Colorado", $A25 = "Hawaii", $A25 = "Idaho", $A25 = "Montana", $A25 = "Nevada", $A25 = "New Mexico", $A25 = "Oregon", $A25 = "Utah", $A25 = "Washington", $A25 = "Wyoming"), '[1]PCPI Nominal'!L35/CPI_West!Q$2, ERROR))))</f>
        <v>45362.969896373055</v>
      </c>
      <c r="L25">
        <f>IF(OR($A25 = "Illinois", $A25 = "Indiana", $A25 = "Iowa", $A25 = "Kansas", $A25 = "Michigan", $A25 = "Minnesota", $A25 = "Missouri", $A25 = "Nebraska", $A25 = "North Dakota", $A25 = "Ohio", $A25 = "South Dakota", $A25 = "Wisconsin"), '[1]PCPI Nominal'!M35/CPI_Midwest!R$2, IF(OR($A25 = "Connecticut", $A25 = "Maine", $A25 = "Massachusetts", $A25 = "New Hampshire", $A25 = "New Jersey", $A25 = "New York", $A25 = "Pennsylvania", $A25 = "Rhode Island", $A25 = "Vermont"), '[1]PCPI Nominal'!M35/CPI_Northeast!R$2,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Nominal'!M35/CPI_South!R$2, IF(OR($A25 = "Alaska", $A25 = "Arizona", $A25 = "California", $A25 = "Colorado", $A25 = "Hawaii", $A25 = "Idaho", $A25 = "Montana", $A25 = "Nevada", $A25 = "New Mexico", $A25 = "Oregon", $A25 = "Utah", $A25 = "Washington", $A25 = "Wyoming"), '[1]PCPI Nominal'!M35/CPI_West!R$2, ERROR))))</f>
        <v>46265.65244822661</v>
      </c>
      <c r="M25">
        <f>IF(OR($A25 = "Illinois", $A25 = "Indiana", $A25 = "Iowa", $A25 = "Kansas", $A25 = "Michigan", $A25 = "Minnesota", $A25 = "Missouri", $A25 = "Nebraska", $A25 = "North Dakota", $A25 = "Ohio", $A25 = "South Dakota", $A25 = "Wisconsin"), '[1]PCPI Nominal'!N35/CPI_Midwest!S$2, IF(OR($A25 = "Connecticut", $A25 = "Maine", $A25 = "Massachusetts", $A25 = "New Hampshire", $A25 = "New Jersey", $A25 = "New York", $A25 = "Pennsylvania", $A25 = "Rhode Island", $A25 = "Vermont"), '[1]PCPI Nominal'!N35/CPI_Northeast!S$2,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Nominal'!N35/CPI_South!S$2, IF(OR($A25 = "Alaska", $A25 = "Arizona", $A25 = "California", $A25 = "Colorado", $A25 = "Hawaii", $A25 = "Idaho", $A25 = "Montana", $A25 = "Nevada", $A25 = "New Mexico", $A25 = "Oregon", $A25 = "Utah", $A25 = "Washington", $A25 = "Wyoming"), '[1]PCPI Nominal'!N35/CPI_West!S$2, ERROR))))</f>
        <v>46493.200962109629</v>
      </c>
      <c r="N25">
        <f>IF(OR($A25 = "Illinois", $A25 = "Indiana", $A25 = "Iowa", $A25 = "Kansas", $A25 = "Michigan", $A25 = "Minnesota", $A25 = "Missouri", $A25 = "Nebraska", $A25 = "North Dakota", $A25 = "Ohio", $A25 = "South Dakota", $A25 = "Wisconsin"), '[1]PCPI Nominal'!O35/CPI_Midwest!T$2, IF(OR($A25 = "Connecticut", $A25 = "Maine", $A25 = "Massachusetts", $A25 = "New Hampshire", $A25 = "New Jersey", $A25 = "New York", $A25 = "Pennsylvania", $A25 = "Rhode Island", $A25 = "Vermont"), '[1]PCPI Nominal'!O35/CPI_Northeast!T$2,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Nominal'!O35/CPI_South!T$2, IF(OR($A25 = "Alaska", $A25 = "Arizona", $A25 = "California", $A25 = "Colorado", $A25 = "Hawaii", $A25 = "Idaho", $A25 = "Montana", $A25 = "Nevada", $A25 = "New Mexico", $A25 = "Oregon", $A25 = "Utah", $A25 = "Washington", $A25 = "Wyoming"), '[1]PCPI Nominal'!O35/CPI_West!T$2, ERROR))))</f>
        <v>44353.651942527831</v>
      </c>
      <c r="O25">
        <f>IF(OR($A25 = "Illinois", $A25 = "Indiana", $A25 = "Iowa", $A25 = "Kansas", $A25 = "Michigan", $A25 = "Minnesota", $A25 = "Missouri", $A25 = "Nebraska", $A25 = "North Dakota", $A25 = "Ohio", $A25 = "South Dakota", $A25 = "Wisconsin"), '[1]PCPI Nominal'!P35/CPI_Midwest!U$2, IF(OR($A25 = "Connecticut", $A25 = "Maine", $A25 = "Massachusetts", $A25 = "New Hampshire", $A25 = "New Jersey", $A25 = "New York", $A25 = "Pennsylvania", $A25 = "Rhode Island", $A25 = "Vermont"), '[1]PCPI Nominal'!P35/CPI_Northeast!U$2,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Nominal'!P35/CPI_South!U$2, IF(OR($A25 = "Alaska", $A25 = "Arizona", $A25 = "California", $A25 = "Colorado", $A25 = "Hawaii", $A25 = "Idaho", $A25 = "Montana", $A25 = "Nevada", $A25 = "New Mexico", $A25 = "Oregon", $A25 = "Utah", $A25 = "Washington", $A25 = "Wyoming"), '[1]PCPI Nominal'!P35/CPI_West!U$2, ERROR))))</f>
        <v>44978.409726695056</v>
      </c>
      <c r="P25">
        <f>IF(OR($A25 = "Illinois", $A25 = "Indiana", $A25 = "Iowa", $A25 = "Kansas", $A25 = "Michigan", $A25 = "Minnesota", $A25 = "Missouri", $A25 = "Nebraska", $A25 = "North Dakota", $A25 = "Ohio", $A25 = "South Dakota", $A25 = "Wisconsin"), '[1]PCPI Nominal'!Q35/CPI_Midwest!V$2, IF(OR($A25 = "Connecticut", $A25 = "Maine", $A25 = "Massachusetts", $A25 = "New Hampshire", $A25 = "New Jersey", $A25 = "New York", $A25 = "Pennsylvania", $A25 = "Rhode Island", $A25 = "Vermont"), '[1]PCPI Nominal'!Q35/CPI_Northeast!V$2,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Nominal'!Q35/CPI_South!V$2, IF(OR($A25 = "Alaska", $A25 = "Arizona", $A25 = "California", $A25 = "Colorado", $A25 = "Hawaii", $A25 = "Idaho", $A25 = "Montana", $A25 = "Nevada", $A25 = "New Mexico", $A25 = "Oregon", $A25 = "Utah", $A25 = "Washington", $A25 = "Wyoming"), '[1]PCPI Nominal'!Q35/CPI_West!V$2, ERROR))))</f>
        <v>46160.102494609833</v>
      </c>
      <c r="Q25">
        <f>IF(OR($A25 = "Illinois", $A25 = "Indiana", $A25 = "Iowa", $A25 = "Kansas", $A25 = "Michigan", $A25 = "Minnesota", $A25 = "Missouri", $A25 = "Nebraska", $A25 = "North Dakota", $A25 = "Ohio", $A25 = "South Dakota", $A25 = "Wisconsin"), '[1]PCPI Nominal'!R35/CPI_Midwest!W$2, IF(OR($A25 = "Connecticut", $A25 = "Maine", $A25 = "Massachusetts", $A25 = "New Hampshire", $A25 = "New Jersey", $A25 = "New York", $A25 = "Pennsylvania", $A25 = "Rhode Island", $A25 = "Vermont"), '[1]PCPI Nominal'!R35/CPI_Northeast!W$2,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Nominal'!R35/CPI_South!W$2, IF(OR($A25 = "Alaska", $A25 = "Arizona", $A25 = "California", $A25 = "Colorado", $A25 = "Hawaii", $A25 = "Idaho", $A25 = "Montana", $A25 = "Nevada", $A25 = "New Mexico", $A25 = "Oregon", $A25 = "Utah", $A25 = "Washington", $A25 = "Wyoming"), '[1]PCPI Nominal'!R35/CPI_West!W$2, ERROR))))</f>
        <v>47874.542263806477</v>
      </c>
      <c r="R25">
        <f>IF(OR($A25 = "Illinois", $A25 = "Indiana", $A25 = "Iowa", $A25 = "Kansas", $A25 = "Michigan", $A25 = "Minnesota", $A25 = "Missouri", $A25 = "Nebraska", $A25 = "North Dakota", $A25 = "Ohio", $A25 = "South Dakota", $A25 = "Wisconsin"), '[1]PCPI Nominal'!S35/CPI_Midwest!X$2, IF(OR($A25 = "Connecticut", $A25 = "Maine", $A25 = "Massachusetts", $A25 = "New Hampshire", $A25 = "New Jersey", $A25 = "New York", $A25 = "Pennsylvania", $A25 = "Rhode Island", $A25 = "Vermont"), '[1]PCPI Nominal'!S35/CPI_Northeast!X$2,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Nominal'!S35/CPI_South!X$2, IF(OR($A25 = "Alaska", $A25 = "Arizona", $A25 = "California", $A25 = "Colorado", $A25 = "Hawaii", $A25 = "Idaho", $A25 = "Montana", $A25 = "Nevada", $A25 = "New Mexico", $A25 = "Oregon", $A25 = "Utah", $A25 = "Washington", $A25 = "Wyoming"), '[1]PCPI Nominal'!S35/CPI_West!X$2, ERROR))))</f>
        <v>47253</v>
      </c>
      <c r="S25">
        <f>IF(OR($A25 = "Illinois", $A25 = "Indiana", $A25 = "Iowa", $A25 = "Kansas", $A25 = "Michigan", $A25 = "Minnesota", $A25 = "Missouri", $A25 = "Nebraska", $A25 = "North Dakota", $A25 = "Ohio", $A25 = "South Dakota", $A25 = "Wisconsin"), '[1]PCPI Nominal'!T35/CPI_Midwest!Y$2, IF(OR($A25 = "Connecticut", $A25 = "Maine", $A25 = "Massachusetts", $A25 = "New Hampshire", $A25 = "New Jersey", $A25 = "New York", $A25 = "Pennsylvania", $A25 = "Rhode Island", $A25 = "Vermont"), '[1]PCPI Nominal'!T35/CPI_Northeast!Y$2, IF(OR($A25 = "Alabama", $A25 = "Arkansas", $A25 = "Delaware", $A25 = "District of Columbia", $A25 = "Florida", $A25 = "Georgia", $A25 = "Kentucky", $A25 = "Louisiana", $A25 = "Maryland", $A25 = "Mississippi", $A25 = "North Carolina", $A25 = "Oklahoma", $A25 = "South Carolina", $A25 = "Tennessee", $A25 = "Texas", $A25 = "Virginia", $A25 = "West Virginia"), '[1]PCPI Nominal'!T35/CPI_South!Y$2, IF(OR($A25 = "Alaska", $A25 = "Arizona", $A25 = "California", $A25 = "Colorado", $A25 = "Hawaii", $A25 = "Idaho", $A25 = "Montana", $A25 = "Nevada", $A25 = "New Mexico", $A25 = "Oregon", $A25 = "Utah", $A25 = "Washington", $A25 = "Wyoming"), '[1]PCPI Nominal'!T35/CPI_West!Y$2, ERROR))))</f>
        <v>48531.961006986799</v>
      </c>
    </row>
    <row r="26" spans="1:19" x14ac:dyDescent="0.2">
      <c r="A26" t="s">
        <v>73</v>
      </c>
      <c r="B26">
        <f>IF(OR($A26 = "Illinois", $A26 = "Indiana", $A26 = "Iowa", $A26 = "Kansas", $A26 = "Michigan", $A26 = "Minnesota", $A26 = "Missouri", $A26 = "Nebraska", $A26 = "North Dakota", $A26 = "Ohio", $A26 = "South Dakota", $A26 = "Wisconsin"), '[1]PCPI Nominal'!C36/CPI_Midwest!H$2, IF(OR($A26 = "Connecticut", $A26 = "Maine", $A26 = "Massachusetts", $A26 = "New Hampshire", $A26 = "New Jersey", $A26 = "New York", $A26 = "Pennsylvania", $A26 = "Rhode Island", $A26 = "Vermont"), '[1]PCPI Nominal'!C36/CPI_Northeast!H$2,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Nominal'!C36/CPI_South!H$2, IF(OR($A26 = "Alaska", $A26 = "Arizona", $A26 = "California", $A26 = "Colorado", $A26 = "Hawaii", $A26 = "Idaho", $A26 = "Montana", $A26 = "Nevada", $A26 = "New Mexico", $A26 = "Oregon", $A26 = "Utah", $A26 = "Washington", $A26 = "Wyoming"), '[1]PCPI Nominal'!C36/CPI_West!H$2, ERROR))))</f>
        <v>27641.465959209687</v>
      </c>
      <c r="C26">
        <f>IF(OR($A26 = "Illinois", $A26 = "Indiana", $A26 = "Iowa", $A26 = "Kansas", $A26 = "Michigan", $A26 = "Minnesota", $A26 = "Missouri", $A26 = "Nebraska", $A26 = "North Dakota", $A26 = "Ohio", $A26 = "South Dakota", $A26 = "Wisconsin"), '[1]PCPI Nominal'!D36/CPI_Midwest!I$2, IF(OR($A26 = "Connecticut", $A26 = "Maine", $A26 = "Massachusetts", $A26 = "New Hampshire", $A26 = "New Jersey", $A26 = "New York", $A26 = "Pennsylvania", $A26 = "Rhode Island", $A26 = "Vermont"), '[1]PCPI Nominal'!D36/CPI_Northeast!I$2,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Nominal'!D36/CPI_South!I$2, IF(OR($A26 = "Alaska", $A26 = "Arizona", $A26 = "California", $A26 = "Colorado", $A26 = "Hawaii", $A26 = "Idaho", $A26 = "Montana", $A26 = "Nevada", $A26 = "New Mexico", $A26 = "Oregon", $A26 = "Utah", $A26 = "Washington", $A26 = "Wyoming"), '[1]PCPI Nominal'!D36/CPI_West!I$2, ERROR))))</f>
        <v>28634.762422907486</v>
      </c>
      <c r="D26">
        <f>IF(OR($A26 = "Illinois", $A26 = "Indiana", $A26 = "Iowa", $A26 = "Kansas", $A26 = "Michigan", $A26 = "Minnesota", $A26 = "Missouri", $A26 = "Nebraska", $A26 = "North Dakota", $A26 = "Ohio", $A26 = "South Dakota", $A26 = "Wisconsin"), '[1]PCPI Nominal'!E36/CPI_Midwest!J$2, IF(OR($A26 = "Connecticut", $A26 = "Maine", $A26 = "Massachusetts", $A26 = "New Hampshire", $A26 = "New Jersey", $A26 = "New York", $A26 = "Pennsylvania", $A26 = "Rhode Island", $A26 = "Vermont"), '[1]PCPI Nominal'!E36/CPI_Northeast!J$2,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Nominal'!E36/CPI_South!J$2, IF(OR($A26 = "Alaska", $A26 = "Arizona", $A26 = "California", $A26 = "Colorado", $A26 = "Hawaii", $A26 = "Idaho", $A26 = "Montana", $A26 = "Nevada", $A26 = "New Mexico", $A26 = "Oregon", $A26 = "Utah", $A26 = "Washington", $A26 = "Wyoming"), '[1]PCPI Nominal'!E36/CPI_West!J$2, ERROR))))</f>
        <v>28778.17236419753</v>
      </c>
      <c r="E26">
        <f>IF(OR($A26 = "Illinois", $A26 = "Indiana", $A26 = "Iowa", $A26 = "Kansas", $A26 = "Michigan", $A26 = "Minnesota", $A26 = "Missouri", $A26 = "Nebraska", $A26 = "North Dakota", $A26 = "Ohio", $A26 = "South Dakota", $A26 = "Wisconsin"), '[1]PCPI Nominal'!F36/CPI_Midwest!K$2, IF(OR($A26 = "Connecticut", $A26 = "Maine", $A26 = "Massachusetts", $A26 = "New Hampshire", $A26 = "New Jersey", $A26 = "New York", $A26 = "Pennsylvania", $A26 = "Rhode Island", $A26 = "Vermont"), '[1]PCPI Nominal'!F36/CPI_Northeast!K$2,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Nominal'!F36/CPI_South!K$2, IF(OR($A26 = "Alaska", $A26 = "Arizona", $A26 = "California", $A26 = "Colorado", $A26 = "Hawaii", $A26 = "Idaho", $A26 = "Montana", $A26 = "Nevada", $A26 = "New Mexico", $A26 = "Oregon", $A26 = "Utah", $A26 = "Washington", $A26 = "Wyoming"), '[1]PCPI Nominal'!F36/CPI_West!K$2, ERROR))))</f>
        <v>29201.176644736843</v>
      </c>
      <c r="F26">
        <f>IF(OR($A26 = "Illinois", $A26 = "Indiana", $A26 = "Iowa", $A26 = "Kansas", $A26 = "Michigan", $A26 = "Minnesota", $A26 = "Missouri", $A26 = "Nebraska", $A26 = "North Dakota", $A26 = "Ohio", $A26 = "South Dakota", $A26 = "Wisconsin"), '[1]PCPI Nominal'!G36/CPI_Midwest!L$2, IF(OR($A26 = "Connecticut", $A26 = "Maine", $A26 = "Massachusetts", $A26 = "New Hampshire", $A26 = "New Jersey", $A26 = "New York", $A26 = "Pennsylvania", $A26 = "Rhode Island", $A26 = "Vermont"), '[1]PCPI Nominal'!G36/CPI_Northeast!L$2,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Nominal'!G36/CPI_South!L$2, IF(OR($A26 = "Alaska", $A26 = "Arizona", $A26 = "California", $A26 = "Colorado", $A26 = "Hawaii", $A26 = "Idaho", $A26 = "Montana", $A26 = "Nevada", $A26 = "New Mexico", $A26 = "Oregon", $A26 = "Utah", $A26 = "Washington", $A26 = "Wyoming"), '[1]PCPI Nominal'!G36/CPI_West!L$2, ERROR))))</f>
        <v>30148.195160724725</v>
      </c>
      <c r="G26">
        <f>IF(OR($A26 = "Illinois", $A26 = "Indiana", $A26 = "Iowa", $A26 = "Kansas", $A26 = "Michigan", $A26 = "Minnesota", $A26 = "Missouri", $A26 = "Nebraska", $A26 = "North Dakota", $A26 = "Ohio", $A26 = "South Dakota", $A26 = "Wisconsin"), '[1]PCPI Nominal'!H36/CPI_Midwest!M$2, IF(OR($A26 = "Connecticut", $A26 = "Maine", $A26 = "Massachusetts", $A26 = "New Hampshire", $A26 = "New Jersey", $A26 = "New York", $A26 = "Pennsylvania", $A26 = "Rhode Island", $A26 = "Vermont"), '[1]PCPI Nominal'!H36/CPI_Northeast!M$2,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Nominal'!H36/CPI_South!M$2, IF(OR($A26 = "Alaska", $A26 = "Arizona", $A26 = "California", $A26 = "Colorado", $A26 = "Hawaii", $A26 = "Idaho", $A26 = "Montana", $A26 = "Nevada", $A26 = "New Mexico", $A26 = "Oregon", $A26 = "Utah", $A26 = "Washington", $A26 = "Wyoming"), '[1]PCPI Nominal'!H36/CPI_West!M$2, ERROR))))</f>
        <v>30161.87336987882</v>
      </c>
      <c r="H26">
        <f>IF(OR($A26 = "Illinois", $A26 = "Indiana", $A26 = "Iowa", $A26 = "Kansas", $A26 = "Michigan", $A26 = "Minnesota", $A26 = "Missouri", $A26 = "Nebraska", $A26 = "North Dakota", $A26 = "Ohio", $A26 = "South Dakota", $A26 = "Wisconsin"), '[1]PCPI Nominal'!I36/CPI_Midwest!N$2, IF(OR($A26 = "Connecticut", $A26 = "Maine", $A26 = "Massachusetts", $A26 = "New Hampshire", $A26 = "New Jersey", $A26 = "New York", $A26 = "Pennsylvania", $A26 = "Rhode Island", $A26 = "Vermont"), '[1]PCPI Nominal'!I36/CPI_Northeast!N$2,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Nominal'!I36/CPI_South!N$2, IF(OR($A26 = "Alaska", $A26 = "Arizona", $A26 = "California", $A26 = "Colorado", $A26 = "Hawaii", $A26 = "Idaho", $A26 = "Montana", $A26 = "Nevada", $A26 = "New Mexico", $A26 = "Oregon", $A26 = "Utah", $A26 = "Washington", $A26 = "Wyoming"), '[1]PCPI Nominal'!I36/CPI_West!N$2, ERROR))))</f>
        <v>30513.347445008458</v>
      </c>
      <c r="I26">
        <f>IF(OR($A26 = "Illinois", $A26 = "Indiana", $A26 = "Iowa", $A26 = "Kansas", $A26 = "Michigan", $A26 = "Minnesota", $A26 = "Missouri", $A26 = "Nebraska", $A26 = "North Dakota", $A26 = "Ohio", $A26 = "South Dakota", $A26 = "Wisconsin"), '[1]PCPI Nominal'!J36/CPI_Midwest!O$2, IF(OR($A26 = "Connecticut", $A26 = "Maine", $A26 = "Massachusetts", $A26 = "New Hampshire", $A26 = "New Jersey", $A26 = "New York", $A26 = "Pennsylvania", $A26 = "Rhode Island", $A26 = "Vermont"), '[1]PCPI Nominal'!J36/CPI_Northeast!O$2,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Nominal'!J36/CPI_South!O$2, IF(OR($A26 = "Alaska", $A26 = "Arizona", $A26 = "California", $A26 = "Colorado", $A26 = "Hawaii", $A26 = "Idaho", $A26 = "Montana", $A26 = "Nevada", $A26 = "New Mexico", $A26 = "Oregon", $A26 = "Utah", $A26 = "Washington", $A26 = "Wyoming"), '[1]PCPI Nominal'!J36/CPI_West!O$2, ERROR))))</f>
        <v>31253.327728272827</v>
      </c>
      <c r="J26">
        <f>IF(OR($A26 = "Illinois", $A26 = "Indiana", $A26 = "Iowa", $A26 = "Kansas", $A26 = "Michigan", $A26 = "Minnesota", $A26 = "Missouri", $A26 = "Nebraska", $A26 = "North Dakota", $A26 = "Ohio", $A26 = "South Dakota", $A26 = "Wisconsin"), '[1]PCPI Nominal'!K36/CPI_Midwest!P$2, IF(OR($A26 = "Connecticut", $A26 = "Maine", $A26 = "Massachusetts", $A26 = "New Hampshire", $A26 = "New Jersey", $A26 = "New York", $A26 = "Pennsylvania", $A26 = "Rhode Island", $A26 = "Vermont"), '[1]PCPI Nominal'!K36/CPI_Northeast!P$2,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Nominal'!K36/CPI_South!P$2, IF(OR($A26 = "Alaska", $A26 = "Arizona", $A26 = "California", $A26 = "Colorado", $A26 = "Hawaii", $A26 = "Idaho", $A26 = "Montana", $A26 = "Nevada", $A26 = "New Mexico", $A26 = "Oregon", $A26 = "Utah", $A26 = "Washington", $A26 = "Wyoming"), '[1]PCPI Nominal'!K36/CPI_West!P$2, ERROR))))</f>
        <v>31996.196781731276</v>
      </c>
      <c r="K26">
        <f>IF(OR($A26 = "Illinois", $A26 = "Indiana", $A26 = "Iowa", $A26 = "Kansas", $A26 = "Michigan", $A26 = "Minnesota", $A26 = "Missouri", $A26 = "Nebraska", $A26 = "North Dakota", $A26 = "Ohio", $A26 = "South Dakota", $A26 = "Wisconsin"), '[1]PCPI Nominal'!L36/CPI_Midwest!Q$2, IF(OR($A26 = "Connecticut", $A26 = "Maine", $A26 = "Massachusetts", $A26 = "New Hampshire", $A26 = "New Jersey", $A26 = "New York", $A26 = "Pennsylvania", $A26 = "Rhode Island", $A26 = "Vermont"), '[1]PCPI Nominal'!L36/CPI_Northeast!Q$2,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Nominal'!L36/CPI_South!Q$2, IF(OR($A26 = "Alaska", $A26 = "Arizona", $A26 = "California", $A26 = "Colorado", $A26 = "Hawaii", $A26 = "Idaho", $A26 = "Montana", $A26 = "Nevada", $A26 = "New Mexico", $A26 = "Oregon", $A26 = "Utah", $A26 = "Washington", $A26 = "Wyoming"), '[1]PCPI Nominal'!L36/CPI_West!Q$2, ERROR))))</f>
        <v>32268.441864406781</v>
      </c>
      <c r="L26">
        <f>IF(OR($A26 = "Illinois", $A26 = "Indiana", $A26 = "Iowa", $A26 = "Kansas", $A26 = "Michigan", $A26 = "Minnesota", $A26 = "Missouri", $A26 = "Nebraska", $A26 = "North Dakota", $A26 = "Ohio", $A26 = "South Dakota", $A26 = "Wisconsin"), '[1]PCPI Nominal'!M36/CPI_Midwest!R$2, IF(OR($A26 = "Connecticut", $A26 = "Maine", $A26 = "Massachusetts", $A26 = "New Hampshire", $A26 = "New Jersey", $A26 = "New York", $A26 = "Pennsylvania", $A26 = "Rhode Island", $A26 = "Vermont"), '[1]PCPI Nominal'!M36/CPI_Northeast!R$2,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Nominal'!M36/CPI_South!R$2, IF(OR($A26 = "Alaska", $A26 = "Arizona", $A26 = "California", $A26 = "Colorado", $A26 = "Hawaii", $A26 = "Idaho", $A26 = "Montana", $A26 = "Nevada", $A26 = "New Mexico", $A26 = "Oregon", $A26 = "Utah", $A26 = "Washington", $A26 = "Wyoming"), '[1]PCPI Nominal'!M36/CPI_West!R$2, ERROR))))</f>
        <v>33083.493678909566</v>
      </c>
      <c r="M26">
        <f>IF(OR($A26 = "Illinois", $A26 = "Indiana", $A26 = "Iowa", $A26 = "Kansas", $A26 = "Michigan", $A26 = "Minnesota", $A26 = "Missouri", $A26 = "Nebraska", $A26 = "North Dakota", $A26 = "Ohio", $A26 = "South Dakota", $A26 = "Wisconsin"), '[1]PCPI Nominal'!N36/CPI_Midwest!S$2, IF(OR($A26 = "Connecticut", $A26 = "Maine", $A26 = "Massachusetts", $A26 = "New Hampshire", $A26 = "New Jersey", $A26 = "New York", $A26 = "Pennsylvania", $A26 = "Rhode Island", $A26 = "Vermont"), '[1]PCPI Nominal'!N36/CPI_Northeast!S$2,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Nominal'!N36/CPI_South!S$2, IF(OR($A26 = "Alaska", $A26 = "Arizona", $A26 = "California", $A26 = "Colorado", $A26 = "Hawaii", $A26 = "Idaho", $A26 = "Montana", $A26 = "Nevada", $A26 = "New Mexico", $A26 = "Oregon", $A26 = "Utah", $A26 = "Washington", $A26 = "Wyoming"), '[1]PCPI Nominal'!N36/CPI_West!S$2, ERROR))))</f>
        <v>33205.102155922199</v>
      </c>
      <c r="N26">
        <f>IF(OR($A26 = "Illinois", $A26 = "Indiana", $A26 = "Iowa", $A26 = "Kansas", $A26 = "Michigan", $A26 = "Minnesota", $A26 = "Missouri", $A26 = "Nebraska", $A26 = "North Dakota", $A26 = "Ohio", $A26 = "South Dakota", $A26 = "Wisconsin"), '[1]PCPI Nominal'!O36/CPI_Midwest!T$2, IF(OR($A26 = "Connecticut", $A26 = "Maine", $A26 = "Massachusetts", $A26 = "New Hampshire", $A26 = "New Jersey", $A26 = "New York", $A26 = "Pennsylvania", $A26 = "Rhode Island", $A26 = "Vermont"), '[1]PCPI Nominal'!O36/CPI_Northeast!T$2,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Nominal'!O36/CPI_South!T$2, IF(OR($A26 = "Alaska", $A26 = "Arizona", $A26 = "California", $A26 = "Colorado", $A26 = "Hawaii", $A26 = "Idaho", $A26 = "Montana", $A26 = "Nevada", $A26 = "New Mexico", $A26 = "Oregon", $A26 = "Utah", $A26 = "Washington", $A26 = "Wyoming"), '[1]PCPI Nominal'!O36/CPI_West!T$2, ERROR))))</f>
        <v>32507.457581370731</v>
      </c>
      <c r="O26">
        <f>IF(OR($A26 = "Illinois", $A26 = "Indiana", $A26 = "Iowa", $A26 = "Kansas", $A26 = "Michigan", $A26 = "Minnesota", $A26 = "Missouri", $A26 = "Nebraska", $A26 = "North Dakota", $A26 = "Ohio", $A26 = "South Dakota", $A26 = "Wisconsin"), '[1]PCPI Nominal'!P36/CPI_Midwest!U$2, IF(OR($A26 = "Connecticut", $A26 = "Maine", $A26 = "Massachusetts", $A26 = "New Hampshire", $A26 = "New Jersey", $A26 = "New York", $A26 = "Pennsylvania", $A26 = "Rhode Island", $A26 = "Vermont"), '[1]PCPI Nominal'!P36/CPI_Northeast!U$2,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Nominal'!P36/CPI_South!U$2, IF(OR($A26 = "Alaska", $A26 = "Arizona", $A26 = "California", $A26 = "Colorado", $A26 = "Hawaii", $A26 = "Idaho", $A26 = "Montana", $A26 = "Nevada", $A26 = "New Mexico", $A26 = "Oregon", $A26 = "Utah", $A26 = "Washington", $A26 = "Wyoming"), '[1]PCPI Nominal'!P36/CPI_West!U$2, ERROR))))</f>
        <v>32794.075126101321</v>
      </c>
      <c r="P26">
        <f>IF(OR($A26 = "Illinois", $A26 = "Indiana", $A26 = "Iowa", $A26 = "Kansas", $A26 = "Michigan", $A26 = "Minnesota", $A26 = "Missouri", $A26 = "Nebraska", $A26 = "North Dakota", $A26 = "Ohio", $A26 = "South Dakota", $A26 = "Wisconsin"), '[1]PCPI Nominal'!Q36/CPI_Midwest!V$2, IF(OR($A26 = "Connecticut", $A26 = "Maine", $A26 = "Massachusetts", $A26 = "New Hampshire", $A26 = "New Jersey", $A26 = "New York", $A26 = "Pennsylvania", $A26 = "Rhode Island", $A26 = "Vermont"), '[1]PCPI Nominal'!Q36/CPI_Northeast!V$2,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Nominal'!Q36/CPI_South!V$2, IF(OR($A26 = "Alaska", $A26 = "Arizona", $A26 = "California", $A26 = "Colorado", $A26 = "Hawaii", $A26 = "Idaho", $A26 = "Montana", $A26 = "Nevada", $A26 = "New Mexico", $A26 = "Oregon", $A26 = "Utah", $A26 = "Washington", $A26 = "Wyoming"), '[1]PCPI Nominal'!Q36/CPI_West!V$2, ERROR))))</f>
        <v>32934.062140354414</v>
      </c>
      <c r="Q26">
        <f>IF(OR($A26 = "Illinois", $A26 = "Indiana", $A26 = "Iowa", $A26 = "Kansas", $A26 = "Michigan", $A26 = "Minnesota", $A26 = "Missouri", $A26 = "Nebraska", $A26 = "North Dakota", $A26 = "Ohio", $A26 = "South Dakota", $A26 = "Wisconsin"), '[1]PCPI Nominal'!R36/CPI_Midwest!W$2, IF(OR($A26 = "Connecticut", $A26 = "Maine", $A26 = "Massachusetts", $A26 = "New Hampshire", $A26 = "New Jersey", $A26 = "New York", $A26 = "Pennsylvania", $A26 = "Rhode Island", $A26 = "Vermont"), '[1]PCPI Nominal'!R36/CPI_Northeast!W$2,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Nominal'!R36/CPI_South!W$2, IF(OR($A26 = "Alaska", $A26 = "Arizona", $A26 = "California", $A26 = "Colorado", $A26 = "Hawaii", $A26 = "Idaho", $A26 = "Montana", $A26 = "Nevada", $A26 = "New Mexico", $A26 = "Oregon", $A26 = "Utah", $A26 = "Washington", $A26 = "Wyoming"), '[1]PCPI Nominal'!R36/CPI_West!W$2, ERROR))))</f>
        <v>33433.024789242168</v>
      </c>
      <c r="R26">
        <f>IF(OR($A26 = "Illinois", $A26 = "Indiana", $A26 = "Iowa", $A26 = "Kansas", $A26 = "Michigan", $A26 = "Minnesota", $A26 = "Missouri", $A26 = "Nebraska", $A26 = "North Dakota", $A26 = "Ohio", $A26 = "South Dakota", $A26 = "Wisconsin"), '[1]PCPI Nominal'!S36/CPI_Midwest!X$2, IF(OR($A26 = "Connecticut", $A26 = "Maine", $A26 = "Massachusetts", $A26 = "New Hampshire", $A26 = "New Jersey", $A26 = "New York", $A26 = "Pennsylvania", $A26 = "Rhode Island", $A26 = "Vermont"), '[1]PCPI Nominal'!S36/CPI_Northeast!X$2,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Nominal'!S36/CPI_South!X$2, IF(OR($A26 = "Alaska", $A26 = "Arizona", $A26 = "California", $A26 = "Colorado", $A26 = "Hawaii", $A26 = "Idaho", $A26 = "Montana", $A26 = "Nevada", $A26 = "New Mexico", $A26 = "Oregon", $A26 = "Utah", $A26 = "Washington", $A26 = "Wyoming"), '[1]PCPI Nominal'!S36/CPI_West!X$2, ERROR))))</f>
        <v>33327</v>
      </c>
      <c r="S26">
        <f>IF(OR($A26 = "Illinois", $A26 = "Indiana", $A26 = "Iowa", $A26 = "Kansas", $A26 = "Michigan", $A26 = "Minnesota", $A26 = "Missouri", $A26 = "Nebraska", $A26 = "North Dakota", $A26 = "Ohio", $A26 = "South Dakota", $A26 = "Wisconsin"), '[1]PCPI Nominal'!T36/CPI_Midwest!Y$2, IF(OR($A26 = "Connecticut", $A26 = "Maine", $A26 = "Massachusetts", $A26 = "New Hampshire", $A26 = "New Jersey", $A26 = "New York", $A26 = "Pennsylvania", $A26 = "Rhode Island", $A26 = "Vermont"), '[1]PCPI Nominal'!T36/CPI_Northeast!Y$2, IF(OR($A26 = "Alabama", $A26 = "Arkansas", $A26 = "Delaware", $A26 = "District of Columbia", $A26 = "Florida", $A26 = "Georgia", $A26 = "Kentucky", $A26 = "Louisiana", $A26 = "Maryland", $A26 = "Mississippi", $A26 = "North Carolina", $A26 = "Oklahoma", $A26 = "South Carolina", $A26 = "Tennessee", $A26 = "Texas", $A26 = "Virginia", $A26 = "West Virginia"), '[1]PCPI Nominal'!T36/CPI_South!Y$2, IF(OR($A26 = "Alaska", $A26 = "Arizona", $A26 = "California", $A26 = "Colorado", $A26 = "Hawaii", $A26 = "Idaho", $A26 = "Montana", $A26 = "Nevada", $A26 = "New Mexico", $A26 = "Oregon", $A26 = "Utah", $A26 = "Washington", $A26 = "Wyoming"), '[1]PCPI Nominal'!T36/CPI_West!Y$2, ERROR))))</f>
        <v>33644.494834137207</v>
      </c>
    </row>
    <row r="27" spans="1:19" x14ac:dyDescent="0.2">
      <c r="A27" t="s">
        <v>71</v>
      </c>
      <c r="B27">
        <f>IF(OR($A27 = "Illinois", $A27 = "Indiana", $A27 = "Iowa", $A27 = "Kansas", $A27 = "Michigan", $A27 = "Minnesota", $A27 = "Missouri", $A27 = "Nebraska", $A27 = "North Dakota", $A27 = "Ohio", $A27 = "South Dakota", $A27 = "Wisconsin"), '[1]PCPI Nominal'!C37/CPI_Midwest!H$2, IF(OR($A27 = "Connecticut", $A27 = "Maine", $A27 = "Massachusetts", $A27 = "New Hampshire", $A27 = "New Jersey", $A27 = "New York", $A27 = "Pennsylvania", $A27 = "Rhode Island", $A27 = "Vermont"), '[1]PCPI Nominal'!C37/CPI_Northeast!H$2,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Nominal'!C37/CPI_South!H$2, IF(OR($A27 = "Alaska", $A27 = "Arizona", $A27 = "California", $A27 = "Colorado", $A27 = "Hawaii", $A27 = "Idaho", $A27 = "Montana", $A27 = "Nevada", $A27 = "New Mexico", $A27 = "Oregon", $A27 = "Utah", $A27 = "Washington", $A27 = "Wyoming"), '[1]PCPI Nominal'!C37/CPI_West!H$2, ERROR))))</f>
        <v>34730.544479897893</v>
      </c>
      <c r="C27">
        <f>IF(OR($A27 = "Illinois", $A27 = "Indiana", $A27 = "Iowa", $A27 = "Kansas", $A27 = "Michigan", $A27 = "Minnesota", $A27 = "Missouri", $A27 = "Nebraska", $A27 = "North Dakota", $A27 = "Ohio", $A27 = "South Dakota", $A27 = "Wisconsin"), '[1]PCPI Nominal'!D37/CPI_Midwest!I$2, IF(OR($A27 = "Connecticut", $A27 = "Maine", $A27 = "Massachusetts", $A27 = "New Hampshire", $A27 = "New Jersey", $A27 = "New York", $A27 = "Pennsylvania", $A27 = "Rhode Island", $A27 = "Vermont"), '[1]PCPI Nominal'!D37/CPI_Northeast!I$2,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Nominal'!D37/CPI_South!I$2, IF(OR($A27 = "Alaska", $A27 = "Arizona", $A27 = "California", $A27 = "Colorado", $A27 = "Hawaii", $A27 = "Idaho", $A27 = "Montana", $A27 = "Nevada", $A27 = "New Mexico", $A27 = "Oregon", $A27 = "Utah", $A27 = "Washington", $A27 = "Wyoming"), '[1]PCPI Nominal'!D37/CPI_West!I$2, ERROR))))</f>
        <v>35597.407909604517</v>
      </c>
      <c r="D27">
        <f>IF(OR($A27 = "Illinois", $A27 = "Indiana", $A27 = "Iowa", $A27 = "Kansas", $A27 = "Michigan", $A27 = "Minnesota", $A27 = "Missouri", $A27 = "Nebraska", $A27 = "North Dakota", $A27 = "Ohio", $A27 = "South Dakota", $A27 = "Wisconsin"), '[1]PCPI Nominal'!E37/CPI_Midwest!J$2, IF(OR($A27 = "Connecticut", $A27 = "Maine", $A27 = "Massachusetts", $A27 = "New Hampshire", $A27 = "New Jersey", $A27 = "New York", $A27 = "Pennsylvania", $A27 = "Rhode Island", $A27 = "Vermont"), '[1]PCPI Nominal'!E37/CPI_Northeast!J$2,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Nominal'!E37/CPI_South!J$2, IF(OR($A27 = "Alaska", $A27 = "Arizona", $A27 = "California", $A27 = "Colorado", $A27 = "Hawaii", $A27 = "Idaho", $A27 = "Montana", $A27 = "Nevada", $A27 = "New Mexico", $A27 = "Oregon", $A27 = "Utah", $A27 = "Washington", $A27 = "Wyoming"), '[1]PCPI Nominal'!E37/CPI_West!J$2, ERROR))))</f>
        <v>36025.131776275353</v>
      </c>
      <c r="E27">
        <f>IF(OR($A27 = "Illinois", $A27 = "Indiana", $A27 = "Iowa", $A27 = "Kansas", $A27 = "Michigan", $A27 = "Minnesota", $A27 = "Missouri", $A27 = "Nebraska", $A27 = "North Dakota", $A27 = "Ohio", $A27 = "South Dakota", $A27 = "Wisconsin"), '[1]PCPI Nominal'!F37/CPI_Midwest!K$2, IF(OR($A27 = "Connecticut", $A27 = "Maine", $A27 = "Massachusetts", $A27 = "New Hampshire", $A27 = "New Jersey", $A27 = "New York", $A27 = "Pennsylvania", $A27 = "Rhode Island", $A27 = "Vermont"), '[1]PCPI Nominal'!F37/CPI_Northeast!K$2,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Nominal'!F37/CPI_South!K$2, IF(OR($A27 = "Alaska", $A27 = "Arizona", $A27 = "California", $A27 = "Colorado", $A27 = "Hawaii", $A27 = "Idaho", $A27 = "Montana", $A27 = "Nevada", $A27 = "New Mexico", $A27 = "Oregon", $A27 = "Utah", $A27 = "Washington", $A27 = "Wyoming"), '[1]PCPI Nominal'!F37/CPI_West!K$2, ERROR))))</f>
        <v>36938.56767676767</v>
      </c>
      <c r="F27">
        <f>IF(OR($A27 = "Illinois", $A27 = "Indiana", $A27 = "Iowa", $A27 = "Kansas", $A27 = "Michigan", $A27 = "Minnesota", $A27 = "Missouri", $A27 = "Nebraska", $A27 = "North Dakota", $A27 = "Ohio", $A27 = "South Dakota", $A27 = "Wisconsin"), '[1]PCPI Nominal'!G37/CPI_Midwest!L$2, IF(OR($A27 = "Connecticut", $A27 = "Maine", $A27 = "Massachusetts", $A27 = "New Hampshire", $A27 = "New Jersey", $A27 = "New York", $A27 = "Pennsylvania", $A27 = "Rhode Island", $A27 = "Vermont"), '[1]PCPI Nominal'!G37/CPI_Northeast!L$2,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Nominal'!G37/CPI_South!L$2, IF(OR($A27 = "Alaska", $A27 = "Arizona", $A27 = "California", $A27 = "Colorado", $A27 = "Hawaii", $A27 = "Idaho", $A27 = "Montana", $A27 = "Nevada", $A27 = "New Mexico", $A27 = "Oregon", $A27 = "Utah", $A27 = "Washington", $A27 = "Wyoming"), '[1]PCPI Nominal'!G37/CPI_West!L$2, ERROR))))</f>
        <v>36942.191030092588</v>
      </c>
      <c r="G27">
        <f>IF(OR($A27 = "Illinois", $A27 = "Indiana", $A27 = "Iowa", $A27 = "Kansas", $A27 = "Michigan", $A27 = "Minnesota", $A27 = "Missouri", $A27 = "Nebraska", $A27 = "North Dakota", $A27 = "Ohio", $A27 = "South Dakota", $A27 = "Wisconsin"), '[1]PCPI Nominal'!H37/CPI_Midwest!M$2, IF(OR($A27 = "Connecticut", $A27 = "Maine", $A27 = "Massachusetts", $A27 = "New Hampshire", $A27 = "New Jersey", $A27 = "New York", $A27 = "Pennsylvania", $A27 = "Rhode Island", $A27 = "Vermont"), '[1]PCPI Nominal'!H37/CPI_Northeast!M$2,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Nominal'!H37/CPI_South!M$2, IF(OR($A27 = "Alaska", $A27 = "Arizona", $A27 = "California", $A27 = "Colorado", $A27 = "Hawaii", $A27 = "Idaho", $A27 = "Montana", $A27 = "Nevada", $A27 = "New Mexico", $A27 = "Oregon", $A27 = "Utah", $A27 = "Washington", $A27 = "Wyoming"), '[1]PCPI Nominal'!H37/CPI_West!M$2, ERROR))))</f>
        <v>37043.576558033157</v>
      </c>
      <c r="H27">
        <f>IF(OR($A27 = "Illinois", $A27 = "Indiana", $A27 = "Iowa", $A27 = "Kansas", $A27 = "Michigan", $A27 = "Minnesota", $A27 = "Missouri", $A27 = "Nebraska", $A27 = "North Dakota", $A27 = "Ohio", $A27 = "South Dakota", $A27 = "Wisconsin"), '[1]PCPI Nominal'!I37/CPI_Midwest!N$2, IF(OR($A27 = "Connecticut", $A27 = "Maine", $A27 = "Massachusetts", $A27 = "New Hampshire", $A27 = "New Jersey", $A27 = "New York", $A27 = "Pennsylvania", $A27 = "Rhode Island", $A27 = "Vermont"), '[1]PCPI Nominal'!I37/CPI_Northeast!N$2,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Nominal'!I37/CPI_South!N$2, IF(OR($A27 = "Alaska", $A27 = "Arizona", $A27 = "California", $A27 = "Colorado", $A27 = "Hawaii", $A27 = "Idaho", $A27 = "Montana", $A27 = "Nevada", $A27 = "New Mexico", $A27 = "Oregon", $A27 = "Utah", $A27 = "Washington", $A27 = "Wyoming"), '[1]PCPI Nominal'!I37/CPI_West!N$2, ERROR))))</f>
        <v>37553.334043746487</v>
      </c>
      <c r="I27">
        <f>IF(OR($A27 = "Illinois", $A27 = "Indiana", $A27 = "Iowa", $A27 = "Kansas", $A27 = "Michigan", $A27 = "Minnesota", $A27 = "Missouri", $A27 = "Nebraska", $A27 = "North Dakota", $A27 = "Ohio", $A27 = "South Dakota", $A27 = "Wisconsin"), '[1]PCPI Nominal'!J37/CPI_Midwest!O$2, IF(OR($A27 = "Connecticut", $A27 = "Maine", $A27 = "Massachusetts", $A27 = "New Hampshire", $A27 = "New Jersey", $A27 = "New York", $A27 = "Pennsylvania", $A27 = "Rhode Island", $A27 = "Vermont"), '[1]PCPI Nominal'!J37/CPI_Northeast!O$2,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Nominal'!J37/CPI_South!O$2, IF(OR($A27 = "Alaska", $A27 = "Arizona", $A27 = "California", $A27 = "Colorado", $A27 = "Hawaii", $A27 = "Idaho", $A27 = "Montana", $A27 = "Nevada", $A27 = "New Mexico", $A27 = "Oregon", $A27 = "Utah", $A27 = "Washington", $A27 = "Wyoming"), '[1]PCPI Nominal'!J37/CPI_West!O$2, ERROR))))</f>
        <v>38430.7865279299</v>
      </c>
      <c r="J27">
        <f>IF(OR($A27 = "Illinois", $A27 = "Indiana", $A27 = "Iowa", $A27 = "Kansas", $A27 = "Michigan", $A27 = "Minnesota", $A27 = "Missouri", $A27 = "Nebraska", $A27 = "North Dakota", $A27 = "Ohio", $A27 = "South Dakota", $A27 = "Wisconsin"), '[1]PCPI Nominal'!K37/CPI_Midwest!P$2, IF(OR($A27 = "Connecticut", $A27 = "Maine", $A27 = "Massachusetts", $A27 = "New Hampshire", $A27 = "New Jersey", $A27 = "New York", $A27 = "Pennsylvania", $A27 = "Rhode Island", $A27 = "Vermont"), '[1]PCPI Nominal'!K37/CPI_Northeast!P$2,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Nominal'!K37/CPI_South!P$2, IF(OR($A27 = "Alaska", $A27 = "Arizona", $A27 = "California", $A27 = "Colorado", $A27 = "Hawaii", $A27 = "Idaho", $A27 = "Montana", $A27 = "Nevada", $A27 = "New Mexico", $A27 = "Oregon", $A27 = "Utah", $A27 = "Washington", $A27 = "Wyoming"), '[1]PCPI Nominal'!K37/CPI_West!P$2, ERROR))))</f>
        <v>38242.957006369426</v>
      </c>
      <c r="K27">
        <f>IF(OR($A27 = "Illinois", $A27 = "Indiana", $A27 = "Iowa", $A27 = "Kansas", $A27 = "Michigan", $A27 = "Minnesota", $A27 = "Missouri", $A27 = "Nebraska", $A27 = "North Dakota", $A27 = "Ohio", $A27 = "South Dakota", $A27 = "Wisconsin"), '[1]PCPI Nominal'!L37/CPI_Midwest!Q$2, IF(OR($A27 = "Connecticut", $A27 = "Maine", $A27 = "Massachusetts", $A27 = "New Hampshire", $A27 = "New Jersey", $A27 = "New York", $A27 = "Pennsylvania", $A27 = "Rhode Island", $A27 = "Vermont"), '[1]PCPI Nominal'!L37/CPI_Northeast!Q$2,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Nominal'!L37/CPI_South!Q$2, IF(OR($A27 = "Alaska", $A27 = "Arizona", $A27 = "California", $A27 = "Colorado", $A27 = "Hawaii", $A27 = "Idaho", $A27 = "Montana", $A27 = "Nevada", $A27 = "New Mexico", $A27 = "Oregon", $A27 = "Utah", $A27 = "Washington", $A27 = "Wyoming"), '[1]PCPI Nominal'!L37/CPI_West!Q$2, ERROR))))</f>
        <v>39304.520621761658</v>
      </c>
      <c r="L27">
        <f>IF(OR($A27 = "Illinois", $A27 = "Indiana", $A27 = "Iowa", $A27 = "Kansas", $A27 = "Michigan", $A27 = "Minnesota", $A27 = "Missouri", $A27 = "Nebraska", $A27 = "North Dakota", $A27 = "Ohio", $A27 = "South Dakota", $A27 = "Wisconsin"), '[1]PCPI Nominal'!M37/CPI_Midwest!R$2, IF(OR($A27 = "Connecticut", $A27 = "Maine", $A27 = "Massachusetts", $A27 = "New Hampshire", $A27 = "New Jersey", $A27 = "New York", $A27 = "Pennsylvania", $A27 = "Rhode Island", $A27 = "Vermont"), '[1]PCPI Nominal'!M37/CPI_Northeast!R$2,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Nominal'!M37/CPI_South!R$2, IF(OR($A27 = "Alaska", $A27 = "Arizona", $A27 = "California", $A27 = "Colorado", $A27 = "Hawaii", $A27 = "Idaho", $A27 = "Montana", $A27 = "Nevada", $A27 = "New Mexico", $A27 = "Oregon", $A27 = "Utah", $A27 = "Washington", $A27 = "Wyoming"), '[1]PCPI Nominal'!M37/CPI_West!R$2, ERROR))))</f>
        <v>39878.305598037587</v>
      </c>
      <c r="M27">
        <f>IF(OR($A27 = "Illinois", $A27 = "Indiana", $A27 = "Iowa", $A27 = "Kansas", $A27 = "Michigan", $A27 = "Minnesota", $A27 = "Missouri", $A27 = "Nebraska", $A27 = "North Dakota", $A27 = "Ohio", $A27 = "South Dakota", $A27 = "Wisconsin"), '[1]PCPI Nominal'!N37/CPI_Midwest!S$2, IF(OR($A27 = "Connecticut", $A27 = "Maine", $A27 = "Massachusetts", $A27 = "New Hampshire", $A27 = "New Jersey", $A27 = "New York", $A27 = "Pennsylvania", $A27 = "Rhode Island", $A27 = "Vermont"), '[1]PCPI Nominal'!N37/CPI_Northeast!S$2,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Nominal'!N37/CPI_South!S$2, IF(OR($A27 = "Alaska", $A27 = "Arizona", $A27 = "California", $A27 = "Colorado", $A27 = "Hawaii", $A27 = "Idaho", $A27 = "Montana", $A27 = "Nevada", $A27 = "New Mexico", $A27 = "Oregon", $A27 = "Utah", $A27 = "Washington", $A27 = "Wyoming"), '[1]PCPI Nominal'!N37/CPI_West!S$2, ERROR))))</f>
        <v>40337.016535042021</v>
      </c>
      <c r="N27">
        <f>IF(OR($A27 = "Illinois", $A27 = "Indiana", $A27 = "Iowa", $A27 = "Kansas", $A27 = "Michigan", $A27 = "Minnesota", $A27 = "Missouri", $A27 = "Nebraska", $A27 = "North Dakota", $A27 = "Ohio", $A27 = "South Dakota", $A27 = "Wisconsin"), '[1]PCPI Nominal'!O37/CPI_Midwest!T$2, IF(OR($A27 = "Connecticut", $A27 = "Maine", $A27 = "Massachusetts", $A27 = "New Hampshire", $A27 = "New Jersey", $A27 = "New York", $A27 = "Pennsylvania", $A27 = "Rhode Island", $A27 = "Vermont"), '[1]PCPI Nominal'!O37/CPI_Northeast!T$2,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Nominal'!O37/CPI_South!T$2, IF(OR($A27 = "Alaska", $A27 = "Arizona", $A27 = "California", $A27 = "Colorado", $A27 = "Hawaii", $A27 = "Idaho", $A27 = "Montana", $A27 = "Nevada", $A27 = "New Mexico", $A27 = "Oregon", $A27 = "Utah", $A27 = "Washington", $A27 = "Wyoming"), '[1]PCPI Nominal'!O37/CPI_West!T$2, ERROR))))</f>
        <v>39656.883379724008</v>
      </c>
      <c r="O27">
        <f>IF(OR($A27 = "Illinois", $A27 = "Indiana", $A27 = "Iowa", $A27 = "Kansas", $A27 = "Michigan", $A27 = "Minnesota", $A27 = "Missouri", $A27 = "Nebraska", $A27 = "North Dakota", $A27 = "Ohio", $A27 = "South Dakota", $A27 = "Wisconsin"), '[1]PCPI Nominal'!P37/CPI_Midwest!U$2, IF(OR($A27 = "Connecticut", $A27 = "Maine", $A27 = "Massachusetts", $A27 = "New Hampshire", $A27 = "New Jersey", $A27 = "New York", $A27 = "Pennsylvania", $A27 = "Rhode Island", $A27 = "Vermont"), '[1]PCPI Nominal'!P37/CPI_Northeast!U$2,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Nominal'!P37/CPI_South!U$2, IF(OR($A27 = "Alaska", $A27 = "Arizona", $A27 = "California", $A27 = "Colorado", $A27 = "Hawaii", $A27 = "Idaho", $A27 = "Montana", $A27 = "Nevada", $A27 = "New Mexico", $A27 = "Oregon", $A27 = "Utah", $A27 = "Washington", $A27 = "Wyoming"), '[1]PCPI Nominal'!P37/CPI_West!U$2, ERROR))))</f>
        <v>39225.69258721629</v>
      </c>
      <c r="P27">
        <f>IF(OR($A27 = "Illinois", $A27 = "Indiana", $A27 = "Iowa", $A27 = "Kansas", $A27 = "Michigan", $A27 = "Minnesota", $A27 = "Missouri", $A27 = "Nebraska", $A27 = "North Dakota", $A27 = "Ohio", $A27 = "South Dakota", $A27 = "Wisconsin"), '[1]PCPI Nominal'!Q37/CPI_Midwest!V$2, IF(OR($A27 = "Connecticut", $A27 = "Maine", $A27 = "Massachusetts", $A27 = "New Hampshire", $A27 = "New Jersey", $A27 = "New York", $A27 = "Pennsylvania", $A27 = "Rhode Island", $A27 = "Vermont"), '[1]PCPI Nominal'!Q37/CPI_Northeast!V$2,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Nominal'!Q37/CPI_South!V$2, IF(OR($A27 = "Alaska", $A27 = "Arizona", $A27 = "California", $A27 = "Colorado", $A27 = "Hawaii", $A27 = "Idaho", $A27 = "Montana", $A27 = "Nevada", $A27 = "New Mexico", $A27 = "Oregon", $A27 = "Utah", $A27 = "Washington", $A27 = "Wyoming"), '[1]PCPI Nominal'!Q37/CPI_West!V$2, ERROR))))</f>
        <v>39435.296563799515</v>
      </c>
      <c r="Q27">
        <f>IF(OR($A27 = "Illinois", $A27 = "Indiana", $A27 = "Iowa", $A27 = "Kansas", $A27 = "Michigan", $A27 = "Minnesota", $A27 = "Missouri", $A27 = "Nebraska", $A27 = "North Dakota", $A27 = "Ohio", $A27 = "South Dakota", $A27 = "Wisconsin"), '[1]PCPI Nominal'!R37/CPI_Midwest!W$2, IF(OR($A27 = "Connecticut", $A27 = "Maine", $A27 = "Massachusetts", $A27 = "New Hampshire", $A27 = "New Jersey", $A27 = "New York", $A27 = "Pennsylvania", $A27 = "Rhode Island", $A27 = "Vermont"), '[1]PCPI Nominal'!R37/CPI_Northeast!W$2,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Nominal'!R37/CPI_South!W$2, IF(OR($A27 = "Alaska", $A27 = "Arizona", $A27 = "California", $A27 = "Colorado", $A27 = "Hawaii", $A27 = "Idaho", $A27 = "Montana", $A27 = "Nevada", $A27 = "New Mexico", $A27 = "Oregon", $A27 = "Utah", $A27 = "Washington", $A27 = "Wyoming"), '[1]PCPI Nominal'!R37/CPI_West!W$2, ERROR))))</f>
        <v>40409.386900958467</v>
      </c>
      <c r="R27">
        <f>IF(OR($A27 = "Illinois", $A27 = "Indiana", $A27 = "Iowa", $A27 = "Kansas", $A27 = "Michigan", $A27 = "Minnesota", $A27 = "Missouri", $A27 = "Nebraska", $A27 = "North Dakota", $A27 = "Ohio", $A27 = "South Dakota", $A27 = "Wisconsin"), '[1]PCPI Nominal'!S37/CPI_Midwest!X$2, IF(OR($A27 = "Connecticut", $A27 = "Maine", $A27 = "Massachusetts", $A27 = "New Hampshire", $A27 = "New Jersey", $A27 = "New York", $A27 = "Pennsylvania", $A27 = "Rhode Island", $A27 = "Vermont"), '[1]PCPI Nominal'!S37/CPI_Northeast!X$2,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Nominal'!S37/CPI_South!X$2, IF(OR($A27 = "Alaska", $A27 = "Arizona", $A27 = "California", $A27 = "Colorado", $A27 = "Hawaii", $A27 = "Idaho", $A27 = "Montana", $A27 = "Nevada", $A27 = "New Mexico", $A27 = "Oregon", $A27 = "Utah", $A27 = "Washington", $A27 = "Wyoming"), '[1]PCPI Nominal'!S37/CPI_West!X$2, ERROR))))</f>
        <v>39854</v>
      </c>
      <c r="S27">
        <f>IF(OR($A27 = "Illinois", $A27 = "Indiana", $A27 = "Iowa", $A27 = "Kansas", $A27 = "Michigan", $A27 = "Minnesota", $A27 = "Missouri", $A27 = "Nebraska", $A27 = "North Dakota", $A27 = "Ohio", $A27 = "South Dakota", $A27 = "Wisconsin"), '[1]PCPI Nominal'!T37/CPI_Midwest!Y$2, IF(OR($A27 = "Connecticut", $A27 = "Maine", $A27 = "Massachusetts", $A27 = "New Hampshire", $A27 = "New Jersey", $A27 = "New York", $A27 = "Pennsylvania", $A27 = "Rhode Island", $A27 = "Vermont"), '[1]PCPI Nominal'!T37/CPI_Northeast!Y$2, IF(OR($A27 = "Alabama", $A27 = "Arkansas", $A27 = "Delaware", $A27 = "District of Columbia", $A27 = "Florida", $A27 = "Georgia", $A27 = "Kentucky", $A27 = "Louisiana", $A27 = "Maryland", $A27 = "Mississippi", $A27 = "North Carolina", $A27 = "Oklahoma", $A27 = "South Carolina", $A27 = "Tennessee", $A27 = "Texas", $A27 = "Virginia", $A27 = "West Virginia"), '[1]PCPI Nominal'!T37/CPI_South!Y$2, IF(OR($A27 = "Alaska", $A27 = "Arizona", $A27 = "California", $A27 = "Colorado", $A27 = "Hawaii", $A27 = "Idaho", $A27 = "Montana", $A27 = "Nevada", $A27 = "New Mexico", $A27 = "Oregon", $A27 = "Utah", $A27 = "Washington", $A27 = "Wyoming"), '[1]PCPI Nominal'!T37/CPI_West!Y$2, ERROR))))</f>
        <v>40528.223311522677</v>
      </c>
    </row>
    <row r="28" spans="1:19" x14ac:dyDescent="0.2">
      <c r="A28" t="s">
        <v>69</v>
      </c>
      <c r="B28">
        <f>IF(OR($A28 = "Illinois", $A28 = "Indiana", $A28 = "Iowa", $A28 = "Kansas", $A28 = "Michigan", $A28 = "Minnesota", $A28 = "Missouri", $A28 = "Nebraska", $A28 = "North Dakota", $A28 = "Ohio", $A28 = "South Dakota", $A28 = "Wisconsin"), '[1]PCPI Nominal'!C38/CPI_Midwest!H$2, IF(OR($A28 = "Connecticut", $A28 = "Maine", $A28 = "Massachusetts", $A28 = "New Hampshire", $A28 = "New Jersey", $A28 = "New York", $A28 = "Pennsylvania", $A28 = "Rhode Island", $A28 = "Vermont"), '[1]PCPI Nominal'!C38/CPI_Northeast!H$2,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Nominal'!C38/CPI_South!H$2, IF(OR($A28 = "Alaska", $A28 = "Arizona", $A28 = "California", $A28 = "Colorado", $A28 = "Hawaii", $A28 = "Idaho", $A28 = "Montana", $A28 = "Nevada", $A28 = "New Mexico", $A28 = "Oregon", $A28 = "Utah", $A28 = "Washington", $A28 = "Wyoming"), '[1]PCPI Nominal'!C38/CPI_West!H$2, ERROR))))</f>
        <v>29628.494869888476</v>
      </c>
      <c r="C28">
        <f>IF(OR($A28 = "Illinois", $A28 = "Indiana", $A28 = "Iowa", $A28 = "Kansas", $A28 = "Michigan", $A28 = "Minnesota", $A28 = "Missouri", $A28 = "Nebraska", $A28 = "North Dakota", $A28 = "Ohio", $A28 = "South Dakota", $A28 = "Wisconsin"), '[1]PCPI Nominal'!D38/CPI_Midwest!I$2, IF(OR($A28 = "Connecticut", $A28 = "Maine", $A28 = "Massachusetts", $A28 = "New Hampshire", $A28 = "New Jersey", $A28 = "New York", $A28 = "Pennsylvania", $A28 = "Rhode Island", $A28 = "Vermont"), '[1]PCPI Nominal'!D38/CPI_Northeast!I$2,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Nominal'!D38/CPI_South!I$2, IF(OR($A28 = "Alaska", $A28 = "Arizona", $A28 = "California", $A28 = "Colorado", $A28 = "Hawaii", $A28 = "Idaho", $A28 = "Montana", $A28 = "Nevada", $A28 = "New Mexico", $A28 = "Oregon", $A28 = "Utah", $A28 = "Washington", $A28 = "Wyoming"), '[1]PCPI Nominal'!D38/CPI_West!I$2, ERROR))))</f>
        <v>30987.044087591243</v>
      </c>
      <c r="D28">
        <f>IF(OR($A28 = "Illinois", $A28 = "Indiana", $A28 = "Iowa", $A28 = "Kansas", $A28 = "Michigan", $A28 = "Minnesota", $A28 = "Missouri", $A28 = "Nebraska", $A28 = "North Dakota", $A28 = "Ohio", $A28 = "South Dakota", $A28 = "Wisconsin"), '[1]PCPI Nominal'!E38/CPI_Midwest!J$2, IF(OR($A28 = "Connecticut", $A28 = "Maine", $A28 = "Massachusetts", $A28 = "New Hampshire", $A28 = "New Jersey", $A28 = "New York", $A28 = "Pennsylvania", $A28 = "Rhode Island", $A28 = "Vermont"), '[1]PCPI Nominal'!E38/CPI_Northeast!J$2,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Nominal'!E38/CPI_South!J$2, IF(OR($A28 = "Alaska", $A28 = "Arizona", $A28 = "California", $A28 = "Colorado", $A28 = "Hawaii", $A28 = "Idaho", $A28 = "Montana", $A28 = "Nevada", $A28 = "New Mexico", $A28 = "Oregon", $A28 = "Utah", $A28 = "Washington", $A28 = "Wyoming"), '[1]PCPI Nominal'!E38/CPI_West!J$2, ERROR))))</f>
        <v>30745.08277087034</v>
      </c>
      <c r="E28">
        <f>IF(OR($A28 = "Illinois", $A28 = "Indiana", $A28 = "Iowa", $A28 = "Kansas", $A28 = "Michigan", $A28 = "Minnesota", $A28 = "Missouri", $A28 = "Nebraska", $A28 = "North Dakota", $A28 = "Ohio", $A28 = "South Dakota", $A28 = "Wisconsin"), '[1]PCPI Nominal'!F38/CPI_Midwest!K$2, IF(OR($A28 = "Connecticut", $A28 = "Maine", $A28 = "Massachusetts", $A28 = "New Hampshire", $A28 = "New Jersey", $A28 = "New York", $A28 = "Pennsylvania", $A28 = "Rhode Island", $A28 = "Vermont"), '[1]PCPI Nominal'!F38/CPI_Northeast!K$2,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Nominal'!F38/CPI_South!K$2, IF(OR($A28 = "Alaska", $A28 = "Arizona", $A28 = "California", $A28 = "Colorado", $A28 = "Hawaii", $A28 = "Idaho", $A28 = "Montana", $A28 = "Nevada", $A28 = "New Mexico", $A28 = "Oregon", $A28 = "Utah", $A28 = "Washington", $A28 = "Wyoming"), '[1]PCPI Nominal'!F38/CPI_West!K$2, ERROR))))</f>
        <v>31454.44256292906</v>
      </c>
      <c r="F28">
        <f>IF(OR($A28 = "Illinois", $A28 = "Indiana", $A28 = "Iowa", $A28 = "Kansas", $A28 = "Michigan", $A28 = "Minnesota", $A28 = "Missouri", $A28 = "Nebraska", $A28 = "North Dakota", $A28 = "Ohio", $A28 = "South Dakota", $A28 = "Wisconsin"), '[1]PCPI Nominal'!G38/CPI_Midwest!L$2, IF(OR($A28 = "Connecticut", $A28 = "Maine", $A28 = "Massachusetts", $A28 = "New Hampshire", $A28 = "New Jersey", $A28 = "New York", $A28 = "Pennsylvania", $A28 = "Rhode Island", $A28 = "Vermont"), '[1]PCPI Nominal'!G38/CPI_Northeast!L$2,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Nominal'!G38/CPI_South!L$2, IF(OR($A28 = "Alaska", $A28 = "Arizona", $A28 = "California", $A28 = "Colorado", $A28 = "Hawaii", $A28 = "Idaho", $A28 = "Montana", $A28 = "Nevada", $A28 = "New Mexico", $A28 = "Oregon", $A28 = "Utah", $A28 = "Washington", $A28 = "Wyoming"), '[1]PCPI Nominal'!G38/CPI_West!L$2, ERROR))))</f>
        <v>31646.227284768214</v>
      </c>
      <c r="G28">
        <f>IF(OR($A28 = "Illinois", $A28 = "Indiana", $A28 = "Iowa", $A28 = "Kansas", $A28 = "Michigan", $A28 = "Minnesota", $A28 = "Missouri", $A28 = "Nebraska", $A28 = "North Dakota", $A28 = "Ohio", $A28 = "South Dakota", $A28 = "Wisconsin"), '[1]PCPI Nominal'!H38/CPI_Midwest!M$2, IF(OR($A28 = "Connecticut", $A28 = "Maine", $A28 = "Massachusetts", $A28 = "New Hampshire", $A28 = "New Jersey", $A28 = "New York", $A28 = "Pennsylvania", $A28 = "Rhode Island", $A28 = "Vermont"), '[1]PCPI Nominal'!H38/CPI_Northeast!M$2,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Nominal'!H38/CPI_South!M$2, IF(OR($A28 = "Alaska", $A28 = "Arizona", $A28 = "California", $A28 = "Colorado", $A28 = "Hawaii", $A28 = "Idaho", $A28 = "Montana", $A28 = "Nevada", $A28 = "New Mexico", $A28 = "Oregon", $A28 = "Utah", $A28 = "Washington", $A28 = "Wyoming"), '[1]PCPI Nominal'!H38/CPI_West!M$2, ERROR))))</f>
        <v>31827.940833784516</v>
      </c>
      <c r="H28">
        <f>IF(OR($A28 = "Illinois", $A28 = "Indiana", $A28 = "Iowa", $A28 = "Kansas", $A28 = "Michigan", $A28 = "Minnesota", $A28 = "Missouri", $A28 = "Nebraska", $A28 = "North Dakota", $A28 = "Ohio", $A28 = "South Dakota", $A28 = "Wisconsin"), '[1]PCPI Nominal'!I38/CPI_Midwest!N$2, IF(OR($A28 = "Connecticut", $A28 = "Maine", $A28 = "Massachusetts", $A28 = "New Hampshire", $A28 = "New Jersey", $A28 = "New York", $A28 = "Pennsylvania", $A28 = "Rhode Island", $A28 = "Vermont"), '[1]PCPI Nominal'!I38/CPI_Northeast!N$2,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Nominal'!I38/CPI_South!N$2, IF(OR($A28 = "Alaska", $A28 = "Arizona", $A28 = "California", $A28 = "Colorado", $A28 = "Hawaii", $A28 = "Idaho", $A28 = "Montana", $A28 = "Nevada", $A28 = "New Mexico", $A28 = "Oregon", $A28 = "Utah", $A28 = "Washington", $A28 = "Wyoming"), '[1]PCPI Nominal'!I38/CPI_West!N$2, ERROR))))</f>
        <v>32989.101760339348</v>
      </c>
      <c r="I28">
        <f>IF(OR($A28 = "Illinois", $A28 = "Indiana", $A28 = "Iowa", $A28 = "Kansas", $A28 = "Michigan", $A28 = "Minnesota", $A28 = "Missouri", $A28 = "Nebraska", $A28 = "North Dakota", $A28 = "Ohio", $A28 = "South Dakota", $A28 = "Wisconsin"), '[1]PCPI Nominal'!J38/CPI_Midwest!O$2, IF(OR($A28 = "Connecticut", $A28 = "Maine", $A28 = "Massachusetts", $A28 = "New Hampshire", $A28 = "New Jersey", $A28 = "New York", $A28 = "Pennsylvania", $A28 = "Rhode Island", $A28 = "Vermont"), '[1]PCPI Nominal'!J38/CPI_Northeast!O$2,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Nominal'!J38/CPI_South!O$2, IF(OR($A28 = "Alaska", $A28 = "Arizona", $A28 = "California", $A28 = "Colorado", $A28 = "Hawaii", $A28 = "Idaho", $A28 = "Montana", $A28 = "Nevada", $A28 = "New Mexico", $A28 = "Oregon", $A28 = "Utah", $A28 = "Washington", $A28 = "Wyoming"), '[1]PCPI Nominal'!J38/CPI_West!O$2, ERROR))))</f>
        <v>34369.209699481864</v>
      </c>
      <c r="J28">
        <f>IF(OR($A28 = "Illinois", $A28 = "Indiana", $A28 = "Iowa", $A28 = "Kansas", $A28 = "Michigan", $A28 = "Minnesota", $A28 = "Missouri", $A28 = "Nebraska", $A28 = "North Dakota", $A28 = "Ohio", $A28 = "South Dakota", $A28 = "Wisconsin"), '[1]PCPI Nominal'!K38/CPI_Midwest!P$2, IF(OR($A28 = "Connecticut", $A28 = "Maine", $A28 = "Massachusetts", $A28 = "New Hampshire", $A28 = "New Jersey", $A28 = "New York", $A28 = "Pennsylvania", $A28 = "Rhode Island", $A28 = "Vermont"), '[1]PCPI Nominal'!K38/CPI_Northeast!P$2,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Nominal'!K38/CPI_South!P$2, IF(OR($A28 = "Alaska", $A28 = "Arizona", $A28 = "California", $A28 = "Colorado", $A28 = "Hawaii", $A28 = "Idaho", $A28 = "Montana", $A28 = "Nevada", $A28 = "New Mexico", $A28 = "Oregon", $A28 = "Utah", $A28 = "Washington", $A28 = "Wyoming"), '[1]PCPI Nominal'!K38/CPI_West!P$2, ERROR))))</f>
        <v>35290.605128205127</v>
      </c>
      <c r="K28">
        <f>IF(OR($A28 = "Illinois", $A28 = "Indiana", $A28 = "Iowa", $A28 = "Kansas", $A28 = "Michigan", $A28 = "Minnesota", $A28 = "Missouri", $A28 = "Nebraska", $A28 = "North Dakota", $A28 = "Ohio", $A28 = "South Dakota", $A28 = "Wisconsin"), '[1]PCPI Nominal'!L38/CPI_Midwest!Q$2, IF(OR($A28 = "Connecticut", $A28 = "Maine", $A28 = "Massachusetts", $A28 = "New Hampshire", $A28 = "New Jersey", $A28 = "New York", $A28 = "Pennsylvania", $A28 = "Rhode Island", $A28 = "Vermont"), '[1]PCPI Nominal'!L38/CPI_Northeast!Q$2,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Nominal'!L38/CPI_South!Q$2, IF(OR($A28 = "Alaska", $A28 = "Arizona", $A28 = "California", $A28 = "Colorado", $A28 = "Hawaii", $A28 = "Idaho", $A28 = "Montana", $A28 = "Nevada", $A28 = "New Mexico", $A28 = "Oregon", $A28 = "Utah", $A28 = "Washington", $A28 = "Wyoming"), '[1]PCPI Nominal'!L38/CPI_West!Q$2, ERROR))))</f>
        <v>36467.309752066118</v>
      </c>
      <c r="L28">
        <f>IF(OR($A28 = "Illinois", $A28 = "Indiana", $A28 = "Iowa", $A28 = "Kansas", $A28 = "Michigan", $A28 = "Minnesota", $A28 = "Missouri", $A28 = "Nebraska", $A28 = "North Dakota", $A28 = "Ohio", $A28 = "South Dakota", $A28 = "Wisconsin"), '[1]PCPI Nominal'!M38/CPI_Midwest!R$2, IF(OR($A28 = "Connecticut", $A28 = "Maine", $A28 = "Massachusetts", $A28 = "New Hampshire", $A28 = "New Jersey", $A28 = "New York", $A28 = "Pennsylvania", $A28 = "Rhode Island", $A28 = "Vermont"), '[1]PCPI Nominal'!M38/CPI_Northeast!R$2,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Nominal'!M38/CPI_South!R$2, IF(OR($A28 = "Alaska", $A28 = "Arizona", $A28 = "California", $A28 = "Colorado", $A28 = "Hawaii", $A28 = "Idaho", $A28 = "Montana", $A28 = "Nevada", $A28 = "New Mexico", $A28 = "Oregon", $A28 = "Utah", $A28 = "Washington", $A28 = "Wyoming"), '[1]PCPI Nominal'!M38/CPI_West!R$2, ERROR))))</f>
        <v>37560.941770720448</v>
      </c>
      <c r="M28">
        <f>IF(OR($A28 = "Illinois", $A28 = "Indiana", $A28 = "Iowa", $A28 = "Kansas", $A28 = "Michigan", $A28 = "Minnesota", $A28 = "Missouri", $A28 = "Nebraska", $A28 = "North Dakota", $A28 = "Ohio", $A28 = "South Dakota", $A28 = "Wisconsin"), '[1]PCPI Nominal'!N38/CPI_Midwest!S$2, IF(OR($A28 = "Connecticut", $A28 = "Maine", $A28 = "Massachusetts", $A28 = "New Hampshire", $A28 = "New Jersey", $A28 = "New York", $A28 = "Pennsylvania", $A28 = "Rhode Island", $A28 = "Vermont"), '[1]PCPI Nominal'!N38/CPI_Northeast!S$2,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Nominal'!N38/CPI_South!S$2, IF(OR($A28 = "Alaska", $A28 = "Arizona", $A28 = "California", $A28 = "Colorado", $A28 = "Hawaii", $A28 = "Idaho", $A28 = "Montana", $A28 = "Nevada", $A28 = "New Mexico", $A28 = "Oregon", $A28 = "Utah", $A28 = "Washington", $A28 = "Wyoming"), '[1]PCPI Nominal'!N38/CPI_West!S$2, ERROR))))</f>
        <v>38058.918222958768</v>
      </c>
      <c r="N28">
        <f>IF(OR($A28 = "Illinois", $A28 = "Indiana", $A28 = "Iowa", $A28 = "Kansas", $A28 = "Michigan", $A28 = "Minnesota", $A28 = "Missouri", $A28 = "Nebraska", $A28 = "North Dakota", $A28 = "Ohio", $A28 = "South Dakota", $A28 = "Wisconsin"), '[1]PCPI Nominal'!O38/CPI_Midwest!T$2, IF(OR($A28 = "Connecticut", $A28 = "Maine", $A28 = "Massachusetts", $A28 = "New Hampshire", $A28 = "New Jersey", $A28 = "New York", $A28 = "Pennsylvania", $A28 = "Rhode Island", $A28 = "Vermont"), '[1]PCPI Nominal'!O38/CPI_Northeast!T$2,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Nominal'!O38/CPI_South!T$2, IF(OR($A28 = "Alaska", $A28 = "Arizona", $A28 = "California", $A28 = "Colorado", $A28 = "Hawaii", $A28 = "Idaho", $A28 = "Montana", $A28 = "Nevada", $A28 = "New Mexico", $A28 = "Oregon", $A28 = "Utah", $A28 = "Washington", $A28 = "Wyoming"), '[1]PCPI Nominal'!O38/CPI_West!T$2, ERROR))))</f>
        <v>36984.434983685373</v>
      </c>
      <c r="O28">
        <f>IF(OR($A28 = "Illinois", $A28 = "Indiana", $A28 = "Iowa", $A28 = "Kansas", $A28 = "Michigan", $A28 = "Minnesota", $A28 = "Missouri", $A28 = "Nebraska", $A28 = "North Dakota", $A28 = "Ohio", $A28 = "South Dakota", $A28 = "Wisconsin"), '[1]PCPI Nominal'!P38/CPI_Midwest!U$2, IF(OR($A28 = "Connecticut", $A28 = "Maine", $A28 = "Massachusetts", $A28 = "New Hampshire", $A28 = "New Jersey", $A28 = "New York", $A28 = "Pennsylvania", $A28 = "Rhode Island", $A28 = "Vermont"), '[1]PCPI Nominal'!P38/CPI_Northeast!U$2,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Nominal'!P38/CPI_South!U$2, IF(OR($A28 = "Alaska", $A28 = "Arizona", $A28 = "California", $A28 = "Colorado", $A28 = "Hawaii", $A28 = "Idaho", $A28 = "Montana", $A28 = "Nevada", $A28 = "New Mexico", $A28 = "Oregon", $A28 = "Utah", $A28 = "Washington", $A28 = "Wyoming"), '[1]PCPI Nominal'!P38/CPI_West!U$2, ERROR))))</f>
        <v>37801.690718480313</v>
      </c>
      <c r="P28">
        <f>IF(OR($A28 = "Illinois", $A28 = "Indiana", $A28 = "Iowa", $A28 = "Kansas", $A28 = "Michigan", $A28 = "Minnesota", $A28 = "Missouri", $A28 = "Nebraska", $A28 = "North Dakota", $A28 = "Ohio", $A28 = "South Dakota", $A28 = "Wisconsin"), '[1]PCPI Nominal'!Q38/CPI_Midwest!V$2, IF(OR($A28 = "Connecticut", $A28 = "Maine", $A28 = "Massachusetts", $A28 = "New Hampshire", $A28 = "New Jersey", $A28 = "New York", $A28 = "Pennsylvania", $A28 = "Rhode Island", $A28 = "Vermont"), '[1]PCPI Nominal'!Q38/CPI_Northeast!V$2,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Nominal'!Q38/CPI_South!V$2, IF(OR($A28 = "Alaska", $A28 = "Arizona", $A28 = "California", $A28 = "Colorado", $A28 = "Hawaii", $A28 = "Idaho", $A28 = "Montana", $A28 = "Nevada", $A28 = "New Mexico", $A28 = "Oregon", $A28 = "Utah", $A28 = "Washington", $A28 = "Wyoming"), '[1]PCPI Nominal'!Q38/CPI_West!V$2, ERROR))))</f>
        <v>39165.951794623827</v>
      </c>
      <c r="Q28">
        <f>IF(OR($A28 = "Illinois", $A28 = "Indiana", $A28 = "Iowa", $A28 = "Kansas", $A28 = "Michigan", $A28 = "Minnesota", $A28 = "Missouri", $A28 = "Nebraska", $A28 = "North Dakota", $A28 = "Ohio", $A28 = "South Dakota", $A28 = "Wisconsin"), '[1]PCPI Nominal'!R38/CPI_Midwest!W$2, IF(OR($A28 = "Connecticut", $A28 = "Maine", $A28 = "Massachusetts", $A28 = "New Hampshire", $A28 = "New Jersey", $A28 = "New York", $A28 = "Pennsylvania", $A28 = "Rhode Island", $A28 = "Vermont"), '[1]PCPI Nominal'!R38/CPI_Northeast!W$2,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Nominal'!R38/CPI_South!W$2, IF(OR($A28 = "Alaska", $A28 = "Arizona", $A28 = "California", $A28 = "Colorado", $A28 = "Hawaii", $A28 = "Idaho", $A28 = "Montana", $A28 = "Nevada", $A28 = "New Mexico", $A28 = "Oregon", $A28 = "Utah", $A28 = "Washington", $A28 = "Wyoming"), '[1]PCPI Nominal'!R38/CPI_West!W$2, ERROR))))</f>
        <v>40410.850001721352</v>
      </c>
      <c r="R28">
        <f>IF(OR($A28 = "Illinois", $A28 = "Indiana", $A28 = "Iowa", $A28 = "Kansas", $A28 = "Michigan", $A28 = "Minnesota", $A28 = "Missouri", $A28 = "Nebraska", $A28 = "North Dakota", $A28 = "Ohio", $A28 = "South Dakota", $A28 = "Wisconsin"), '[1]PCPI Nominal'!S38/CPI_Midwest!X$2, IF(OR($A28 = "Connecticut", $A28 = "Maine", $A28 = "Massachusetts", $A28 = "New Hampshire", $A28 = "New Jersey", $A28 = "New York", $A28 = "Pennsylvania", $A28 = "Rhode Island", $A28 = "Vermont"), '[1]PCPI Nominal'!S38/CPI_Northeast!X$2,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Nominal'!S38/CPI_South!X$2, IF(OR($A28 = "Alaska", $A28 = "Arizona", $A28 = "California", $A28 = "Colorado", $A28 = "Hawaii", $A28 = "Idaho", $A28 = "Montana", $A28 = "Nevada", $A28 = "New Mexico", $A28 = "Oregon", $A28 = "Utah", $A28 = "Washington", $A28 = "Wyoming"), '[1]PCPI Nominal'!S38/CPI_West!X$2, ERROR))))</f>
        <v>39509</v>
      </c>
      <c r="S28">
        <f>IF(OR($A28 = "Illinois", $A28 = "Indiana", $A28 = "Iowa", $A28 = "Kansas", $A28 = "Michigan", $A28 = "Minnesota", $A28 = "Missouri", $A28 = "Nebraska", $A28 = "North Dakota", $A28 = "Ohio", $A28 = "South Dakota", $A28 = "Wisconsin"), '[1]PCPI Nominal'!T38/CPI_Midwest!Y$2, IF(OR($A28 = "Connecticut", $A28 = "Maine", $A28 = "Massachusetts", $A28 = "New Hampshire", $A28 = "New Jersey", $A28 = "New York", $A28 = "Pennsylvania", $A28 = "Rhode Island", $A28 = "Vermont"), '[1]PCPI Nominal'!T38/CPI_Northeast!Y$2, IF(OR($A28 = "Alabama", $A28 = "Arkansas", $A28 = "Delaware", $A28 = "District of Columbia", $A28 = "Florida", $A28 = "Georgia", $A28 = "Kentucky", $A28 = "Louisiana", $A28 = "Maryland", $A28 = "Mississippi", $A28 = "North Carolina", $A28 = "Oklahoma", $A28 = "South Carolina", $A28 = "Tennessee", $A28 = "Texas", $A28 = "Virginia", $A28 = "West Virginia"), '[1]PCPI Nominal'!T38/CPI_South!Y$2, IF(OR($A28 = "Alaska", $A28 = "Arizona", $A28 = "California", $A28 = "Colorado", $A28 = "Hawaii", $A28 = "Idaho", $A28 = "Montana", $A28 = "Nevada", $A28 = "New Mexico", $A28 = "Oregon", $A28 = "Utah", $A28 = "Washington", $A28 = "Wyoming"), '[1]PCPI Nominal'!T38/CPI_West!Y$2, ERROR))))</f>
        <v>40000.20348437858</v>
      </c>
    </row>
    <row r="29" spans="1:19" x14ac:dyDescent="0.2">
      <c r="A29" t="s">
        <v>67</v>
      </c>
      <c r="B29">
        <f>IF(OR($A29 = "Illinois", $A29 = "Indiana", $A29 = "Iowa", $A29 = "Kansas", $A29 = "Michigan", $A29 = "Minnesota", $A29 = "Missouri", $A29 = "Nebraska", $A29 = "North Dakota", $A29 = "Ohio", $A29 = "South Dakota", $A29 = "Wisconsin"), '[1]PCPI Nominal'!C39/CPI_Midwest!H$2, IF(OR($A29 = "Connecticut", $A29 = "Maine", $A29 = "Massachusetts", $A29 = "New Hampshire", $A29 = "New Jersey", $A29 = "New York", $A29 = "Pennsylvania", $A29 = "Rhode Island", $A29 = "Vermont"), '[1]PCPI Nominal'!C39/CPI_Northeast!H$2,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Nominal'!C39/CPI_South!H$2, IF(OR($A29 = "Alaska", $A29 = "Arizona", $A29 = "California", $A29 = "Colorado", $A29 = "Hawaii", $A29 = "Idaho", $A29 = "Montana", $A29 = "Nevada", $A29 = "New Mexico", $A29 = "Oregon", $A29 = "Utah", $A29 = "Washington", $A29 = "Wyoming"), '[1]PCPI Nominal'!C39/CPI_West!H$2, ERROR))))</f>
        <v>35257.967836630509</v>
      </c>
      <c r="C29">
        <f>IF(OR($A29 = "Illinois", $A29 = "Indiana", $A29 = "Iowa", $A29 = "Kansas", $A29 = "Michigan", $A29 = "Minnesota", $A29 = "Missouri", $A29 = "Nebraska", $A29 = "North Dakota", $A29 = "Ohio", $A29 = "South Dakota", $A29 = "Wisconsin"), '[1]PCPI Nominal'!D39/CPI_Midwest!I$2, IF(OR($A29 = "Connecticut", $A29 = "Maine", $A29 = "Massachusetts", $A29 = "New Hampshire", $A29 = "New Jersey", $A29 = "New York", $A29 = "Pennsylvania", $A29 = "Rhode Island", $A29 = "Vermont"), '[1]PCPI Nominal'!D39/CPI_Northeast!I$2,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Nominal'!D39/CPI_South!I$2, IF(OR($A29 = "Alaska", $A29 = "Arizona", $A29 = "California", $A29 = "Colorado", $A29 = "Hawaii", $A29 = "Idaho", $A29 = "Montana", $A29 = "Nevada", $A29 = "New Mexico", $A29 = "Oregon", $A29 = "Utah", $A29 = "Washington", $A29 = "Wyoming"), '[1]PCPI Nominal'!D39/CPI_West!I$2, ERROR))))</f>
        <v>36813.555053358439</v>
      </c>
      <c r="D29">
        <f>IF(OR($A29 = "Illinois", $A29 = "Indiana", $A29 = "Iowa", $A29 = "Kansas", $A29 = "Michigan", $A29 = "Minnesota", $A29 = "Missouri", $A29 = "Nebraska", $A29 = "North Dakota", $A29 = "Ohio", $A29 = "South Dakota", $A29 = "Wisconsin"), '[1]PCPI Nominal'!E39/CPI_Midwest!J$2, IF(OR($A29 = "Connecticut", $A29 = "Maine", $A29 = "Massachusetts", $A29 = "New Hampshire", $A29 = "New Jersey", $A29 = "New York", $A29 = "Pennsylvania", $A29 = "Rhode Island", $A29 = "Vermont"), '[1]PCPI Nominal'!E39/CPI_Northeast!J$2,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Nominal'!E39/CPI_South!J$2, IF(OR($A29 = "Alaska", $A29 = "Arizona", $A29 = "California", $A29 = "Colorado", $A29 = "Hawaii", $A29 = "Idaho", $A29 = "Montana", $A29 = "Nevada", $A29 = "New Mexico", $A29 = "Oregon", $A29 = "Utah", $A29 = "Washington", $A29 = "Wyoming"), '[1]PCPI Nominal'!E39/CPI_West!J$2, ERROR))))</f>
        <v>37482.140934234791</v>
      </c>
      <c r="E29">
        <f>IF(OR($A29 = "Illinois", $A29 = "Indiana", $A29 = "Iowa", $A29 = "Kansas", $A29 = "Michigan", $A29 = "Minnesota", $A29 = "Missouri", $A29 = "Nebraska", $A29 = "North Dakota", $A29 = "Ohio", $A29 = "South Dakota", $A29 = "Wisconsin"), '[1]PCPI Nominal'!F39/CPI_Midwest!K$2, IF(OR($A29 = "Connecticut", $A29 = "Maine", $A29 = "Massachusetts", $A29 = "New Hampshire", $A29 = "New Jersey", $A29 = "New York", $A29 = "Pennsylvania", $A29 = "Rhode Island", $A29 = "Vermont"), '[1]PCPI Nominal'!F39/CPI_Northeast!K$2,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Nominal'!F39/CPI_South!K$2, IF(OR($A29 = "Alaska", $A29 = "Arizona", $A29 = "California", $A29 = "Colorado", $A29 = "Hawaii", $A29 = "Idaho", $A29 = "Montana", $A29 = "Nevada", $A29 = "New Mexico", $A29 = "Oregon", $A29 = "Utah", $A29 = "Washington", $A29 = "Wyoming"), '[1]PCPI Nominal'!F39/CPI_West!K$2, ERROR))))</f>
        <v>38137.203208556144</v>
      </c>
      <c r="F29">
        <f>IF(OR($A29 = "Illinois", $A29 = "Indiana", $A29 = "Iowa", $A29 = "Kansas", $A29 = "Michigan", $A29 = "Minnesota", $A29 = "Missouri", $A29 = "Nebraska", $A29 = "North Dakota", $A29 = "Ohio", $A29 = "South Dakota", $A29 = "Wisconsin"), '[1]PCPI Nominal'!G39/CPI_Midwest!L$2, IF(OR($A29 = "Connecticut", $A29 = "Maine", $A29 = "Massachusetts", $A29 = "New Hampshire", $A29 = "New Jersey", $A29 = "New York", $A29 = "Pennsylvania", $A29 = "Rhode Island", $A29 = "Vermont"), '[1]PCPI Nominal'!G39/CPI_Northeast!L$2,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Nominal'!G39/CPI_South!L$2, IF(OR($A29 = "Alaska", $A29 = "Arizona", $A29 = "California", $A29 = "Colorado", $A29 = "Hawaii", $A29 = "Idaho", $A29 = "Montana", $A29 = "Nevada", $A29 = "New Mexico", $A29 = "Oregon", $A29 = "Utah", $A29 = "Washington", $A29 = "Wyoming"), '[1]PCPI Nominal'!G39/CPI_West!L$2, ERROR))))</f>
        <v>38612.323148148142</v>
      </c>
      <c r="G29">
        <f>IF(OR($A29 = "Illinois", $A29 = "Indiana", $A29 = "Iowa", $A29 = "Kansas", $A29 = "Michigan", $A29 = "Minnesota", $A29 = "Missouri", $A29 = "Nebraska", $A29 = "North Dakota", $A29 = "Ohio", $A29 = "South Dakota", $A29 = "Wisconsin"), '[1]PCPI Nominal'!H39/CPI_Midwest!M$2, IF(OR($A29 = "Connecticut", $A29 = "Maine", $A29 = "Massachusetts", $A29 = "New Hampshire", $A29 = "New Jersey", $A29 = "New York", $A29 = "Pennsylvania", $A29 = "Rhode Island", $A29 = "Vermont"), '[1]PCPI Nominal'!H39/CPI_Northeast!M$2,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Nominal'!H39/CPI_South!M$2, IF(OR($A29 = "Alaska", $A29 = "Arizona", $A29 = "California", $A29 = "Colorado", $A29 = "Hawaii", $A29 = "Idaho", $A29 = "Montana", $A29 = "Nevada", $A29 = "New Mexico", $A29 = "Oregon", $A29 = "Utah", $A29 = "Washington", $A29 = "Wyoming"), '[1]PCPI Nominal'!H39/CPI_West!M$2, ERROR))))</f>
        <v>38786.385248713545</v>
      </c>
      <c r="H29">
        <f>IF(OR($A29 = "Illinois", $A29 = "Indiana", $A29 = "Iowa", $A29 = "Kansas", $A29 = "Michigan", $A29 = "Minnesota", $A29 = "Missouri", $A29 = "Nebraska", $A29 = "North Dakota", $A29 = "Ohio", $A29 = "South Dakota", $A29 = "Wisconsin"), '[1]PCPI Nominal'!I39/CPI_Midwest!N$2, IF(OR($A29 = "Connecticut", $A29 = "Maine", $A29 = "Massachusetts", $A29 = "New Hampshire", $A29 = "New Jersey", $A29 = "New York", $A29 = "Pennsylvania", $A29 = "Rhode Island", $A29 = "Vermont"), '[1]PCPI Nominal'!I39/CPI_Northeast!N$2,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Nominal'!I39/CPI_South!N$2, IF(OR($A29 = "Alaska", $A29 = "Arizona", $A29 = "California", $A29 = "Colorado", $A29 = "Hawaii", $A29 = "Idaho", $A29 = "Montana", $A29 = "Nevada", $A29 = "New Mexico", $A29 = "Oregon", $A29 = "Utah", $A29 = "Washington", $A29 = "Wyoming"), '[1]PCPI Nominal'!I39/CPI_West!N$2, ERROR))))</f>
        <v>40188.721312394831</v>
      </c>
      <c r="I29">
        <f>IF(OR($A29 = "Illinois", $A29 = "Indiana", $A29 = "Iowa", $A29 = "Kansas", $A29 = "Michigan", $A29 = "Minnesota", $A29 = "Missouri", $A29 = "Nebraska", $A29 = "North Dakota", $A29 = "Ohio", $A29 = "South Dakota", $A29 = "Wisconsin"), '[1]PCPI Nominal'!J39/CPI_Midwest!O$2, IF(OR($A29 = "Connecticut", $A29 = "Maine", $A29 = "Massachusetts", $A29 = "New Hampshire", $A29 = "New Jersey", $A29 = "New York", $A29 = "Pennsylvania", $A29 = "Rhode Island", $A29 = "Vermont"), '[1]PCPI Nominal'!J39/CPI_Northeast!O$2,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Nominal'!J39/CPI_South!O$2, IF(OR($A29 = "Alaska", $A29 = "Arizona", $A29 = "California", $A29 = "Colorado", $A29 = "Hawaii", $A29 = "Idaho", $A29 = "Montana", $A29 = "Nevada", $A29 = "New Mexico", $A29 = "Oregon", $A29 = "Utah", $A29 = "Washington", $A29 = "Wyoming"), '[1]PCPI Nominal'!J39/CPI_West!O$2, ERROR))))</f>
        <v>40691.421029572834</v>
      </c>
      <c r="J29">
        <f>IF(OR($A29 = "Illinois", $A29 = "Indiana", $A29 = "Iowa", $A29 = "Kansas", $A29 = "Michigan", $A29 = "Minnesota", $A29 = "Missouri", $A29 = "Nebraska", $A29 = "North Dakota", $A29 = "Ohio", $A29 = "South Dakota", $A29 = "Wisconsin"), '[1]PCPI Nominal'!K39/CPI_Midwest!P$2, IF(OR($A29 = "Connecticut", $A29 = "Maine", $A29 = "Massachusetts", $A29 = "New Hampshire", $A29 = "New Jersey", $A29 = "New York", $A29 = "Pennsylvania", $A29 = "Rhode Island", $A29 = "Vermont"), '[1]PCPI Nominal'!K39/CPI_Northeast!P$2,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Nominal'!K39/CPI_South!P$2, IF(OR($A29 = "Alaska", $A29 = "Arizona", $A29 = "California", $A29 = "Colorado", $A29 = "Hawaii", $A29 = "Idaho", $A29 = "Montana", $A29 = "Nevada", $A29 = "New Mexico", $A29 = "Oregon", $A29 = "Utah", $A29 = "Washington", $A29 = "Wyoming"), '[1]PCPI Nominal'!K39/CPI_West!P$2, ERROR))))</f>
        <v>40247.675690021228</v>
      </c>
      <c r="K29">
        <f>IF(OR($A29 = "Illinois", $A29 = "Indiana", $A29 = "Iowa", $A29 = "Kansas", $A29 = "Michigan", $A29 = "Minnesota", $A29 = "Missouri", $A29 = "Nebraska", $A29 = "North Dakota", $A29 = "Ohio", $A29 = "South Dakota", $A29 = "Wisconsin"), '[1]PCPI Nominal'!L39/CPI_Midwest!Q$2, IF(OR($A29 = "Connecticut", $A29 = "Maine", $A29 = "Massachusetts", $A29 = "New Hampshire", $A29 = "New Jersey", $A29 = "New York", $A29 = "Pennsylvania", $A29 = "Rhode Island", $A29 = "Vermont"), '[1]PCPI Nominal'!L39/CPI_Northeast!Q$2,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Nominal'!L39/CPI_South!Q$2, IF(OR($A29 = "Alaska", $A29 = "Arizona", $A29 = "California", $A29 = "Colorado", $A29 = "Hawaii", $A29 = "Idaho", $A29 = "Montana", $A29 = "Nevada", $A29 = "New Mexico", $A29 = "Oregon", $A29 = "Utah", $A29 = "Washington", $A29 = "Wyoming"), '[1]PCPI Nominal'!L39/CPI_West!Q$2, ERROR))))</f>
        <v>40879.279999999999</v>
      </c>
      <c r="L29">
        <f>IF(OR($A29 = "Illinois", $A29 = "Indiana", $A29 = "Iowa", $A29 = "Kansas", $A29 = "Michigan", $A29 = "Minnesota", $A29 = "Missouri", $A29 = "Nebraska", $A29 = "North Dakota", $A29 = "Ohio", $A29 = "South Dakota", $A29 = "Wisconsin"), '[1]PCPI Nominal'!M39/CPI_Midwest!R$2, IF(OR($A29 = "Connecticut", $A29 = "Maine", $A29 = "Massachusetts", $A29 = "New Hampshire", $A29 = "New Jersey", $A29 = "New York", $A29 = "Pennsylvania", $A29 = "Rhode Island", $A29 = "Vermont"), '[1]PCPI Nominal'!M39/CPI_Northeast!R$2,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Nominal'!M39/CPI_South!R$2, IF(OR($A29 = "Alaska", $A29 = "Arizona", $A29 = "California", $A29 = "Colorado", $A29 = "Hawaii", $A29 = "Idaho", $A29 = "Montana", $A29 = "Nevada", $A29 = "New Mexico", $A29 = "Oregon", $A29 = "Utah", $A29 = "Washington", $A29 = "Wyoming"), '[1]PCPI Nominal'!M39/CPI_West!R$2, ERROR))))</f>
        <v>42704.168319680197</v>
      </c>
      <c r="M29">
        <f>IF(OR($A29 = "Illinois", $A29 = "Indiana", $A29 = "Iowa", $A29 = "Kansas", $A29 = "Michigan", $A29 = "Minnesota", $A29 = "Missouri", $A29 = "Nebraska", $A29 = "North Dakota", $A29 = "Ohio", $A29 = "South Dakota", $A29 = "Wisconsin"), '[1]PCPI Nominal'!N39/CPI_Midwest!S$2, IF(OR($A29 = "Connecticut", $A29 = "Maine", $A29 = "Massachusetts", $A29 = "New Hampshire", $A29 = "New Jersey", $A29 = "New York", $A29 = "Pennsylvania", $A29 = "Rhode Island", $A29 = "Vermont"), '[1]PCPI Nominal'!N39/CPI_Northeast!S$2,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Nominal'!N39/CPI_South!S$2, IF(OR($A29 = "Alaska", $A29 = "Arizona", $A29 = "California", $A29 = "Colorado", $A29 = "Hawaii", $A29 = "Idaho", $A29 = "Montana", $A29 = "Nevada", $A29 = "New Mexico", $A29 = "Oregon", $A29 = "Utah", $A29 = "Washington", $A29 = "Wyoming"), '[1]PCPI Nominal'!N39/CPI_West!S$2, ERROR))))</f>
        <v>43537.886280199818</v>
      </c>
      <c r="N29">
        <f>IF(OR($A29 = "Illinois", $A29 = "Indiana", $A29 = "Iowa", $A29 = "Kansas", $A29 = "Michigan", $A29 = "Minnesota", $A29 = "Missouri", $A29 = "Nebraska", $A29 = "North Dakota", $A29 = "Ohio", $A29 = "South Dakota", $A29 = "Wisconsin"), '[1]PCPI Nominal'!O39/CPI_Midwest!T$2, IF(OR($A29 = "Connecticut", $A29 = "Maine", $A29 = "Massachusetts", $A29 = "New Hampshire", $A29 = "New Jersey", $A29 = "New York", $A29 = "Pennsylvania", $A29 = "Rhode Island", $A29 = "Vermont"), '[1]PCPI Nominal'!O39/CPI_Northeast!T$2,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Nominal'!O39/CPI_South!T$2, IF(OR($A29 = "Alaska", $A29 = "Arizona", $A29 = "California", $A29 = "Colorado", $A29 = "Hawaii", $A29 = "Idaho", $A29 = "Montana", $A29 = "Nevada", $A29 = "New Mexico", $A29 = "Oregon", $A29 = "Utah", $A29 = "Washington", $A29 = "Wyoming"), '[1]PCPI Nominal'!O39/CPI_West!T$2, ERROR))))</f>
        <v>42706.407891641837</v>
      </c>
      <c r="O29">
        <f>IF(OR($A29 = "Illinois", $A29 = "Indiana", $A29 = "Iowa", $A29 = "Kansas", $A29 = "Michigan", $A29 = "Minnesota", $A29 = "Missouri", $A29 = "Nebraska", $A29 = "North Dakota", $A29 = "Ohio", $A29 = "South Dakota", $A29 = "Wisconsin"), '[1]PCPI Nominal'!P39/CPI_Midwest!U$2, IF(OR($A29 = "Connecticut", $A29 = "Maine", $A29 = "Massachusetts", $A29 = "New Hampshire", $A29 = "New Jersey", $A29 = "New York", $A29 = "Pennsylvania", $A29 = "Rhode Island", $A29 = "Vermont"), '[1]PCPI Nominal'!P39/CPI_Northeast!U$2,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Nominal'!P39/CPI_South!U$2, IF(OR($A29 = "Alaska", $A29 = "Arizona", $A29 = "California", $A29 = "Colorado", $A29 = "Hawaii", $A29 = "Idaho", $A29 = "Montana", $A29 = "Nevada", $A29 = "New Mexico", $A29 = "Oregon", $A29 = "Utah", $A29 = "Washington", $A29 = "Wyoming"), '[1]PCPI Nominal'!P39/CPI_West!U$2, ERROR))))</f>
        <v>43268.719706218813</v>
      </c>
      <c r="P29">
        <f>IF(OR($A29 = "Illinois", $A29 = "Indiana", $A29 = "Iowa", $A29 = "Kansas", $A29 = "Michigan", $A29 = "Minnesota", $A29 = "Missouri", $A29 = "Nebraska", $A29 = "North Dakota", $A29 = "Ohio", $A29 = "South Dakota", $A29 = "Wisconsin"), '[1]PCPI Nominal'!Q39/CPI_Midwest!V$2, IF(OR($A29 = "Connecticut", $A29 = "Maine", $A29 = "Massachusetts", $A29 = "New Hampshire", $A29 = "New Jersey", $A29 = "New York", $A29 = "Pennsylvania", $A29 = "Rhode Island", $A29 = "Vermont"), '[1]PCPI Nominal'!Q39/CPI_Northeast!V$2,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Nominal'!Q39/CPI_South!V$2, IF(OR($A29 = "Alaska", $A29 = "Arizona", $A29 = "California", $A29 = "Colorado", $A29 = "Hawaii", $A29 = "Idaho", $A29 = "Montana", $A29 = "Nevada", $A29 = "New Mexico", $A29 = "Oregon", $A29 = "Utah", $A29 = "Washington", $A29 = "Wyoming"), '[1]PCPI Nominal'!Q39/CPI_West!V$2, ERROR))))</f>
        <v>46417.71429103626</v>
      </c>
      <c r="Q29">
        <f>IF(OR($A29 = "Illinois", $A29 = "Indiana", $A29 = "Iowa", $A29 = "Kansas", $A29 = "Michigan", $A29 = "Minnesota", $A29 = "Missouri", $A29 = "Nebraska", $A29 = "North Dakota", $A29 = "Ohio", $A29 = "South Dakota", $A29 = "Wisconsin"), '[1]PCPI Nominal'!R39/CPI_Midwest!W$2, IF(OR($A29 = "Connecticut", $A29 = "Maine", $A29 = "Massachusetts", $A29 = "New Hampshire", $A29 = "New Jersey", $A29 = "New York", $A29 = "Pennsylvania", $A29 = "Rhode Island", $A29 = "Vermont"), '[1]PCPI Nominal'!R39/CPI_Northeast!W$2,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Nominal'!R39/CPI_South!W$2, IF(OR($A29 = "Alaska", $A29 = "Arizona", $A29 = "California", $A29 = "Colorado", $A29 = "Hawaii", $A29 = "Idaho", $A29 = "Montana", $A29 = "Nevada", $A29 = "New Mexico", $A29 = "Oregon", $A29 = "Utah", $A29 = "Washington", $A29 = "Wyoming"), '[1]PCPI Nominal'!R39/CPI_West!W$2, ERROR))))</f>
        <v>46711.47065267001</v>
      </c>
      <c r="R29">
        <f>IF(OR($A29 = "Illinois", $A29 = "Indiana", $A29 = "Iowa", $A29 = "Kansas", $A29 = "Michigan", $A29 = "Minnesota", $A29 = "Missouri", $A29 = "Nebraska", $A29 = "North Dakota", $A29 = "Ohio", $A29 = "South Dakota", $A29 = "Wisconsin"), '[1]PCPI Nominal'!S39/CPI_Midwest!X$2, IF(OR($A29 = "Connecticut", $A29 = "Maine", $A29 = "Massachusetts", $A29 = "New Hampshire", $A29 = "New Jersey", $A29 = "New York", $A29 = "Pennsylvania", $A29 = "Rhode Island", $A29 = "Vermont"), '[1]PCPI Nominal'!S39/CPI_Northeast!X$2,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Nominal'!S39/CPI_South!X$2, IF(OR($A29 = "Alaska", $A29 = "Arizona", $A29 = "California", $A29 = "Colorado", $A29 = "Hawaii", $A29 = "Idaho", $A29 = "Montana", $A29 = "Nevada", $A29 = "New Mexico", $A29 = "Oregon", $A29 = "Utah", $A29 = "Washington", $A29 = "Wyoming"), '[1]PCPI Nominal'!S39/CPI_West!X$2, ERROR))))</f>
        <v>45876</v>
      </c>
      <c r="S29">
        <f>IF(OR($A29 = "Illinois", $A29 = "Indiana", $A29 = "Iowa", $A29 = "Kansas", $A29 = "Michigan", $A29 = "Minnesota", $A29 = "Missouri", $A29 = "Nebraska", $A29 = "North Dakota", $A29 = "Ohio", $A29 = "South Dakota", $A29 = "Wisconsin"), '[1]PCPI Nominal'!T39/CPI_Midwest!Y$2, IF(OR($A29 = "Connecticut", $A29 = "Maine", $A29 = "Massachusetts", $A29 = "New Hampshire", $A29 = "New Jersey", $A29 = "New York", $A29 = "Pennsylvania", $A29 = "Rhode Island", $A29 = "Vermont"), '[1]PCPI Nominal'!T39/CPI_Northeast!Y$2, IF(OR($A29 = "Alabama", $A29 = "Arkansas", $A29 = "Delaware", $A29 = "District of Columbia", $A29 = "Florida", $A29 = "Georgia", $A29 = "Kentucky", $A29 = "Louisiana", $A29 = "Maryland", $A29 = "Mississippi", $A29 = "North Carolina", $A29 = "Oklahoma", $A29 = "South Carolina", $A29 = "Tennessee", $A29 = "Texas", $A29 = "Virginia", $A29 = "West Virginia"), '[1]PCPI Nominal'!T39/CPI_South!Y$2, IF(OR($A29 = "Alaska", $A29 = "Arizona", $A29 = "California", $A29 = "Colorado", $A29 = "Hawaii", $A29 = "Idaho", $A29 = "Montana", $A29 = "Nevada", $A29 = "New Mexico", $A29 = "Oregon", $A29 = "Utah", $A29 = "Washington", $A29 = "Wyoming"), '[1]PCPI Nominal'!T39/CPI_West!Y$2, ERROR))))</f>
        <v>47719.859066208272</v>
      </c>
    </row>
    <row r="30" spans="1:19" x14ac:dyDescent="0.2">
      <c r="A30" t="s">
        <v>65</v>
      </c>
      <c r="B30">
        <f>IF(OR($A30 = "Illinois", $A30 = "Indiana", $A30 = "Iowa", $A30 = "Kansas", $A30 = "Michigan", $A30 = "Minnesota", $A30 = "Missouri", $A30 = "Nebraska", $A30 = "North Dakota", $A30 = "Ohio", $A30 = "South Dakota", $A30 = "Wisconsin"), '[1]PCPI Nominal'!C40/CPI_Midwest!H$2, IF(OR($A30 = "Connecticut", $A30 = "Maine", $A30 = "Massachusetts", $A30 = "New Hampshire", $A30 = "New Jersey", $A30 = "New York", $A30 = "Pennsylvania", $A30 = "Rhode Island", $A30 = "Vermont"), '[1]PCPI Nominal'!C40/CPI_Northeast!H$2,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Nominal'!C40/CPI_South!H$2, IF(OR($A30 = "Alaska", $A30 = "Arizona", $A30 = "California", $A30 = "Colorado", $A30 = "Hawaii", $A30 = "Idaho", $A30 = "Montana", $A30 = "Nevada", $A30 = "New Mexico", $A30 = "Oregon", $A30 = "Utah", $A30 = "Washington", $A30 = "Wyoming"), '[1]PCPI Nominal'!C40/CPI_West!H$2, ERROR))))</f>
        <v>40180.669144981417</v>
      </c>
      <c r="C30">
        <f>IF(OR($A30 = "Illinois", $A30 = "Indiana", $A30 = "Iowa", $A30 = "Kansas", $A30 = "Michigan", $A30 = "Minnesota", $A30 = "Missouri", $A30 = "Nebraska", $A30 = "North Dakota", $A30 = "Ohio", $A30 = "South Dakota", $A30 = "Wisconsin"), '[1]PCPI Nominal'!D40/CPI_Midwest!I$2, IF(OR($A30 = "Connecticut", $A30 = "Maine", $A30 = "Massachusetts", $A30 = "New Hampshire", $A30 = "New Jersey", $A30 = "New York", $A30 = "Pennsylvania", $A30 = "Rhode Island", $A30 = "Vermont"), '[1]PCPI Nominal'!D40/CPI_Northeast!I$2,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Nominal'!D40/CPI_South!I$2, IF(OR($A30 = "Alaska", $A30 = "Arizona", $A30 = "California", $A30 = "Colorado", $A30 = "Hawaii", $A30 = "Idaho", $A30 = "Montana", $A30 = "Nevada", $A30 = "New Mexico", $A30 = "Oregon", $A30 = "Utah", $A30 = "Washington", $A30 = "Wyoming"), '[1]PCPI Nominal'!D40/CPI_West!I$2, ERROR))))</f>
        <v>41700.970218978102</v>
      </c>
      <c r="D30">
        <f>IF(OR($A30 = "Illinois", $A30 = "Indiana", $A30 = "Iowa", $A30 = "Kansas", $A30 = "Michigan", $A30 = "Minnesota", $A30 = "Missouri", $A30 = "Nebraska", $A30 = "North Dakota", $A30 = "Ohio", $A30 = "South Dakota", $A30 = "Wisconsin"), '[1]PCPI Nominal'!E40/CPI_Midwest!J$2, IF(OR($A30 = "Connecticut", $A30 = "Maine", $A30 = "Massachusetts", $A30 = "New Hampshire", $A30 = "New Jersey", $A30 = "New York", $A30 = "Pennsylvania", $A30 = "Rhode Island", $A30 = "Vermont"), '[1]PCPI Nominal'!E40/CPI_Northeast!J$2,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Nominal'!E40/CPI_South!J$2, IF(OR($A30 = "Alaska", $A30 = "Arizona", $A30 = "California", $A30 = "Colorado", $A30 = "Hawaii", $A30 = "Idaho", $A30 = "Montana", $A30 = "Nevada", $A30 = "New Mexico", $A30 = "Oregon", $A30 = "Utah", $A30 = "Washington", $A30 = "Wyoming"), '[1]PCPI Nominal'!E40/CPI_West!J$2, ERROR))))</f>
        <v>42248.658472468916</v>
      </c>
      <c r="E30">
        <f>IF(OR($A30 = "Illinois", $A30 = "Indiana", $A30 = "Iowa", $A30 = "Kansas", $A30 = "Michigan", $A30 = "Minnesota", $A30 = "Missouri", $A30 = "Nebraska", $A30 = "North Dakota", $A30 = "Ohio", $A30 = "South Dakota", $A30 = "Wisconsin"), '[1]PCPI Nominal'!F40/CPI_Midwest!K$2, IF(OR($A30 = "Connecticut", $A30 = "Maine", $A30 = "Massachusetts", $A30 = "New Hampshire", $A30 = "New Jersey", $A30 = "New York", $A30 = "Pennsylvania", $A30 = "Rhode Island", $A30 = "Vermont"), '[1]PCPI Nominal'!F40/CPI_Northeast!K$2,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Nominal'!F40/CPI_South!K$2, IF(OR($A30 = "Alaska", $A30 = "Arizona", $A30 = "California", $A30 = "Colorado", $A30 = "Hawaii", $A30 = "Idaho", $A30 = "Montana", $A30 = "Nevada", $A30 = "New Mexico", $A30 = "Oregon", $A30 = "Utah", $A30 = "Washington", $A30 = "Wyoming"), '[1]PCPI Nominal'!F40/CPI_West!K$2, ERROR))))</f>
        <v>43040.578215102971</v>
      </c>
      <c r="F30">
        <f>IF(OR($A30 = "Illinois", $A30 = "Indiana", $A30 = "Iowa", $A30 = "Kansas", $A30 = "Michigan", $A30 = "Minnesota", $A30 = "Missouri", $A30 = "Nebraska", $A30 = "North Dakota", $A30 = "Ohio", $A30 = "South Dakota", $A30 = "Wisconsin"), '[1]PCPI Nominal'!G40/CPI_Midwest!L$2, IF(OR($A30 = "Connecticut", $A30 = "Maine", $A30 = "Massachusetts", $A30 = "New Hampshire", $A30 = "New Jersey", $A30 = "New York", $A30 = "Pennsylvania", $A30 = "Rhode Island", $A30 = "Vermont"), '[1]PCPI Nominal'!G40/CPI_Northeast!L$2,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Nominal'!G40/CPI_South!L$2, IF(OR($A30 = "Alaska", $A30 = "Arizona", $A30 = "California", $A30 = "Colorado", $A30 = "Hawaii", $A30 = "Idaho", $A30 = "Montana", $A30 = "Nevada", $A30 = "New Mexico", $A30 = "Oregon", $A30 = "Utah", $A30 = "Washington", $A30 = "Wyoming"), '[1]PCPI Nominal'!G40/CPI_West!L$2, ERROR))))</f>
        <v>42365.026754966893</v>
      </c>
      <c r="G30">
        <f>IF(OR($A30 = "Illinois", $A30 = "Indiana", $A30 = "Iowa", $A30 = "Kansas", $A30 = "Michigan", $A30 = "Minnesota", $A30 = "Missouri", $A30 = "Nebraska", $A30 = "North Dakota", $A30 = "Ohio", $A30 = "South Dakota", $A30 = "Wisconsin"), '[1]PCPI Nominal'!H40/CPI_Midwest!M$2, IF(OR($A30 = "Connecticut", $A30 = "Maine", $A30 = "Massachusetts", $A30 = "New Hampshire", $A30 = "New Jersey", $A30 = "New York", $A30 = "Pennsylvania", $A30 = "Rhode Island", $A30 = "Vermont"), '[1]PCPI Nominal'!H40/CPI_Northeast!M$2,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Nominal'!H40/CPI_South!M$2, IF(OR($A30 = "Alaska", $A30 = "Arizona", $A30 = "California", $A30 = "Colorado", $A30 = "Hawaii", $A30 = "Idaho", $A30 = "Montana", $A30 = "Nevada", $A30 = "New Mexico", $A30 = "Oregon", $A30 = "Utah", $A30 = "Washington", $A30 = "Wyoming"), '[1]PCPI Nominal'!H40/CPI_West!M$2, ERROR))))</f>
        <v>41420.500184082295</v>
      </c>
      <c r="H30">
        <f>IF(OR($A30 = "Illinois", $A30 = "Indiana", $A30 = "Iowa", $A30 = "Kansas", $A30 = "Michigan", $A30 = "Minnesota", $A30 = "Missouri", $A30 = "Nebraska", $A30 = "North Dakota", $A30 = "Ohio", $A30 = "South Dakota", $A30 = "Wisconsin"), '[1]PCPI Nominal'!I40/CPI_Midwest!N$2, IF(OR($A30 = "Connecticut", $A30 = "Maine", $A30 = "Massachusetts", $A30 = "New Hampshire", $A30 = "New Jersey", $A30 = "New York", $A30 = "Pennsylvania", $A30 = "Rhode Island", $A30 = "Vermont"), '[1]PCPI Nominal'!I40/CPI_Northeast!N$2,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Nominal'!I40/CPI_South!N$2, IF(OR($A30 = "Alaska", $A30 = "Arizona", $A30 = "California", $A30 = "Colorado", $A30 = "Hawaii", $A30 = "Idaho", $A30 = "Montana", $A30 = "Nevada", $A30 = "New Mexico", $A30 = "Oregon", $A30 = "Utah", $A30 = "Washington", $A30 = "Wyoming"), '[1]PCPI Nominal'!I40/CPI_West!N$2, ERROR))))</f>
        <v>41769.356945917294</v>
      </c>
      <c r="I30">
        <f>IF(OR($A30 = "Illinois", $A30 = "Indiana", $A30 = "Iowa", $A30 = "Kansas", $A30 = "Michigan", $A30 = "Minnesota", $A30 = "Missouri", $A30 = "Nebraska", $A30 = "North Dakota", $A30 = "Ohio", $A30 = "South Dakota", $A30 = "Wisconsin"), '[1]PCPI Nominal'!J40/CPI_Midwest!O$2, IF(OR($A30 = "Connecticut", $A30 = "Maine", $A30 = "Massachusetts", $A30 = "New Hampshire", $A30 = "New Jersey", $A30 = "New York", $A30 = "Pennsylvania", $A30 = "Rhode Island", $A30 = "Vermont"), '[1]PCPI Nominal'!J40/CPI_Northeast!O$2,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Nominal'!J40/CPI_South!O$2, IF(OR($A30 = "Alaska", $A30 = "Arizona", $A30 = "California", $A30 = "Colorado", $A30 = "Hawaii", $A30 = "Idaho", $A30 = "Montana", $A30 = "Nevada", $A30 = "New Mexico", $A30 = "Oregon", $A30 = "Utah", $A30 = "Washington", $A30 = "Wyoming"), '[1]PCPI Nominal'!J40/CPI_West!O$2, ERROR))))</f>
        <v>43595.670963730568</v>
      </c>
      <c r="J30">
        <f>IF(OR($A30 = "Illinois", $A30 = "Indiana", $A30 = "Iowa", $A30 = "Kansas", $A30 = "Michigan", $A30 = "Minnesota", $A30 = "Missouri", $A30 = "Nebraska", $A30 = "North Dakota", $A30 = "Ohio", $A30 = "South Dakota", $A30 = "Wisconsin"), '[1]PCPI Nominal'!K40/CPI_Midwest!P$2, IF(OR($A30 = "Connecticut", $A30 = "Maine", $A30 = "Massachusetts", $A30 = "New Hampshire", $A30 = "New Jersey", $A30 = "New York", $A30 = "Pennsylvania", $A30 = "Rhode Island", $A30 = "Vermont"), '[1]PCPI Nominal'!K40/CPI_Northeast!P$2,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Nominal'!K40/CPI_South!P$2, IF(OR($A30 = "Alaska", $A30 = "Arizona", $A30 = "California", $A30 = "Colorado", $A30 = "Hawaii", $A30 = "Idaho", $A30 = "Montana", $A30 = "Nevada", $A30 = "New Mexico", $A30 = "Oregon", $A30 = "Utah", $A30 = "Washington", $A30 = "Wyoming"), '[1]PCPI Nominal'!K40/CPI_West!P$2, ERROR))))</f>
        <v>45809.61230769231</v>
      </c>
      <c r="K30">
        <f>IF(OR($A30 = "Illinois", $A30 = "Indiana", $A30 = "Iowa", $A30 = "Kansas", $A30 = "Michigan", $A30 = "Minnesota", $A30 = "Missouri", $A30 = "Nebraska", $A30 = "North Dakota", $A30 = "Ohio", $A30 = "South Dakota", $A30 = "Wisconsin"), '[1]PCPI Nominal'!L40/CPI_Midwest!Q$2, IF(OR($A30 = "Connecticut", $A30 = "Maine", $A30 = "Massachusetts", $A30 = "New Hampshire", $A30 = "New Jersey", $A30 = "New York", $A30 = "Pennsylvania", $A30 = "Rhode Island", $A30 = "Vermont"), '[1]PCPI Nominal'!L40/CPI_Northeast!Q$2,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Nominal'!L40/CPI_South!Q$2, IF(OR($A30 = "Alaska", $A30 = "Arizona", $A30 = "California", $A30 = "Colorado", $A30 = "Hawaii", $A30 = "Idaho", $A30 = "Montana", $A30 = "Nevada", $A30 = "New Mexico", $A30 = "Oregon", $A30 = "Utah", $A30 = "Washington", $A30 = "Wyoming"), '[1]PCPI Nominal'!L40/CPI_West!Q$2, ERROR))))</f>
        <v>45777.600000000006</v>
      </c>
      <c r="L30">
        <f>IF(OR($A30 = "Illinois", $A30 = "Indiana", $A30 = "Iowa", $A30 = "Kansas", $A30 = "Michigan", $A30 = "Minnesota", $A30 = "Missouri", $A30 = "Nebraska", $A30 = "North Dakota", $A30 = "Ohio", $A30 = "South Dakota", $A30 = "Wisconsin"), '[1]PCPI Nominal'!M40/CPI_Midwest!R$2, IF(OR($A30 = "Connecticut", $A30 = "Maine", $A30 = "Massachusetts", $A30 = "New Hampshire", $A30 = "New Jersey", $A30 = "New York", $A30 = "Pennsylvania", $A30 = "Rhode Island", $A30 = "Vermont"), '[1]PCPI Nominal'!M40/CPI_Northeast!R$2,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Nominal'!M40/CPI_South!R$2, IF(OR($A30 = "Alaska", $A30 = "Arizona", $A30 = "California", $A30 = "Colorado", $A30 = "Hawaii", $A30 = "Idaho", $A30 = "Montana", $A30 = "Nevada", $A30 = "New Mexico", $A30 = "Oregon", $A30 = "Utah", $A30 = "Washington", $A30 = "Wyoming"), '[1]PCPI Nominal'!M40/CPI_West!R$2, ERROR))))</f>
        <v>44599.104217122942</v>
      </c>
      <c r="M30">
        <f>IF(OR($A30 = "Illinois", $A30 = "Indiana", $A30 = "Iowa", $A30 = "Kansas", $A30 = "Michigan", $A30 = "Minnesota", $A30 = "Missouri", $A30 = "Nebraska", $A30 = "North Dakota", $A30 = "Ohio", $A30 = "South Dakota", $A30 = "Wisconsin"), '[1]PCPI Nominal'!N40/CPI_Midwest!S$2, IF(OR($A30 = "Connecticut", $A30 = "Maine", $A30 = "Massachusetts", $A30 = "New Hampshire", $A30 = "New Jersey", $A30 = "New York", $A30 = "Pennsylvania", $A30 = "Rhode Island", $A30 = "Vermont"), '[1]PCPI Nominal'!N40/CPI_Northeast!S$2,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Nominal'!N40/CPI_South!S$2, IF(OR($A30 = "Alaska", $A30 = "Arizona", $A30 = "California", $A30 = "Colorado", $A30 = "Hawaii", $A30 = "Idaho", $A30 = "Montana", $A30 = "Nevada", $A30 = "New Mexico", $A30 = "Oregon", $A30 = "Utah", $A30 = "Washington", $A30 = "Wyoming"), '[1]PCPI Nominal'!N40/CPI_West!S$2, ERROR))))</f>
        <v>41673.914207406466</v>
      </c>
      <c r="N30">
        <f>IF(OR($A30 = "Illinois", $A30 = "Indiana", $A30 = "Iowa", $A30 = "Kansas", $A30 = "Michigan", $A30 = "Minnesota", $A30 = "Missouri", $A30 = "Nebraska", $A30 = "North Dakota", $A30 = "Ohio", $A30 = "South Dakota", $A30 = "Wisconsin"), '[1]PCPI Nominal'!O40/CPI_Midwest!T$2, IF(OR($A30 = "Connecticut", $A30 = "Maine", $A30 = "Massachusetts", $A30 = "New Hampshire", $A30 = "New Jersey", $A30 = "New York", $A30 = "Pennsylvania", $A30 = "Rhode Island", $A30 = "Vermont"), '[1]PCPI Nominal'!O40/CPI_Northeast!T$2,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Nominal'!O40/CPI_South!T$2, IF(OR($A30 = "Alaska", $A30 = "Arizona", $A30 = "California", $A30 = "Colorado", $A30 = "Hawaii", $A30 = "Idaho", $A30 = "Montana", $A30 = "Nevada", $A30 = "New Mexico", $A30 = "Oregon", $A30 = "Utah", $A30 = "Washington", $A30 = "Wyoming"), '[1]PCPI Nominal'!O40/CPI_West!T$2, ERROR))))</f>
        <v>39098.878174954989</v>
      </c>
      <c r="O30">
        <f>IF(OR($A30 = "Illinois", $A30 = "Indiana", $A30 = "Iowa", $A30 = "Kansas", $A30 = "Michigan", $A30 = "Minnesota", $A30 = "Missouri", $A30 = "Nebraska", $A30 = "North Dakota", $A30 = "Ohio", $A30 = "South Dakota", $A30 = "Wisconsin"), '[1]PCPI Nominal'!P40/CPI_Midwest!U$2, IF(OR($A30 = "Connecticut", $A30 = "Maine", $A30 = "Massachusetts", $A30 = "New Hampshire", $A30 = "New Jersey", $A30 = "New York", $A30 = "Pennsylvania", $A30 = "Rhode Island", $A30 = "Vermont"), '[1]PCPI Nominal'!P40/CPI_Northeast!U$2,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Nominal'!P40/CPI_South!U$2, IF(OR($A30 = "Alaska", $A30 = "Arizona", $A30 = "California", $A30 = "Colorado", $A30 = "Hawaii", $A30 = "Idaho", $A30 = "Montana", $A30 = "Nevada", $A30 = "New Mexico", $A30 = "Oregon", $A30 = "Utah", $A30 = "Washington", $A30 = "Wyoming"), '[1]PCPI Nominal'!P40/CPI_West!U$2, ERROR))))</f>
        <v>39253.715727182724</v>
      </c>
      <c r="P30">
        <f>IF(OR($A30 = "Illinois", $A30 = "Indiana", $A30 = "Iowa", $A30 = "Kansas", $A30 = "Michigan", $A30 = "Minnesota", $A30 = "Missouri", $A30 = "Nebraska", $A30 = "North Dakota", $A30 = "Ohio", $A30 = "South Dakota", $A30 = "Wisconsin"), '[1]PCPI Nominal'!Q40/CPI_Midwest!V$2, IF(OR($A30 = "Connecticut", $A30 = "Maine", $A30 = "Massachusetts", $A30 = "New Hampshire", $A30 = "New Jersey", $A30 = "New York", $A30 = "Pennsylvania", $A30 = "Rhode Island", $A30 = "Vermont"), '[1]PCPI Nominal'!Q40/CPI_Northeast!V$2,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Nominal'!Q40/CPI_South!V$2, IF(OR($A30 = "Alaska", $A30 = "Arizona", $A30 = "California", $A30 = "Colorado", $A30 = "Hawaii", $A30 = "Idaho", $A30 = "Montana", $A30 = "Nevada", $A30 = "New Mexico", $A30 = "Oregon", $A30 = "Utah", $A30 = "Washington", $A30 = "Wyoming"), '[1]PCPI Nominal'!Q40/CPI_West!V$2, ERROR))))</f>
        <v>39378.46655383872</v>
      </c>
      <c r="Q30">
        <f>IF(OR($A30 = "Illinois", $A30 = "Indiana", $A30 = "Iowa", $A30 = "Kansas", $A30 = "Michigan", $A30 = "Minnesota", $A30 = "Missouri", $A30 = "Nebraska", $A30 = "North Dakota", $A30 = "Ohio", $A30 = "South Dakota", $A30 = "Wisconsin"), '[1]PCPI Nominal'!R40/CPI_Midwest!W$2, IF(OR($A30 = "Connecticut", $A30 = "Maine", $A30 = "Massachusetts", $A30 = "New Hampshire", $A30 = "New Jersey", $A30 = "New York", $A30 = "Pennsylvania", $A30 = "Rhode Island", $A30 = "Vermont"), '[1]PCPI Nominal'!R40/CPI_Northeast!W$2,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Nominal'!R40/CPI_South!W$2, IF(OR($A30 = "Alaska", $A30 = "Arizona", $A30 = "California", $A30 = "Colorado", $A30 = "Hawaii", $A30 = "Idaho", $A30 = "Montana", $A30 = "Nevada", $A30 = "New Mexico", $A30 = "Oregon", $A30 = "Utah", $A30 = "Washington", $A30 = "Wyoming"), '[1]PCPI Nominal'!R40/CPI_West!W$2, ERROR))))</f>
        <v>39792.813646848212</v>
      </c>
      <c r="R30">
        <f>IF(OR($A30 = "Illinois", $A30 = "Indiana", $A30 = "Iowa", $A30 = "Kansas", $A30 = "Michigan", $A30 = "Minnesota", $A30 = "Missouri", $A30 = "Nebraska", $A30 = "North Dakota", $A30 = "Ohio", $A30 = "South Dakota", $A30 = "Wisconsin"), '[1]PCPI Nominal'!S40/CPI_Midwest!X$2, IF(OR($A30 = "Connecticut", $A30 = "Maine", $A30 = "Massachusetts", $A30 = "New Hampshire", $A30 = "New Jersey", $A30 = "New York", $A30 = "Pennsylvania", $A30 = "Rhode Island", $A30 = "Vermont"), '[1]PCPI Nominal'!S40/CPI_Northeast!X$2,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Nominal'!S40/CPI_South!X$2, IF(OR($A30 = "Alaska", $A30 = "Arizona", $A30 = "California", $A30 = "Colorado", $A30 = "Hawaii", $A30 = "Idaho", $A30 = "Montana", $A30 = "Nevada", $A30 = "New Mexico", $A30 = "Oregon", $A30 = "Utah", $A30 = "Washington", $A30 = "Wyoming"), '[1]PCPI Nominal'!S40/CPI_West!X$2, ERROR))))</f>
        <v>38939</v>
      </c>
      <c r="S30">
        <f>IF(OR($A30 = "Illinois", $A30 = "Indiana", $A30 = "Iowa", $A30 = "Kansas", $A30 = "Michigan", $A30 = "Minnesota", $A30 = "Missouri", $A30 = "Nebraska", $A30 = "North Dakota", $A30 = "Ohio", $A30 = "South Dakota", $A30 = "Wisconsin"), '[1]PCPI Nominal'!T40/CPI_Midwest!Y$2, IF(OR($A30 = "Connecticut", $A30 = "Maine", $A30 = "Massachusetts", $A30 = "New Hampshire", $A30 = "New Jersey", $A30 = "New York", $A30 = "Pennsylvania", $A30 = "Rhode Island", $A30 = "Vermont"), '[1]PCPI Nominal'!T40/CPI_Northeast!Y$2, IF(OR($A30 = "Alabama", $A30 = "Arkansas", $A30 = "Delaware", $A30 = "District of Columbia", $A30 = "Florida", $A30 = "Georgia", $A30 = "Kentucky", $A30 = "Louisiana", $A30 = "Maryland", $A30 = "Mississippi", $A30 = "North Carolina", $A30 = "Oklahoma", $A30 = "South Carolina", $A30 = "Tennessee", $A30 = "Texas", $A30 = "Virginia", $A30 = "West Virginia"), '[1]PCPI Nominal'!T40/CPI_South!Y$2, IF(OR($A30 = "Alaska", $A30 = "Arizona", $A30 = "California", $A30 = "Colorado", $A30 = "Hawaii", $A30 = "Idaho", $A30 = "Montana", $A30 = "Nevada", $A30 = "New Mexico", $A30 = "Oregon", $A30 = "Utah", $A30 = "Washington", $A30 = "Wyoming"), '[1]PCPI Nominal'!T40/CPI_West!Y$2, ERROR))))</f>
        <v>39973.697029744188</v>
      </c>
    </row>
    <row r="31" spans="1:19" x14ac:dyDescent="0.2">
      <c r="A31" t="s">
        <v>63</v>
      </c>
      <c r="B31">
        <f>IF(OR($A31 = "Illinois", $A31 = "Indiana", $A31 = "Iowa", $A31 = "Kansas", $A31 = "Michigan", $A31 = "Minnesota", $A31 = "Missouri", $A31 = "Nebraska", $A31 = "North Dakota", $A31 = "Ohio", $A31 = "South Dakota", $A31 = "Wisconsin"), '[1]PCPI Nominal'!C41/CPI_Midwest!H$2, IF(OR($A31 = "Connecticut", $A31 = "Maine", $A31 = "Massachusetts", $A31 = "New Hampshire", $A31 = "New Jersey", $A31 = "New York", $A31 = "Pennsylvania", $A31 = "Rhode Island", $A31 = "Vermont"), '[1]PCPI Nominal'!C41/CPI_Northeast!H$2,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Nominal'!C41/CPI_South!H$2, IF(OR($A31 = "Alaska", $A31 = "Arizona", $A31 = "California", $A31 = "Colorado", $A31 = "Hawaii", $A31 = "Idaho", $A31 = "Montana", $A31 = "Nevada", $A31 = "New Mexico", $A31 = "Oregon", $A31 = "Utah", $A31 = "Washington", $A31 = "Wyoming"), '[1]PCPI Nominal'!C41/CPI_West!H$2, ERROR))))</f>
        <v>41645.513281622909</v>
      </c>
      <c r="C31">
        <f>IF(OR($A31 = "Illinois", $A31 = "Indiana", $A31 = "Iowa", $A31 = "Kansas", $A31 = "Michigan", $A31 = "Minnesota", $A31 = "Missouri", $A31 = "Nebraska", $A31 = "North Dakota", $A31 = "Ohio", $A31 = "South Dakota", $A31 = "Wisconsin"), '[1]PCPI Nominal'!D41/CPI_Midwest!I$2, IF(OR($A31 = "Connecticut", $A31 = "Maine", $A31 = "Massachusetts", $A31 = "New Hampshire", $A31 = "New Jersey", $A31 = "New York", $A31 = "Pennsylvania", $A31 = "Rhode Island", $A31 = "Vermont"), '[1]PCPI Nominal'!D41/CPI_Northeast!I$2,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Nominal'!D41/CPI_South!I$2, IF(OR($A31 = "Alaska", $A31 = "Arizona", $A31 = "California", $A31 = "Colorado", $A31 = "Hawaii", $A31 = "Idaho", $A31 = "Montana", $A31 = "Nevada", $A31 = "New Mexico", $A31 = "Oregon", $A31 = "Utah", $A31 = "Washington", $A31 = "Wyoming"), '[1]PCPI Nominal'!D41/CPI_West!I$2, ERROR))))</f>
        <v>44448.888211764708</v>
      </c>
      <c r="D31">
        <f>IF(OR($A31 = "Illinois", $A31 = "Indiana", $A31 = "Iowa", $A31 = "Kansas", $A31 = "Michigan", $A31 = "Minnesota", $A31 = "Missouri", $A31 = "Nebraska", $A31 = "North Dakota", $A31 = "Ohio", $A31 = "South Dakota", $A31 = "Wisconsin"), '[1]PCPI Nominal'!E41/CPI_Midwest!J$2, IF(OR($A31 = "Connecticut", $A31 = "Maine", $A31 = "Massachusetts", $A31 = "New Hampshire", $A31 = "New Jersey", $A31 = "New York", $A31 = "Pennsylvania", $A31 = "Rhode Island", $A31 = "Vermont"), '[1]PCPI Nominal'!E41/CPI_Northeast!J$2,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Nominal'!E41/CPI_South!J$2, IF(OR($A31 = "Alaska", $A31 = "Arizona", $A31 = "California", $A31 = "Colorado", $A31 = "Hawaii", $A31 = "Idaho", $A31 = "Montana", $A31 = "Nevada", $A31 = "New Mexico", $A31 = "Oregon", $A31 = "Utah", $A31 = "Washington", $A31 = "Wyoming"), '[1]PCPI Nominal'!E41/CPI_West!J$2, ERROR))))</f>
        <v>45821.556622478391</v>
      </c>
      <c r="E31">
        <f>IF(OR($A31 = "Illinois", $A31 = "Indiana", $A31 = "Iowa", $A31 = "Kansas", $A31 = "Michigan", $A31 = "Minnesota", $A31 = "Missouri", $A31 = "Nebraska", $A31 = "North Dakota", $A31 = "Ohio", $A31 = "South Dakota", $A31 = "Wisconsin"), '[1]PCPI Nominal'!F41/CPI_Midwest!K$2, IF(OR($A31 = "Connecticut", $A31 = "Maine", $A31 = "Massachusetts", $A31 = "New Hampshire", $A31 = "New Jersey", $A31 = "New York", $A31 = "Pennsylvania", $A31 = "Rhode Island", $A31 = "Vermont"), '[1]PCPI Nominal'!F41/CPI_Northeast!K$2,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Nominal'!F41/CPI_South!K$2, IF(OR($A31 = "Alaska", $A31 = "Arizona", $A31 = "California", $A31 = "Colorado", $A31 = "Hawaii", $A31 = "Idaho", $A31 = "Montana", $A31 = "Nevada", $A31 = "New Mexico", $A31 = "Oregon", $A31 = "Utah", $A31 = "Washington", $A31 = "Wyoming"), '[1]PCPI Nominal'!F41/CPI_West!K$2, ERROR))))</f>
        <v>49224.567892976585</v>
      </c>
      <c r="F31">
        <f>IF(OR($A31 = "Illinois", $A31 = "Indiana", $A31 = "Iowa", $A31 = "Kansas", $A31 = "Michigan", $A31 = "Minnesota", $A31 = "Missouri", $A31 = "Nebraska", $A31 = "North Dakota", $A31 = "Ohio", $A31 = "South Dakota", $A31 = "Wisconsin"), '[1]PCPI Nominal'!G41/CPI_Midwest!L$2, IF(OR($A31 = "Connecticut", $A31 = "Maine", $A31 = "Massachusetts", $A31 = "New Hampshire", $A31 = "New Jersey", $A31 = "New York", $A31 = "Pennsylvania", $A31 = "Rhode Island", $A31 = "Vermont"), '[1]PCPI Nominal'!G41/CPI_Northeast!L$2,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Nominal'!G41/CPI_South!L$2, IF(OR($A31 = "Alaska", $A31 = "Arizona", $A31 = "California", $A31 = "Colorado", $A31 = "Hawaii", $A31 = "Idaho", $A31 = "Montana", $A31 = "Nevada", $A31 = "New Mexico", $A31 = "Oregon", $A31 = "Utah", $A31 = "Washington", $A31 = "Wyoming"), '[1]PCPI Nominal'!G41/CPI_West!L$2, ERROR))))</f>
        <v>49726.568112798261</v>
      </c>
      <c r="G31">
        <f>IF(OR($A31 = "Illinois", $A31 = "Indiana", $A31 = "Iowa", $A31 = "Kansas", $A31 = "Michigan", $A31 = "Minnesota", $A31 = "Missouri", $A31 = "Nebraska", $A31 = "North Dakota", $A31 = "Ohio", $A31 = "South Dakota", $A31 = "Wisconsin"), '[1]PCPI Nominal'!H41/CPI_Midwest!M$2, IF(OR($A31 = "Connecticut", $A31 = "Maine", $A31 = "Massachusetts", $A31 = "New Hampshire", $A31 = "New Jersey", $A31 = "New York", $A31 = "Pennsylvania", $A31 = "Rhode Island", $A31 = "Vermont"), '[1]PCPI Nominal'!H41/CPI_Northeast!M$2,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Nominal'!H41/CPI_South!M$2, IF(OR($A31 = "Alaska", $A31 = "Arizona", $A31 = "California", $A31 = "Colorado", $A31 = "Hawaii", $A31 = "Idaho", $A31 = "Montana", $A31 = "Nevada", $A31 = "New Mexico", $A31 = "Oregon", $A31 = "Utah", $A31 = "Washington", $A31 = "Wyoming"), '[1]PCPI Nominal'!H41/CPI_West!M$2, ERROR))))</f>
        <v>49134.059394261429</v>
      </c>
      <c r="H31">
        <f>IF(OR($A31 = "Illinois", $A31 = "Indiana", $A31 = "Iowa", $A31 = "Kansas", $A31 = "Michigan", $A31 = "Minnesota", $A31 = "Missouri", $A31 = "Nebraska", $A31 = "North Dakota", $A31 = "Ohio", $A31 = "South Dakota", $A31 = "Wisconsin"), '[1]PCPI Nominal'!I41/CPI_Midwest!N$2, IF(OR($A31 = "Connecticut", $A31 = "Maine", $A31 = "Massachusetts", $A31 = "New Hampshire", $A31 = "New Jersey", $A31 = "New York", $A31 = "Pennsylvania", $A31 = "Rhode Island", $A31 = "Vermont"), '[1]PCPI Nominal'!I41/CPI_Northeast!N$2,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Nominal'!I41/CPI_South!N$2, IF(OR($A31 = "Alaska", $A31 = "Arizona", $A31 = "California", $A31 = "Colorado", $A31 = "Hawaii", $A31 = "Idaho", $A31 = "Montana", $A31 = "Nevada", $A31 = "New Mexico", $A31 = "Oregon", $A31 = "Utah", $A31 = "Washington", $A31 = "Wyoming"), '[1]PCPI Nominal'!I41/CPI_West!N$2, ERROR))))</f>
        <v>48395.741157622739</v>
      </c>
      <c r="I31">
        <f>IF(OR($A31 = "Illinois", $A31 = "Indiana", $A31 = "Iowa", $A31 = "Kansas", $A31 = "Michigan", $A31 = "Minnesota", $A31 = "Missouri", $A31 = "Nebraska", $A31 = "North Dakota", $A31 = "Ohio", $A31 = "South Dakota", $A31 = "Wisconsin"), '[1]PCPI Nominal'!J41/CPI_Midwest!O$2, IF(OR($A31 = "Connecticut", $A31 = "Maine", $A31 = "Massachusetts", $A31 = "New Hampshire", $A31 = "New Jersey", $A31 = "New York", $A31 = "Pennsylvania", $A31 = "Rhode Island", $A31 = "Vermont"), '[1]PCPI Nominal'!J41/CPI_Northeast!O$2,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Nominal'!J41/CPI_South!O$2, IF(OR($A31 = "Alaska", $A31 = "Arizona", $A31 = "California", $A31 = "Colorado", $A31 = "Hawaii", $A31 = "Idaho", $A31 = "Montana", $A31 = "Nevada", $A31 = "New Mexico", $A31 = "Oregon", $A31 = "Utah", $A31 = "Washington", $A31 = "Wyoming"), '[1]PCPI Nominal'!J41/CPI_West!O$2, ERROR))))</f>
        <v>49276.435034965041</v>
      </c>
      <c r="J31">
        <f>IF(OR($A31 = "Illinois", $A31 = "Indiana", $A31 = "Iowa", $A31 = "Kansas", $A31 = "Michigan", $A31 = "Minnesota", $A31 = "Missouri", $A31 = "Nebraska", $A31 = "North Dakota", $A31 = "Ohio", $A31 = "South Dakota", $A31 = "Wisconsin"), '[1]PCPI Nominal'!K41/CPI_Midwest!P$2, IF(OR($A31 = "Connecticut", $A31 = "Maine", $A31 = "Massachusetts", $A31 = "New Hampshire", $A31 = "New Jersey", $A31 = "New York", $A31 = "Pennsylvania", $A31 = "Rhode Island", $A31 = "Vermont"), '[1]PCPI Nominal'!K41/CPI_Northeast!P$2,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Nominal'!K41/CPI_South!P$2, IF(OR($A31 = "Alaska", $A31 = "Arizona", $A31 = "California", $A31 = "Colorado", $A31 = "Hawaii", $A31 = "Idaho", $A31 = "Montana", $A31 = "Nevada", $A31 = "New Mexico", $A31 = "Oregon", $A31 = "Utah", $A31 = "Washington", $A31 = "Wyoming"), '[1]PCPI Nominal'!K41/CPI_West!P$2, ERROR))))</f>
        <v>49113.894149397594</v>
      </c>
      <c r="K31">
        <f>IF(OR($A31 = "Illinois", $A31 = "Indiana", $A31 = "Iowa", $A31 = "Kansas", $A31 = "Michigan", $A31 = "Minnesota", $A31 = "Missouri", $A31 = "Nebraska", $A31 = "North Dakota", $A31 = "Ohio", $A31 = "South Dakota", $A31 = "Wisconsin"), '[1]PCPI Nominal'!L41/CPI_Midwest!Q$2, IF(OR($A31 = "Connecticut", $A31 = "Maine", $A31 = "Massachusetts", $A31 = "New Hampshire", $A31 = "New Jersey", $A31 = "New York", $A31 = "Pennsylvania", $A31 = "Rhode Island", $A31 = "Vermont"), '[1]PCPI Nominal'!L41/CPI_Northeast!Q$2,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Nominal'!L41/CPI_South!Q$2, IF(OR($A31 = "Alaska", $A31 = "Arizona", $A31 = "California", $A31 = "Colorado", $A31 = "Hawaii", $A31 = "Idaho", $A31 = "Montana", $A31 = "Nevada", $A31 = "New Mexico", $A31 = "Oregon", $A31 = "Utah", $A31 = "Washington", $A31 = "Wyoming"), '[1]PCPI Nominal'!L41/CPI_West!Q$2, ERROR))))</f>
        <v>50691.395320930234</v>
      </c>
      <c r="L31">
        <f>IF(OR($A31 = "Illinois", $A31 = "Indiana", $A31 = "Iowa", $A31 = "Kansas", $A31 = "Michigan", $A31 = "Minnesota", $A31 = "Missouri", $A31 = "Nebraska", $A31 = "North Dakota", $A31 = "Ohio", $A31 = "South Dakota", $A31 = "Wisconsin"), '[1]PCPI Nominal'!M41/CPI_Midwest!R$2, IF(OR($A31 = "Connecticut", $A31 = "Maine", $A31 = "Massachusetts", $A31 = "New Hampshire", $A31 = "New Jersey", $A31 = "New York", $A31 = "Pennsylvania", $A31 = "Rhode Island", $A31 = "Vermont"), '[1]PCPI Nominal'!M41/CPI_Northeast!R$2,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Nominal'!M41/CPI_South!R$2, IF(OR($A31 = "Alaska", $A31 = "Arizona", $A31 = "California", $A31 = "Colorado", $A31 = "Hawaii", $A31 = "Idaho", $A31 = "Montana", $A31 = "Nevada", $A31 = "New Mexico", $A31 = "Oregon", $A31 = "Utah", $A31 = "Washington", $A31 = "Wyoming"), '[1]PCPI Nominal'!M41/CPI_West!R$2, ERROR))))</f>
        <v>51046.058999056739</v>
      </c>
      <c r="M31">
        <f>IF(OR($A31 = "Illinois", $A31 = "Indiana", $A31 = "Iowa", $A31 = "Kansas", $A31 = "Michigan", $A31 = "Minnesota", $A31 = "Missouri", $A31 = "Nebraska", $A31 = "North Dakota", $A31 = "Ohio", $A31 = "South Dakota", $A31 = "Wisconsin"), '[1]PCPI Nominal'!N41/CPI_Midwest!S$2, IF(OR($A31 = "Connecticut", $A31 = "Maine", $A31 = "Massachusetts", $A31 = "New Hampshire", $A31 = "New Jersey", $A31 = "New York", $A31 = "Pennsylvania", $A31 = "Rhode Island", $A31 = "Vermont"), '[1]PCPI Nominal'!N41/CPI_Northeast!S$2,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Nominal'!N41/CPI_South!S$2, IF(OR($A31 = "Alaska", $A31 = "Arizona", $A31 = "California", $A31 = "Colorado", $A31 = "Hawaii", $A31 = "Idaho", $A31 = "Montana", $A31 = "Nevada", $A31 = "New Mexico", $A31 = "Oregon", $A31 = "Utah", $A31 = "Washington", $A31 = "Wyoming"), '[1]PCPI Nominal'!N41/CPI_West!S$2, ERROR))))</f>
        <v>50354.752470497937</v>
      </c>
      <c r="N31">
        <f>IF(OR($A31 = "Illinois", $A31 = "Indiana", $A31 = "Iowa", $A31 = "Kansas", $A31 = "Michigan", $A31 = "Minnesota", $A31 = "Missouri", $A31 = "Nebraska", $A31 = "North Dakota", $A31 = "Ohio", $A31 = "South Dakota", $A31 = "Wisconsin"), '[1]PCPI Nominal'!O41/CPI_Midwest!T$2, IF(OR($A31 = "Connecticut", $A31 = "Maine", $A31 = "Massachusetts", $A31 = "New Hampshire", $A31 = "New Jersey", $A31 = "New York", $A31 = "Pennsylvania", $A31 = "Rhode Island", $A31 = "Vermont"), '[1]PCPI Nominal'!O41/CPI_Northeast!T$2,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Nominal'!O41/CPI_South!T$2, IF(OR($A31 = "Alaska", $A31 = "Arizona", $A31 = "California", $A31 = "Colorado", $A31 = "Hawaii", $A31 = "Idaho", $A31 = "Montana", $A31 = "Nevada", $A31 = "New Mexico", $A31 = "Oregon", $A31 = "Utah", $A31 = "Washington", $A31 = "Wyoming"), '[1]PCPI Nominal'!O41/CPI_West!T$2, ERROR))))</f>
        <v>49670.128131227029</v>
      </c>
      <c r="O31">
        <f>IF(OR($A31 = "Illinois", $A31 = "Indiana", $A31 = "Iowa", $A31 = "Kansas", $A31 = "Michigan", $A31 = "Minnesota", $A31 = "Missouri", $A31 = "Nebraska", $A31 = "North Dakota", $A31 = "Ohio", $A31 = "South Dakota", $A31 = "Wisconsin"), '[1]PCPI Nominal'!P41/CPI_Midwest!U$2, IF(OR($A31 = "Connecticut", $A31 = "Maine", $A31 = "Massachusetts", $A31 = "New Hampshire", $A31 = "New Jersey", $A31 = "New York", $A31 = "Pennsylvania", $A31 = "Rhode Island", $A31 = "Vermont"), '[1]PCPI Nominal'!P41/CPI_Northeast!U$2,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Nominal'!P41/CPI_South!U$2, IF(OR($A31 = "Alaska", $A31 = "Arizona", $A31 = "California", $A31 = "Colorado", $A31 = "Hawaii", $A31 = "Idaho", $A31 = "Montana", $A31 = "Nevada", $A31 = "New Mexico", $A31 = "Oregon", $A31 = "Utah", $A31 = "Washington", $A31 = "Wyoming"), '[1]PCPI Nominal'!P41/CPI_West!U$2, ERROR))))</f>
        <v>50206.285699625434</v>
      </c>
      <c r="P31">
        <f>IF(OR($A31 = "Illinois", $A31 = "Indiana", $A31 = "Iowa", $A31 = "Kansas", $A31 = "Michigan", $A31 = "Minnesota", $A31 = "Missouri", $A31 = "Nebraska", $A31 = "North Dakota", $A31 = "Ohio", $A31 = "South Dakota", $A31 = "Wisconsin"), '[1]PCPI Nominal'!Q41/CPI_Midwest!V$2, IF(OR($A31 = "Connecticut", $A31 = "Maine", $A31 = "Massachusetts", $A31 = "New Hampshire", $A31 = "New Jersey", $A31 = "New York", $A31 = "Pennsylvania", $A31 = "Rhode Island", $A31 = "Vermont"), '[1]PCPI Nominal'!Q41/CPI_Northeast!V$2,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Nominal'!Q41/CPI_South!V$2, IF(OR($A31 = "Alaska", $A31 = "Arizona", $A31 = "California", $A31 = "Colorado", $A31 = "Hawaii", $A31 = "Idaho", $A31 = "Montana", $A31 = "Nevada", $A31 = "New Mexico", $A31 = "Oregon", $A31 = "Utah", $A31 = "Washington", $A31 = "Wyoming"), '[1]PCPI Nominal'!Q41/CPI_West!V$2, ERROR))))</f>
        <v>51210.497085025956</v>
      </c>
      <c r="Q31">
        <f>IF(OR($A31 = "Illinois", $A31 = "Indiana", $A31 = "Iowa", $A31 = "Kansas", $A31 = "Michigan", $A31 = "Minnesota", $A31 = "Missouri", $A31 = "Nebraska", $A31 = "North Dakota", $A31 = "Ohio", $A31 = "South Dakota", $A31 = "Wisconsin"), '[1]PCPI Nominal'!R41/CPI_Midwest!W$2, IF(OR($A31 = "Connecticut", $A31 = "Maine", $A31 = "Massachusetts", $A31 = "New Hampshire", $A31 = "New Jersey", $A31 = "New York", $A31 = "Pennsylvania", $A31 = "Rhode Island", $A31 = "Vermont"), '[1]PCPI Nominal'!R41/CPI_Northeast!W$2,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Nominal'!R41/CPI_South!W$2, IF(OR($A31 = "Alaska", $A31 = "Arizona", $A31 = "California", $A31 = "Colorado", $A31 = "Hawaii", $A31 = "Idaho", $A31 = "Montana", $A31 = "Nevada", $A31 = "New Mexico", $A31 = "Oregon", $A31 = "Utah", $A31 = "Washington", $A31 = "Wyoming"), '[1]PCPI Nominal'!R41/CPI_West!W$2, ERROR))))</f>
        <v>52538.62746949507</v>
      </c>
      <c r="R31">
        <f>IF(OR($A31 = "Illinois", $A31 = "Indiana", $A31 = "Iowa", $A31 = "Kansas", $A31 = "Michigan", $A31 = "Minnesota", $A31 = "Missouri", $A31 = "Nebraska", $A31 = "North Dakota", $A31 = "Ohio", $A31 = "South Dakota", $A31 = "Wisconsin"), '[1]PCPI Nominal'!S41/CPI_Midwest!X$2, IF(OR($A31 = "Connecticut", $A31 = "Maine", $A31 = "Massachusetts", $A31 = "New Hampshire", $A31 = "New Jersey", $A31 = "New York", $A31 = "Pennsylvania", $A31 = "Rhode Island", $A31 = "Vermont"), '[1]PCPI Nominal'!S41/CPI_Northeast!X$2,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Nominal'!S41/CPI_South!X$2, IF(OR($A31 = "Alaska", $A31 = "Arizona", $A31 = "California", $A31 = "Colorado", $A31 = "Hawaii", $A31 = "Idaho", $A31 = "Montana", $A31 = "Nevada", $A31 = "New Mexico", $A31 = "Oregon", $A31 = "Utah", $A31 = "Washington", $A31 = "Wyoming"), '[1]PCPI Nominal'!S41/CPI_West!X$2, ERROR))))</f>
        <v>51608</v>
      </c>
      <c r="S31">
        <f>IF(OR($A31 = "Illinois", $A31 = "Indiana", $A31 = "Iowa", $A31 = "Kansas", $A31 = "Michigan", $A31 = "Minnesota", $A31 = "Missouri", $A31 = "Nebraska", $A31 = "North Dakota", $A31 = "Ohio", $A31 = "South Dakota", $A31 = "Wisconsin"), '[1]PCPI Nominal'!T41/CPI_Midwest!Y$2, IF(OR($A31 = "Connecticut", $A31 = "Maine", $A31 = "Massachusetts", $A31 = "New Hampshire", $A31 = "New Jersey", $A31 = "New York", $A31 = "Pennsylvania", $A31 = "Rhode Island", $A31 = "Vermont"), '[1]PCPI Nominal'!T41/CPI_Northeast!Y$2, IF(OR($A31 = "Alabama", $A31 = "Arkansas", $A31 = "Delaware", $A31 = "District of Columbia", $A31 = "Florida", $A31 = "Georgia", $A31 = "Kentucky", $A31 = "Louisiana", $A31 = "Maryland", $A31 = "Mississippi", $A31 = "North Carolina", $A31 = "Oklahoma", $A31 = "South Carolina", $A31 = "Tennessee", $A31 = "Texas", $A31 = "Virginia", $A31 = "West Virginia"), '[1]PCPI Nominal'!T41/CPI_South!Y$2, IF(OR($A31 = "Alaska", $A31 = "Arizona", $A31 = "California", $A31 = "Colorado", $A31 = "Hawaii", $A31 = "Idaho", $A31 = "Montana", $A31 = "Nevada", $A31 = "New Mexico", $A31 = "Oregon", $A31 = "Utah", $A31 = "Washington", $A31 = "Wyoming"), '[1]PCPI Nominal'!T41/CPI_West!Y$2, ERROR))))</f>
        <v>51687.150687427464</v>
      </c>
    </row>
    <row r="32" spans="1:19" x14ac:dyDescent="0.2">
      <c r="A32" t="s">
        <v>61</v>
      </c>
      <c r="B32">
        <f>IF(OR($A32 = "Illinois", $A32 = "Indiana", $A32 = "Iowa", $A32 = "Kansas", $A32 = "Michigan", $A32 = "Minnesota", $A32 = "Missouri", $A32 = "Nebraska", $A32 = "North Dakota", $A32 = "Ohio", $A32 = "South Dakota", $A32 = "Wisconsin"), '[1]PCPI Nominal'!C42/CPI_Midwest!H$2, IF(OR($A32 = "Connecticut", $A32 = "Maine", $A32 = "Massachusetts", $A32 = "New Hampshire", $A32 = "New Jersey", $A32 = "New York", $A32 = "Pennsylvania", $A32 = "Rhode Island", $A32 = "Vermont"), '[1]PCPI Nominal'!C42/CPI_Northeast!H$2,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Nominal'!C42/CPI_South!H$2, IF(OR($A32 = "Alaska", $A32 = "Arizona", $A32 = "California", $A32 = "Colorado", $A32 = "Hawaii", $A32 = "Idaho", $A32 = "Montana", $A32 = "Nevada", $A32 = "New Mexico", $A32 = "Oregon", $A32 = "Utah", $A32 = "Washington", $A32 = "Wyoming"), '[1]PCPI Nominal'!C42/CPI_West!H$2, ERROR))))</f>
        <v>48782.324224343676</v>
      </c>
      <c r="C32">
        <f>IF(OR($A32 = "Illinois", $A32 = "Indiana", $A32 = "Iowa", $A32 = "Kansas", $A32 = "Michigan", $A32 = "Minnesota", $A32 = "Missouri", $A32 = "Nebraska", $A32 = "North Dakota", $A32 = "Ohio", $A32 = "South Dakota", $A32 = "Wisconsin"), '[1]PCPI Nominal'!D42/CPI_Midwest!I$2, IF(OR($A32 = "Connecticut", $A32 = "Maine", $A32 = "Massachusetts", $A32 = "New Hampshire", $A32 = "New Jersey", $A32 = "New York", $A32 = "Pennsylvania", $A32 = "Rhode Island", $A32 = "Vermont"), '[1]PCPI Nominal'!D42/CPI_Northeast!I$2,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Nominal'!D42/CPI_South!I$2, IF(OR($A32 = "Alaska", $A32 = "Arizona", $A32 = "California", $A32 = "Colorado", $A32 = "Hawaii", $A32 = "Idaho", $A32 = "Montana", $A32 = "Nevada", $A32 = "New Mexico", $A32 = "Oregon", $A32 = "Utah", $A32 = "Washington", $A32 = "Wyoming"), '[1]PCPI Nominal'!D42/CPI_West!I$2, ERROR))))</f>
        <v>50849.164811764713</v>
      </c>
      <c r="D32">
        <f>IF(OR($A32 = "Illinois", $A32 = "Indiana", $A32 = "Iowa", $A32 = "Kansas", $A32 = "Michigan", $A32 = "Minnesota", $A32 = "Missouri", $A32 = "Nebraska", $A32 = "North Dakota", $A32 = "Ohio", $A32 = "South Dakota", $A32 = "Wisconsin"), '[1]PCPI Nominal'!E42/CPI_Midwest!J$2, IF(OR($A32 = "Connecticut", $A32 = "Maine", $A32 = "Massachusetts", $A32 = "New Hampshire", $A32 = "New Jersey", $A32 = "New York", $A32 = "Pennsylvania", $A32 = "Rhode Island", $A32 = "Vermont"), '[1]PCPI Nominal'!E42/CPI_Northeast!J$2,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Nominal'!E42/CPI_South!J$2, IF(OR($A32 = "Alaska", $A32 = "Arizona", $A32 = "California", $A32 = "Colorado", $A32 = "Hawaii", $A32 = "Idaho", $A32 = "Montana", $A32 = "Nevada", $A32 = "New Mexico", $A32 = "Oregon", $A32 = "Utah", $A32 = "Washington", $A32 = "Wyoming"), '[1]PCPI Nominal'!E42/CPI_West!J$2, ERROR))))</f>
        <v>51781.244092219022</v>
      </c>
      <c r="E32">
        <f>IF(OR($A32 = "Illinois", $A32 = "Indiana", $A32 = "Iowa", $A32 = "Kansas", $A32 = "Michigan", $A32 = "Minnesota", $A32 = "Missouri", $A32 = "Nebraska", $A32 = "North Dakota", $A32 = "Ohio", $A32 = "South Dakota", $A32 = "Wisconsin"), '[1]PCPI Nominal'!F42/CPI_Midwest!K$2, IF(OR($A32 = "Connecticut", $A32 = "Maine", $A32 = "Massachusetts", $A32 = "New Hampshire", $A32 = "New Jersey", $A32 = "New York", $A32 = "Pennsylvania", $A32 = "Rhode Island", $A32 = "Vermont"), '[1]PCPI Nominal'!F42/CPI_Northeast!K$2,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Nominal'!F42/CPI_South!K$2, IF(OR($A32 = "Alaska", $A32 = "Arizona", $A32 = "California", $A32 = "Colorado", $A32 = "Hawaii", $A32 = "Idaho", $A32 = "Montana", $A32 = "Nevada", $A32 = "New Mexico", $A32 = "Oregon", $A32 = "Utah", $A32 = "Washington", $A32 = "Wyoming"), '[1]PCPI Nominal'!F42/CPI_West!K$2, ERROR))))</f>
        <v>54709.234214046824</v>
      </c>
      <c r="F32">
        <f>IF(OR($A32 = "Illinois", $A32 = "Indiana", $A32 = "Iowa", $A32 = "Kansas", $A32 = "Michigan", $A32 = "Minnesota", $A32 = "Missouri", $A32 = "Nebraska", $A32 = "North Dakota", $A32 = "Ohio", $A32 = "South Dakota", $A32 = "Wisconsin"), '[1]PCPI Nominal'!G42/CPI_Midwest!L$2, IF(OR($A32 = "Connecticut", $A32 = "Maine", $A32 = "Massachusetts", $A32 = "New Hampshire", $A32 = "New Jersey", $A32 = "New York", $A32 = "Pennsylvania", $A32 = "Rhode Island", $A32 = "Vermont"), '[1]PCPI Nominal'!G42/CPI_Northeast!L$2,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Nominal'!G42/CPI_South!L$2, IF(OR($A32 = "Alaska", $A32 = "Arizona", $A32 = "California", $A32 = "Colorado", $A32 = "Hawaii", $A32 = "Idaho", $A32 = "Montana", $A32 = "Nevada", $A32 = "New Mexico", $A32 = "Oregon", $A32 = "Utah", $A32 = "Washington", $A32 = "Wyoming"), '[1]PCPI Nominal'!G42/CPI_West!L$2, ERROR))))</f>
        <v>54811.319034707158</v>
      </c>
      <c r="G32">
        <f>IF(OR($A32 = "Illinois", $A32 = "Indiana", $A32 = "Iowa", $A32 = "Kansas", $A32 = "Michigan", $A32 = "Minnesota", $A32 = "Missouri", $A32 = "Nebraska", $A32 = "North Dakota", $A32 = "Ohio", $A32 = "South Dakota", $A32 = "Wisconsin"), '[1]PCPI Nominal'!H42/CPI_Midwest!M$2, IF(OR($A32 = "Connecticut", $A32 = "Maine", $A32 = "Massachusetts", $A32 = "New Hampshire", $A32 = "New Jersey", $A32 = "New York", $A32 = "Pennsylvania", $A32 = "Rhode Island", $A32 = "Vermont"), '[1]PCPI Nominal'!H42/CPI_Northeast!M$2,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Nominal'!H42/CPI_South!M$2, IF(OR($A32 = "Alaska", $A32 = "Arizona", $A32 = "California", $A32 = "Colorado", $A32 = "Hawaii", $A32 = "Idaho", $A32 = "Montana", $A32 = "Nevada", $A32 = "New Mexico", $A32 = "Oregon", $A32 = "Utah", $A32 = "Washington", $A32 = "Wyoming"), '[1]PCPI Nominal'!H42/CPI_West!M$2, ERROR))))</f>
        <v>54661.326801275245</v>
      </c>
      <c r="H32">
        <f>IF(OR($A32 = "Illinois", $A32 = "Indiana", $A32 = "Iowa", $A32 = "Kansas", $A32 = "Michigan", $A32 = "Minnesota", $A32 = "Missouri", $A32 = "Nebraska", $A32 = "North Dakota", $A32 = "Ohio", $A32 = "South Dakota", $A32 = "Wisconsin"), '[1]PCPI Nominal'!I42/CPI_Midwest!N$2, IF(OR($A32 = "Connecticut", $A32 = "Maine", $A32 = "Massachusetts", $A32 = "New Hampshire", $A32 = "New Jersey", $A32 = "New York", $A32 = "Pennsylvania", $A32 = "Rhode Island", $A32 = "Vermont"), '[1]PCPI Nominal'!I42/CPI_Northeast!N$2,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Nominal'!I42/CPI_South!N$2, IF(OR($A32 = "Alaska", $A32 = "Arizona", $A32 = "California", $A32 = "Colorado", $A32 = "Hawaii", $A32 = "Idaho", $A32 = "Montana", $A32 = "Nevada", $A32 = "New Mexico", $A32 = "Oregon", $A32 = "Utah", $A32 = "Washington", $A32 = "Wyoming"), '[1]PCPI Nominal'!I42/CPI_West!N$2, ERROR))))</f>
        <v>54326.320506459946</v>
      </c>
      <c r="I32">
        <f>IF(OR($A32 = "Illinois", $A32 = "Indiana", $A32 = "Iowa", $A32 = "Kansas", $A32 = "Michigan", $A32 = "Minnesota", $A32 = "Missouri", $A32 = "Nebraska", $A32 = "North Dakota", $A32 = "Ohio", $A32 = "South Dakota", $A32 = "Wisconsin"), '[1]PCPI Nominal'!J42/CPI_Midwest!O$2, IF(OR($A32 = "Connecticut", $A32 = "Maine", $A32 = "Massachusetts", $A32 = "New Hampshire", $A32 = "New Jersey", $A32 = "New York", $A32 = "Pennsylvania", $A32 = "Rhode Island", $A32 = "Vermont"), '[1]PCPI Nominal'!J42/CPI_Northeast!O$2,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Nominal'!J42/CPI_South!O$2, IF(OR($A32 = "Alaska", $A32 = "Arizona", $A32 = "California", $A32 = "Colorado", $A32 = "Hawaii", $A32 = "Idaho", $A32 = "Montana", $A32 = "Nevada", $A32 = "New Mexico", $A32 = "Oregon", $A32 = "Utah", $A32 = "Washington", $A32 = "Wyoming"), '[1]PCPI Nominal'!J42/CPI_West!O$2, ERROR))))</f>
        <v>54617.939390609397</v>
      </c>
      <c r="J32">
        <f>IF(OR($A32 = "Illinois", $A32 = "Indiana", $A32 = "Iowa", $A32 = "Kansas", $A32 = "Michigan", $A32 = "Minnesota", $A32 = "Missouri", $A32 = "Nebraska", $A32 = "North Dakota", $A32 = "Ohio", $A32 = "South Dakota", $A32 = "Wisconsin"), '[1]PCPI Nominal'!K42/CPI_Midwest!P$2, IF(OR($A32 = "Connecticut", $A32 = "Maine", $A32 = "Massachusetts", $A32 = "New Hampshire", $A32 = "New Jersey", $A32 = "New York", $A32 = "Pennsylvania", $A32 = "Rhode Island", $A32 = "Vermont"), '[1]PCPI Nominal'!K42/CPI_Northeast!P$2,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Nominal'!K42/CPI_South!P$2, IF(OR($A32 = "Alaska", $A32 = "Arizona", $A32 = "California", $A32 = "Colorado", $A32 = "Hawaii", $A32 = "Idaho", $A32 = "Montana", $A32 = "Nevada", $A32 = "New Mexico", $A32 = "Oregon", $A32 = "Utah", $A32 = "Washington", $A32 = "Wyoming"), '[1]PCPI Nominal'!K42/CPI_West!P$2, ERROR))))</f>
        <v>54433.105792771086</v>
      </c>
      <c r="K32">
        <f>IF(OR($A32 = "Illinois", $A32 = "Indiana", $A32 = "Iowa", $A32 = "Kansas", $A32 = "Michigan", $A32 = "Minnesota", $A32 = "Missouri", $A32 = "Nebraska", $A32 = "North Dakota", $A32 = "Ohio", $A32 = "South Dakota", $A32 = "Wisconsin"), '[1]PCPI Nominal'!L42/CPI_Midwest!Q$2, IF(OR($A32 = "Connecticut", $A32 = "Maine", $A32 = "Massachusetts", $A32 = "New Hampshire", $A32 = "New Jersey", $A32 = "New York", $A32 = "Pennsylvania", $A32 = "Rhode Island", $A32 = "Vermont"), '[1]PCPI Nominal'!L42/CPI_Northeast!Q$2,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Nominal'!L42/CPI_South!Q$2, IF(OR($A32 = "Alaska", $A32 = "Arizona", $A32 = "California", $A32 = "Colorado", $A32 = "Hawaii", $A32 = "Idaho", $A32 = "Montana", $A32 = "Nevada", $A32 = "New Mexico", $A32 = "Oregon", $A32 = "Utah", $A32 = "Washington", $A32 = "Wyoming"), '[1]PCPI Nominal'!L42/CPI_West!Q$2, ERROR))))</f>
        <v>56016.175255813956</v>
      </c>
      <c r="L32">
        <f>IF(OR($A32 = "Illinois", $A32 = "Indiana", $A32 = "Iowa", $A32 = "Kansas", $A32 = "Michigan", $A32 = "Minnesota", $A32 = "Missouri", $A32 = "Nebraska", $A32 = "North Dakota", $A32 = "Ohio", $A32 = "South Dakota", $A32 = "Wisconsin"), '[1]PCPI Nominal'!M42/CPI_Midwest!R$2, IF(OR($A32 = "Connecticut", $A32 = "Maine", $A32 = "Massachusetts", $A32 = "New Hampshire", $A32 = "New Jersey", $A32 = "New York", $A32 = "Pennsylvania", $A32 = "Rhode Island", $A32 = "Vermont"), '[1]PCPI Nominal'!M42/CPI_Northeast!R$2,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Nominal'!M42/CPI_South!R$2, IF(OR($A32 = "Alaska", $A32 = "Arizona", $A32 = "California", $A32 = "Colorado", $A32 = "Hawaii", $A32 = "Idaho", $A32 = "Montana", $A32 = "Nevada", $A32 = "New Mexico", $A32 = "Oregon", $A32 = "Utah", $A32 = "Washington", $A32 = "Wyoming"), '[1]PCPI Nominal'!M42/CPI_West!R$2, ERROR))))</f>
        <v>57111.865386010737</v>
      </c>
      <c r="M32">
        <f>IF(OR($A32 = "Illinois", $A32 = "Indiana", $A32 = "Iowa", $A32 = "Kansas", $A32 = "Michigan", $A32 = "Minnesota", $A32 = "Missouri", $A32 = "Nebraska", $A32 = "North Dakota", $A32 = "Ohio", $A32 = "South Dakota", $A32 = "Wisconsin"), '[1]PCPI Nominal'!N42/CPI_Midwest!S$2, IF(OR($A32 = "Connecticut", $A32 = "Maine", $A32 = "Massachusetts", $A32 = "New Hampshire", $A32 = "New Jersey", $A32 = "New York", $A32 = "Pennsylvania", $A32 = "Rhode Island", $A32 = "Vermont"), '[1]PCPI Nominal'!N42/CPI_Northeast!S$2,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Nominal'!N42/CPI_South!S$2, IF(OR($A32 = "Alaska", $A32 = "Arizona", $A32 = "California", $A32 = "Colorado", $A32 = "Hawaii", $A32 = "Idaho", $A32 = "Montana", $A32 = "Nevada", $A32 = "New Mexico", $A32 = "Oregon", $A32 = "Utah", $A32 = "Washington", $A32 = "Wyoming"), '[1]PCPI Nominal'!N42/CPI_West!S$2, ERROR))))</f>
        <v>56833.046409601142</v>
      </c>
      <c r="N32">
        <f>IF(OR($A32 = "Illinois", $A32 = "Indiana", $A32 = "Iowa", $A32 = "Kansas", $A32 = "Michigan", $A32 = "Minnesota", $A32 = "Missouri", $A32 = "Nebraska", $A32 = "North Dakota", $A32 = "Ohio", $A32 = "South Dakota", $A32 = "Wisconsin"), '[1]PCPI Nominal'!O42/CPI_Midwest!T$2, IF(OR($A32 = "Connecticut", $A32 = "Maine", $A32 = "Massachusetts", $A32 = "New Hampshire", $A32 = "New Jersey", $A32 = "New York", $A32 = "Pennsylvania", $A32 = "Rhode Island", $A32 = "Vermont"), '[1]PCPI Nominal'!O42/CPI_Northeast!T$2,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Nominal'!O42/CPI_South!T$2, IF(OR($A32 = "Alaska", $A32 = "Arizona", $A32 = "California", $A32 = "Colorado", $A32 = "Hawaii", $A32 = "Idaho", $A32 = "Montana", $A32 = "Nevada", $A32 = "New Mexico", $A32 = "Oregon", $A32 = "Utah", $A32 = "Washington", $A32 = "Wyoming"), '[1]PCPI Nominal'!O42/CPI_West!T$2, ERROR))))</f>
        <v>54909.47858011799</v>
      </c>
      <c r="O32">
        <f>IF(OR($A32 = "Illinois", $A32 = "Indiana", $A32 = "Iowa", $A32 = "Kansas", $A32 = "Michigan", $A32 = "Minnesota", $A32 = "Missouri", $A32 = "Nebraska", $A32 = "North Dakota", $A32 = "Ohio", $A32 = "South Dakota", $A32 = "Wisconsin"), '[1]PCPI Nominal'!P42/CPI_Midwest!U$2, IF(OR($A32 = "Connecticut", $A32 = "Maine", $A32 = "Massachusetts", $A32 = "New Hampshire", $A32 = "New Jersey", $A32 = "New York", $A32 = "Pennsylvania", $A32 = "Rhode Island", $A32 = "Vermont"), '[1]PCPI Nominal'!P42/CPI_Northeast!U$2,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Nominal'!P42/CPI_South!U$2, IF(OR($A32 = "Alaska", $A32 = "Arizona", $A32 = "California", $A32 = "Colorado", $A32 = "Hawaii", $A32 = "Idaho", $A32 = "Montana", $A32 = "Nevada", $A32 = "New Mexico", $A32 = "Oregon", $A32 = "Utah", $A32 = "Washington", $A32 = "Wyoming"), '[1]PCPI Nominal'!P42/CPI_West!U$2, ERROR))))</f>
        <v>54659.553850890254</v>
      </c>
      <c r="P32">
        <f>IF(OR($A32 = "Illinois", $A32 = "Indiana", $A32 = "Iowa", $A32 = "Kansas", $A32 = "Michigan", $A32 = "Minnesota", $A32 = "Missouri", $A32 = "Nebraska", $A32 = "North Dakota", $A32 = "Ohio", $A32 = "South Dakota", $A32 = "Wisconsin"), '[1]PCPI Nominal'!Q42/CPI_Midwest!V$2, IF(OR($A32 = "Connecticut", $A32 = "Maine", $A32 = "Massachusetts", $A32 = "New Hampshire", $A32 = "New Jersey", $A32 = "New York", $A32 = "Pennsylvania", $A32 = "Rhode Island", $A32 = "Vermont"), '[1]PCPI Nominal'!Q42/CPI_Northeast!V$2,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Nominal'!Q42/CPI_South!V$2, IF(OR($A32 = "Alaska", $A32 = "Arizona", $A32 = "California", $A32 = "Colorado", $A32 = "Hawaii", $A32 = "Idaho", $A32 = "Montana", $A32 = "Nevada", $A32 = "New Mexico", $A32 = "Oregon", $A32 = "Utah", $A32 = "Washington", $A32 = "Wyoming"), '[1]PCPI Nominal'!Q42/CPI_West!V$2, ERROR))))</f>
        <v>55370.826831869272</v>
      </c>
      <c r="Q32">
        <f>IF(OR($A32 = "Illinois", $A32 = "Indiana", $A32 = "Iowa", $A32 = "Kansas", $A32 = "Michigan", $A32 = "Minnesota", $A32 = "Missouri", $A32 = "Nebraska", $A32 = "North Dakota", $A32 = "Ohio", $A32 = "South Dakota", $A32 = "Wisconsin"), '[1]PCPI Nominal'!R42/CPI_Midwest!W$2, IF(OR($A32 = "Connecticut", $A32 = "Maine", $A32 = "Massachusetts", $A32 = "New Hampshire", $A32 = "New Jersey", $A32 = "New York", $A32 = "Pennsylvania", $A32 = "Rhode Island", $A32 = "Vermont"), '[1]PCPI Nominal'!R42/CPI_Northeast!W$2,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Nominal'!R42/CPI_South!W$2, IF(OR($A32 = "Alaska", $A32 = "Arizona", $A32 = "California", $A32 = "Colorado", $A32 = "Hawaii", $A32 = "Idaho", $A32 = "Montana", $A32 = "Nevada", $A32 = "New Mexico", $A32 = "Oregon", $A32 = "Utah", $A32 = "Washington", $A32 = "Wyoming"), '[1]PCPI Nominal'!R42/CPI_West!W$2, ERROR))))</f>
        <v>56042.621665622028</v>
      </c>
      <c r="R32">
        <f>IF(OR($A32 = "Illinois", $A32 = "Indiana", $A32 = "Iowa", $A32 = "Kansas", $A32 = "Michigan", $A32 = "Minnesota", $A32 = "Missouri", $A32 = "Nebraska", $A32 = "North Dakota", $A32 = "Ohio", $A32 = "South Dakota", $A32 = "Wisconsin"), '[1]PCPI Nominal'!S42/CPI_Midwest!X$2, IF(OR($A32 = "Connecticut", $A32 = "Maine", $A32 = "Massachusetts", $A32 = "New Hampshire", $A32 = "New Jersey", $A32 = "New York", $A32 = "Pennsylvania", $A32 = "Rhode Island", $A32 = "Vermont"), '[1]PCPI Nominal'!S42/CPI_Northeast!X$2,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Nominal'!S42/CPI_South!X$2, IF(OR($A32 = "Alaska", $A32 = "Arizona", $A32 = "California", $A32 = "Colorado", $A32 = "Hawaii", $A32 = "Idaho", $A32 = "Montana", $A32 = "Nevada", $A32 = "New Mexico", $A32 = "Oregon", $A32 = "Utah", $A32 = "Washington", $A32 = "Wyoming"), '[1]PCPI Nominal'!S42/CPI_West!X$2, ERROR))))</f>
        <v>55515</v>
      </c>
      <c r="S32">
        <f>IF(OR($A32 = "Illinois", $A32 = "Indiana", $A32 = "Iowa", $A32 = "Kansas", $A32 = "Michigan", $A32 = "Minnesota", $A32 = "Missouri", $A32 = "Nebraska", $A32 = "North Dakota", $A32 = "Ohio", $A32 = "South Dakota", $A32 = "Wisconsin"), '[1]PCPI Nominal'!T42/CPI_Midwest!Y$2, IF(OR($A32 = "Connecticut", $A32 = "Maine", $A32 = "Massachusetts", $A32 = "New Hampshire", $A32 = "New Jersey", $A32 = "New York", $A32 = "Pennsylvania", $A32 = "Rhode Island", $A32 = "Vermont"), '[1]PCPI Nominal'!T42/CPI_Northeast!Y$2, IF(OR($A32 = "Alabama", $A32 = "Arkansas", $A32 = "Delaware", $A32 = "District of Columbia", $A32 = "Florida", $A32 = "Georgia", $A32 = "Kentucky", $A32 = "Louisiana", $A32 = "Maryland", $A32 = "Mississippi", $A32 = "North Carolina", $A32 = "Oklahoma", $A32 = "South Carolina", $A32 = "Tennessee", $A32 = "Texas", $A32 = "Virginia", $A32 = "West Virginia"), '[1]PCPI Nominal'!T42/CPI_South!Y$2, IF(OR($A32 = "Alaska", $A32 = "Arizona", $A32 = "California", $A32 = "Colorado", $A32 = "Hawaii", $A32 = "Idaho", $A32 = "Montana", $A32 = "Nevada", $A32 = "New Mexico", $A32 = "Oregon", $A32 = "Utah", $A32 = "Washington", $A32 = "Wyoming"), '[1]PCPI Nominal'!T42/CPI_West!Y$2, ERROR))))</f>
        <v>56852.117308278837</v>
      </c>
    </row>
    <row r="33" spans="1:19" x14ac:dyDescent="0.2">
      <c r="A33" t="s">
        <v>59</v>
      </c>
      <c r="B33">
        <f>IF(OR($A33 = "Illinois", $A33 = "Indiana", $A33 = "Iowa", $A33 = "Kansas", $A33 = "Michigan", $A33 = "Minnesota", $A33 = "Missouri", $A33 = "Nebraska", $A33 = "North Dakota", $A33 = "Ohio", $A33 = "South Dakota", $A33 = "Wisconsin"), '[1]PCPI Nominal'!C43/CPI_Midwest!H$2, IF(OR($A33 = "Connecticut", $A33 = "Maine", $A33 = "Massachusetts", $A33 = "New Hampshire", $A33 = "New Jersey", $A33 = "New York", $A33 = "Pennsylvania", $A33 = "Rhode Island", $A33 = "Vermont"), '[1]PCPI Nominal'!C43/CPI_Northeast!H$2,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Nominal'!C43/CPI_South!H$2, IF(OR($A33 = "Alaska", $A33 = "Arizona", $A33 = "California", $A33 = "Colorado", $A33 = "Hawaii", $A33 = "Idaho", $A33 = "Montana", $A33 = "Nevada", $A33 = "New Mexico", $A33 = "Oregon", $A33 = "Utah", $A33 = "Washington", $A33 = "Wyoming"), '[1]PCPI Nominal'!C43/CPI_West!H$2, ERROR))))</f>
        <v>29742.46185873606</v>
      </c>
      <c r="C33">
        <f>IF(OR($A33 = "Illinois", $A33 = "Indiana", $A33 = "Iowa", $A33 = "Kansas", $A33 = "Michigan", $A33 = "Minnesota", $A33 = "Missouri", $A33 = "Nebraska", $A33 = "North Dakota", $A33 = "Ohio", $A33 = "South Dakota", $A33 = "Wisconsin"), '[1]PCPI Nominal'!D43/CPI_Midwest!I$2, IF(OR($A33 = "Connecticut", $A33 = "Maine", $A33 = "Massachusetts", $A33 = "New Hampshire", $A33 = "New Jersey", $A33 = "New York", $A33 = "Pennsylvania", $A33 = "Rhode Island", $A33 = "Vermont"), '[1]PCPI Nominal'!D43/CPI_Northeast!I$2,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Nominal'!D43/CPI_South!I$2, IF(OR($A33 = "Alaska", $A33 = "Arizona", $A33 = "California", $A33 = "Colorado", $A33 = "Hawaii", $A33 = "Idaho", $A33 = "Montana", $A33 = "Nevada", $A33 = "New Mexico", $A33 = "Oregon", $A33 = "Utah", $A33 = "Washington", $A33 = "Wyoming"), '[1]PCPI Nominal'!D43/CPI_West!I$2, ERROR))))</f>
        <v>30360.188321167883</v>
      </c>
      <c r="D33">
        <f>IF(OR($A33 = "Illinois", $A33 = "Indiana", $A33 = "Iowa", $A33 = "Kansas", $A33 = "Michigan", $A33 = "Minnesota", $A33 = "Missouri", $A33 = "Nebraska", $A33 = "North Dakota", $A33 = "Ohio", $A33 = "South Dakota", $A33 = "Wisconsin"), '[1]PCPI Nominal'!E43/CPI_Midwest!J$2, IF(OR($A33 = "Connecticut", $A33 = "Maine", $A33 = "Massachusetts", $A33 = "New Hampshire", $A33 = "New Jersey", $A33 = "New York", $A33 = "Pennsylvania", $A33 = "Rhode Island", $A33 = "Vermont"), '[1]PCPI Nominal'!E43/CPI_Northeast!J$2,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Nominal'!E43/CPI_South!J$2, IF(OR($A33 = "Alaska", $A33 = "Arizona", $A33 = "California", $A33 = "Colorado", $A33 = "Hawaii", $A33 = "Idaho", $A33 = "Montana", $A33 = "Nevada", $A33 = "New Mexico", $A33 = "Oregon", $A33 = "Utah", $A33 = "Washington", $A33 = "Wyoming"), '[1]PCPI Nominal'!E43/CPI_West!J$2, ERROR))))</f>
        <v>29985.531225577266</v>
      </c>
      <c r="E33">
        <f>IF(OR($A33 = "Illinois", $A33 = "Indiana", $A33 = "Iowa", $A33 = "Kansas", $A33 = "Michigan", $A33 = "Minnesota", $A33 = "Missouri", $A33 = "Nebraska", $A33 = "North Dakota", $A33 = "Ohio", $A33 = "South Dakota", $A33 = "Wisconsin"), '[1]PCPI Nominal'!F43/CPI_Midwest!K$2, IF(OR($A33 = "Connecticut", $A33 = "Maine", $A33 = "Massachusetts", $A33 = "New Hampshire", $A33 = "New Jersey", $A33 = "New York", $A33 = "Pennsylvania", $A33 = "Rhode Island", $A33 = "Vermont"), '[1]PCPI Nominal'!F43/CPI_Northeast!K$2,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Nominal'!F43/CPI_South!K$2, IF(OR($A33 = "Alaska", $A33 = "Arizona", $A33 = "California", $A33 = "Colorado", $A33 = "Hawaii", $A33 = "Idaho", $A33 = "Montana", $A33 = "Nevada", $A33 = "New Mexico", $A33 = "Oregon", $A33 = "Utah", $A33 = "Washington", $A33 = "Wyoming"), '[1]PCPI Nominal'!F43/CPI_West!K$2, ERROR))))</f>
        <v>30993.047780320365</v>
      </c>
      <c r="F33">
        <f>IF(OR($A33 = "Illinois", $A33 = "Indiana", $A33 = "Iowa", $A33 = "Kansas", $A33 = "Michigan", $A33 = "Minnesota", $A33 = "Missouri", $A33 = "Nebraska", $A33 = "North Dakota", $A33 = "Ohio", $A33 = "South Dakota", $A33 = "Wisconsin"), '[1]PCPI Nominal'!G43/CPI_Midwest!L$2, IF(OR($A33 = "Connecticut", $A33 = "Maine", $A33 = "Massachusetts", $A33 = "New Hampshire", $A33 = "New Jersey", $A33 = "New York", $A33 = "Pennsylvania", $A33 = "Rhode Island", $A33 = "Vermont"), '[1]PCPI Nominal'!G43/CPI_Northeast!L$2,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Nominal'!G43/CPI_South!L$2, IF(OR($A33 = "Alaska", $A33 = "Arizona", $A33 = "California", $A33 = "Colorado", $A33 = "Hawaii", $A33 = "Idaho", $A33 = "Montana", $A33 = "Nevada", $A33 = "New Mexico", $A33 = "Oregon", $A33 = "Utah", $A33 = "Washington", $A33 = "Wyoming"), '[1]PCPI Nominal'!G43/CPI_West!L$2, ERROR))))</f>
        <v>32032.760000000006</v>
      </c>
      <c r="G33">
        <f>IF(OR($A33 = "Illinois", $A33 = "Indiana", $A33 = "Iowa", $A33 = "Kansas", $A33 = "Michigan", $A33 = "Minnesota", $A33 = "Missouri", $A33 = "Nebraska", $A33 = "North Dakota", $A33 = "Ohio", $A33 = "South Dakota", $A33 = "Wisconsin"), '[1]PCPI Nominal'!H43/CPI_Midwest!M$2, IF(OR($A33 = "Connecticut", $A33 = "Maine", $A33 = "Massachusetts", $A33 = "New Hampshire", $A33 = "New Jersey", $A33 = "New York", $A33 = "Pennsylvania", $A33 = "Rhode Island", $A33 = "Vermont"), '[1]PCPI Nominal'!H43/CPI_Northeast!M$2,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Nominal'!H43/CPI_South!M$2, IF(OR($A33 = "Alaska", $A33 = "Arizona", $A33 = "California", $A33 = "Colorado", $A33 = "Hawaii", $A33 = "Idaho", $A33 = "Montana", $A33 = "Nevada", $A33 = "New Mexico", $A33 = "Oregon", $A33 = "Utah", $A33 = "Washington", $A33 = "Wyoming"), '[1]PCPI Nominal'!H43/CPI_West!M$2, ERROR))))</f>
        <v>32014.352874932323</v>
      </c>
      <c r="H33">
        <f>IF(OR($A33 = "Illinois", $A33 = "Indiana", $A33 = "Iowa", $A33 = "Kansas", $A33 = "Michigan", $A33 = "Minnesota", $A33 = "Missouri", $A33 = "Nebraska", $A33 = "North Dakota", $A33 = "Ohio", $A33 = "South Dakota", $A33 = "Wisconsin"), '[1]PCPI Nominal'!I43/CPI_Midwest!N$2, IF(OR($A33 = "Connecticut", $A33 = "Maine", $A33 = "Massachusetts", $A33 = "New Hampshire", $A33 = "New Jersey", $A33 = "New York", $A33 = "Pennsylvania", $A33 = "Rhode Island", $A33 = "Vermont"), '[1]PCPI Nominal'!I43/CPI_Northeast!N$2,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Nominal'!I43/CPI_South!N$2, IF(OR($A33 = "Alaska", $A33 = "Arizona", $A33 = "California", $A33 = "Colorado", $A33 = "Hawaii", $A33 = "Idaho", $A33 = "Montana", $A33 = "Nevada", $A33 = "New Mexico", $A33 = "Oregon", $A33 = "Utah", $A33 = "Washington", $A33 = "Wyoming"), '[1]PCPI Nominal'!I43/CPI_West!N$2, ERROR))))</f>
        <v>32336.396945917291</v>
      </c>
      <c r="I33">
        <f>IF(OR($A33 = "Illinois", $A33 = "Indiana", $A33 = "Iowa", $A33 = "Kansas", $A33 = "Michigan", $A33 = "Minnesota", $A33 = "Missouri", $A33 = "Nebraska", $A33 = "North Dakota", $A33 = "Ohio", $A33 = "South Dakota", $A33 = "Wisconsin"), '[1]PCPI Nominal'!J43/CPI_Midwest!O$2, IF(OR($A33 = "Connecticut", $A33 = "Maine", $A33 = "Massachusetts", $A33 = "New Hampshire", $A33 = "New Jersey", $A33 = "New York", $A33 = "Pennsylvania", $A33 = "Rhode Island", $A33 = "Vermont"), '[1]PCPI Nominal'!J43/CPI_Northeast!O$2,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Nominal'!J43/CPI_South!O$2, IF(OR($A33 = "Alaska", $A33 = "Arizona", $A33 = "California", $A33 = "Colorado", $A33 = "Hawaii", $A33 = "Idaho", $A33 = "Montana", $A33 = "Nevada", $A33 = "New Mexico", $A33 = "Oregon", $A33 = "Utah", $A33 = "Washington", $A33 = "Wyoming"), '[1]PCPI Nominal'!J43/CPI_West!O$2, ERROR))))</f>
        <v>33213.305533678758</v>
      </c>
      <c r="J33">
        <f>IF(OR($A33 = "Illinois", $A33 = "Indiana", $A33 = "Iowa", $A33 = "Kansas", $A33 = "Michigan", $A33 = "Minnesota", $A33 = "Missouri", $A33 = "Nebraska", $A33 = "North Dakota", $A33 = "Ohio", $A33 = "South Dakota", $A33 = "Wisconsin"), '[1]PCPI Nominal'!K43/CPI_Midwest!P$2, IF(OR($A33 = "Connecticut", $A33 = "Maine", $A33 = "Massachusetts", $A33 = "New Hampshire", $A33 = "New Jersey", $A33 = "New York", $A33 = "Pennsylvania", $A33 = "Rhode Island", $A33 = "Vermont"), '[1]PCPI Nominal'!K43/CPI_Northeast!P$2,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Nominal'!K43/CPI_South!P$2, IF(OR($A33 = "Alaska", $A33 = "Arizona", $A33 = "California", $A33 = "Colorado", $A33 = "Hawaii", $A33 = "Idaho", $A33 = "Montana", $A33 = "Nevada", $A33 = "New Mexico", $A33 = "Oregon", $A33 = "Utah", $A33 = "Washington", $A33 = "Wyoming"), '[1]PCPI Nominal'!K43/CPI_West!P$2, ERROR))))</f>
        <v>34093.107692307691</v>
      </c>
      <c r="K33">
        <f>IF(OR($A33 = "Illinois", $A33 = "Indiana", $A33 = "Iowa", $A33 = "Kansas", $A33 = "Michigan", $A33 = "Minnesota", $A33 = "Missouri", $A33 = "Nebraska", $A33 = "North Dakota", $A33 = "Ohio", $A33 = "South Dakota", $A33 = "Wisconsin"), '[1]PCPI Nominal'!L43/CPI_Midwest!Q$2, IF(OR($A33 = "Connecticut", $A33 = "Maine", $A33 = "Massachusetts", $A33 = "New Hampshire", $A33 = "New Jersey", $A33 = "New York", $A33 = "Pennsylvania", $A33 = "Rhode Island", $A33 = "Vermont"), '[1]PCPI Nominal'!L43/CPI_Northeast!Q$2,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Nominal'!L43/CPI_South!Q$2, IF(OR($A33 = "Alaska", $A33 = "Arizona", $A33 = "California", $A33 = "Colorado", $A33 = "Hawaii", $A33 = "Idaho", $A33 = "Montana", $A33 = "Nevada", $A33 = "New Mexico", $A33 = "Oregon", $A33 = "Utah", $A33 = "Washington", $A33 = "Wyoming"), '[1]PCPI Nominal'!L43/CPI_West!Q$2, ERROR))))</f>
        <v>34810.694876033063</v>
      </c>
      <c r="L33">
        <f>IF(OR($A33 = "Illinois", $A33 = "Indiana", $A33 = "Iowa", $A33 = "Kansas", $A33 = "Michigan", $A33 = "Minnesota", $A33 = "Missouri", $A33 = "Nebraska", $A33 = "North Dakota", $A33 = "Ohio", $A33 = "South Dakota", $A33 = "Wisconsin"), '[1]PCPI Nominal'!M43/CPI_Midwest!R$2, IF(OR($A33 = "Connecticut", $A33 = "Maine", $A33 = "Massachusetts", $A33 = "New Hampshire", $A33 = "New Jersey", $A33 = "New York", $A33 = "Pennsylvania", $A33 = "Rhode Island", $A33 = "Vermont"), '[1]PCPI Nominal'!M43/CPI_Northeast!R$2,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Nominal'!M43/CPI_South!R$2, IF(OR($A33 = "Alaska", $A33 = "Arizona", $A33 = "California", $A33 = "Colorado", $A33 = "Hawaii", $A33 = "Idaho", $A33 = "Montana", $A33 = "Nevada", $A33 = "New Mexico", $A33 = "Oregon", $A33 = "Utah", $A33 = "Washington", $A33 = "Wyoming"), '[1]PCPI Nominal'!M43/CPI_West!R$2, ERROR))))</f>
        <v>35227.480902794145</v>
      </c>
      <c r="M33">
        <f>IF(OR($A33 = "Illinois", $A33 = "Indiana", $A33 = "Iowa", $A33 = "Kansas", $A33 = "Michigan", $A33 = "Minnesota", $A33 = "Missouri", $A33 = "Nebraska", $A33 = "North Dakota", $A33 = "Ohio", $A33 = "South Dakota", $A33 = "Wisconsin"), '[1]PCPI Nominal'!N43/CPI_Midwest!S$2, IF(OR($A33 = "Connecticut", $A33 = "Maine", $A33 = "Massachusetts", $A33 = "New Hampshire", $A33 = "New Jersey", $A33 = "New York", $A33 = "Pennsylvania", $A33 = "Rhode Island", $A33 = "Vermont"), '[1]PCPI Nominal'!N43/CPI_Northeast!S$2,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Nominal'!N43/CPI_South!S$2, IF(OR($A33 = "Alaska", $A33 = "Arizona", $A33 = "California", $A33 = "Colorado", $A33 = "Hawaii", $A33 = "Idaho", $A33 = "Montana", $A33 = "Nevada", $A33 = "New Mexico", $A33 = "Oregon", $A33 = "Utah", $A33 = "Washington", $A33 = "Wyoming"), '[1]PCPI Nominal'!N43/CPI_West!S$2, ERROR))))</f>
        <v>35910.534806006035</v>
      </c>
      <c r="N33">
        <f>IF(OR($A33 = "Illinois", $A33 = "Indiana", $A33 = "Iowa", $A33 = "Kansas", $A33 = "Michigan", $A33 = "Minnesota", $A33 = "Missouri", $A33 = "Nebraska", $A33 = "North Dakota", $A33 = "Ohio", $A33 = "South Dakota", $A33 = "Wisconsin"), '[1]PCPI Nominal'!O43/CPI_Midwest!T$2, IF(OR($A33 = "Connecticut", $A33 = "Maine", $A33 = "Massachusetts", $A33 = "New Hampshire", $A33 = "New Jersey", $A33 = "New York", $A33 = "Pennsylvania", $A33 = "Rhode Island", $A33 = "Vermont"), '[1]PCPI Nominal'!O43/CPI_Northeast!T$2,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Nominal'!O43/CPI_South!T$2, IF(OR($A33 = "Alaska", $A33 = "Arizona", $A33 = "California", $A33 = "Colorado", $A33 = "Hawaii", $A33 = "Idaho", $A33 = "Montana", $A33 = "Nevada", $A33 = "New Mexico", $A33 = "Oregon", $A33 = "Utah", $A33 = "Washington", $A33 = "Wyoming"), '[1]PCPI Nominal'!O43/CPI_West!T$2, ERROR))))</f>
        <v>35049.967334180292</v>
      </c>
      <c r="O33">
        <f>IF(OR($A33 = "Illinois", $A33 = "Indiana", $A33 = "Iowa", $A33 = "Kansas", $A33 = "Michigan", $A33 = "Minnesota", $A33 = "Missouri", $A33 = "Nebraska", $A33 = "North Dakota", $A33 = "Ohio", $A33 = "South Dakota", $A33 = "Wisconsin"), '[1]PCPI Nominal'!P43/CPI_Midwest!U$2, IF(OR($A33 = "Connecticut", $A33 = "Maine", $A33 = "Massachusetts", $A33 = "New Hampshire", $A33 = "New Jersey", $A33 = "New York", $A33 = "Pennsylvania", $A33 = "Rhode Island", $A33 = "Vermont"), '[1]PCPI Nominal'!P43/CPI_Northeast!U$2,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Nominal'!P43/CPI_South!U$2, IF(OR($A33 = "Alaska", $A33 = "Arizona", $A33 = "California", $A33 = "Colorado", $A33 = "Hawaii", $A33 = "Idaho", $A33 = "Montana", $A33 = "Nevada", $A33 = "New Mexico", $A33 = "Oregon", $A33 = "Utah", $A33 = "Washington", $A33 = "Wyoming"), '[1]PCPI Nominal'!P43/CPI_West!U$2, ERROR))))</f>
        <v>35297.427322414253</v>
      </c>
      <c r="P33">
        <f>IF(OR($A33 = "Illinois", $A33 = "Indiana", $A33 = "Iowa", $A33 = "Kansas", $A33 = "Michigan", $A33 = "Minnesota", $A33 = "Missouri", $A33 = "Nebraska", $A33 = "North Dakota", $A33 = "Ohio", $A33 = "South Dakota", $A33 = "Wisconsin"), '[1]PCPI Nominal'!Q43/CPI_Midwest!V$2, IF(OR($A33 = "Connecticut", $A33 = "Maine", $A33 = "Massachusetts", $A33 = "New Hampshire", $A33 = "New Jersey", $A33 = "New York", $A33 = "Pennsylvania", $A33 = "Rhode Island", $A33 = "Vermont"), '[1]PCPI Nominal'!Q43/CPI_Northeast!V$2,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Nominal'!Q43/CPI_South!V$2, IF(OR($A33 = "Alaska", $A33 = "Arizona", $A33 = "California", $A33 = "Colorado", $A33 = "Hawaii", $A33 = "Idaho", $A33 = "Montana", $A33 = "Nevada", $A33 = "New Mexico", $A33 = "Oregon", $A33 = "Utah", $A33 = "Washington", $A33 = "Wyoming"), '[1]PCPI Nominal'!Q43/CPI_West!V$2, ERROR))))</f>
        <v>36010.366784623162</v>
      </c>
      <c r="Q33">
        <f>IF(OR($A33 = "Illinois", $A33 = "Indiana", $A33 = "Iowa", $A33 = "Kansas", $A33 = "Michigan", $A33 = "Minnesota", $A33 = "Missouri", $A33 = "Nebraska", $A33 = "North Dakota", $A33 = "Ohio", $A33 = "South Dakota", $A33 = "Wisconsin"), '[1]PCPI Nominal'!R43/CPI_Midwest!W$2, IF(OR($A33 = "Connecticut", $A33 = "Maine", $A33 = "Massachusetts", $A33 = "New Hampshire", $A33 = "New Jersey", $A33 = "New York", $A33 = "Pennsylvania", $A33 = "Rhode Island", $A33 = "Vermont"), '[1]PCPI Nominal'!R43/CPI_Northeast!W$2,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Nominal'!R43/CPI_South!W$2, IF(OR($A33 = "Alaska", $A33 = "Arizona", $A33 = "California", $A33 = "Colorado", $A33 = "Hawaii", $A33 = "Idaho", $A33 = "Montana", $A33 = "Nevada", $A33 = "New Mexico", $A33 = "Oregon", $A33 = "Utah", $A33 = "Washington", $A33 = "Wyoming"), '[1]PCPI Nominal'!R43/CPI_West!W$2, ERROR))))</f>
        <v>35952.666574861432</v>
      </c>
      <c r="R33">
        <f>IF(OR($A33 = "Illinois", $A33 = "Indiana", $A33 = "Iowa", $A33 = "Kansas", $A33 = "Michigan", $A33 = "Minnesota", $A33 = "Missouri", $A33 = "Nebraska", $A33 = "North Dakota", $A33 = "Ohio", $A33 = "South Dakota", $A33 = "Wisconsin"), '[1]PCPI Nominal'!S43/CPI_Midwest!X$2, IF(OR($A33 = "Connecticut", $A33 = "Maine", $A33 = "Massachusetts", $A33 = "New Hampshire", $A33 = "New Jersey", $A33 = "New York", $A33 = "Pennsylvania", $A33 = "Rhode Island", $A33 = "Vermont"), '[1]PCPI Nominal'!S43/CPI_Northeast!X$2,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Nominal'!S43/CPI_South!X$2, IF(OR($A33 = "Alaska", $A33 = "Arizona", $A33 = "California", $A33 = "Colorado", $A33 = "Hawaii", $A33 = "Idaho", $A33 = "Montana", $A33 = "Nevada", $A33 = "New Mexico", $A33 = "Oregon", $A33 = "Utah", $A33 = "Washington", $A33 = "Wyoming"), '[1]PCPI Nominal'!S43/CPI_West!X$2, ERROR))))</f>
        <v>34752</v>
      </c>
      <c r="S33">
        <f>IF(OR($A33 = "Illinois", $A33 = "Indiana", $A33 = "Iowa", $A33 = "Kansas", $A33 = "Michigan", $A33 = "Minnesota", $A33 = "Missouri", $A33 = "Nebraska", $A33 = "North Dakota", $A33 = "Ohio", $A33 = "South Dakota", $A33 = "Wisconsin"), '[1]PCPI Nominal'!T43/CPI_Midwest!Y$2, IF(OR($A33 = "Connecticut", $A33 = "Maine", $A33 = "Massachusetts", $A33 = "New Hampshire", $A33 = "New Jersey", $A33 = "New York", $A33 = "Pennsylvania", $A33 = "Rhode Island", $A33 = "Vermont"), '[1]PCPI Nominal'!T43/CPI_Northeast!Y$2, IF(OR($A33 = "Alabama", $A33 = "Arkansas", $A33 = "Delaware", $A33 = "District of Columbia", $A33 = "Florida", $A33 = "Georgia", $A33 = "Kentucky", $A33 = "Louisiana", $A33 = "Maryland", $A33 = "Mississippi", $A33 = "North Carolina", $A33 = "Oklahoma", $A33 = "South Carolina", $A33 = "Tennessee", $A33 = "Texas", $A33 = "Virginia", $A33 = "West Virginia"), '[1]PCPI Nominal'!T43/CPI_South!Y$2, IF(OR($A33 = "Alaska", $A33 = "Arizona", $A33 = "California", $A33 = "Colorado", $A33 = "Hawaii", $A33 = "Idaho", $A33 = "Montana", $A33 = "Nevada", $A33 = "New Mexico", $A33 = "Oregon", $A33 = "Utah", $A33 = "Washington", $A33 = "Wyoming"), '[1]PCPI Nominal'!T43/CPI_West!Y$2, ERROR))))</f>
        <v>36097.864329871154</v>
      </c>
    </row>
    <row r="34" spans="1:19" x14ac:dyDescent="0.2">
      <c r="A34" t="s">
        <v>57</v>
      </c>
      <c r="B34">
        <f>IF(OR($A34 = "Illinois", $A34 = "Indiana", $A34 = "Iowa", $A34 = "Kansas", $A34 = "Michigan", $A34 = "Minnesota", $A34 = "Missouri", $A34 = "Nebraska", $A34 = "North Dakota", $A34 = "Ohio", $A34 = "South Dakota", $A34 = "Wisconsin"), '[1]PCPI Nominal'!C44/CPI_Midwest!H$2, IF(OR($A34 = "Connecticut", $A34 = "Maine", $A34 = "Massachusetts", $A34 = "New Hampshire", $A34 = "New Jersey", $A34 = "New York", $A34 = "Pennsylvania", $A34 = "Rhode Island", $A34 = "Vermont"), '[1]PCPI Nominal'!C44/CPI_Northeast!H$2,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Nominal'!C44/CPI_South!H$2, IF(OR($A34 = "Alaska", $A34 = "Arizona", $A34 = "California", $A34 = "Colorado", $A34 = "Hawaii", $A34 = "Idaho", $A34 = "Montana", $A34 = "Nevada", $A34 = "New Mexico", $A34 = "Oregon", $A34 = "Utah", $A34 = "Washington", $A34 = "Wyoming"), '[1]PCPI Nominal'!C44/CPI_West!H$2, ERROR))))</f>
        <v>45263.69663484487</v>
      </c>
      <c r="C34">
        <f>IF(OR($A34 = "Illinois", $A34 = "Indiana", $A34 = "Iowa", $A34 = "Kansas", $A34 = "Michigan", $A34 = "Minnesota", $A34 = "Missouri", $A34 = "Nebraska", $A34 = "North Dakota", $A34 = "Ohio", $A34 = "South Dakota", $A34 = "Wisconsin"), '[1]PCPI Nominal'!D44/CPI_Midwest!I$2, IF(OR($A34 = "Connecticut", $A34 = "Maine", $A34 = "Massachusetts", $A34 = "New Hampshire", $A34 = "New Jersey", $A34 = "New York", $A34 = "Pennsylvania", $A34 = "Rhode Island", $A34 = "Vermont"), '[1]PCPI Nominal'!D44/CPI_Northeast!I$2,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Nominal'!D44/CPI_South!I$2, IF(OR($A34 = "Alaska", $A34 = "Arizona", $A34 = "California", $A34 = "Colorado", $A34 = "Hawaii", $A34 = "Idaho", $A34 = "Montana", $A34 = "Nevada", $A34 = "New Mexico", $A34 = "Oregon", $A34 = "Utah", $A34 = "Washington", $A34 = "Wyoming"), '[1]PCPI Nominal'!D44/CPI_West!I$2, ERROR))))</f>
        <v>46855.767235294123</v>
      </c>
      <c r="D34">
        <f>IF(OR($A34 = "Illinois", $A34 = "Indiana", $A34 = "Iowa", $A34 = "Kansas", $A34 = "Michigan", $A34 = "Minnesota", $A34 = "Missouri", $A34 = "Nebraska", $A34 = "North Dakota", $A34 = "Ohio", $A34 = "South Dakota", $A34 = "Wisconsin"), '[1]PCPI Nominal'!E44/CPI_Midwest!J$2, IF(OR($A34 = "Connecticut", $A34 = "Maine", $A34 = "Massachusetts", $A34 = "New Hampshire", $A34 = "New Jersey", $A34 = "New York", $A34 = "Pennsylvania", $A34 = "Rhode Island", $A34 = "Vermont"), '[1]PCPI Nominal'!E44/CPI_Northeast!J$2,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Nominal'!E44/CPI_South!J$2, IF(OR($A34 = "Alaska", $A34 = "Arizona", $A34 = "California", $A34 = "Colorado", $A34 = "Hawaii", $A34 = "Idaho", $A34 = "Montana", $A34 = "Nevada", $A34 = "New Mexico", $A34 = "Oregon", $A34 = "Utah", $A34 = "Washington", $A34 = "Wyoming"), '[1]PCPI Nominal'!E44/CPI_West!J$2, ERROR))))</f>
        <v>48277.487561959657</v>
      </c>
      <c r="E34">
        <f>IF(OR($A34 = "Illinois", $A34 = "Indiana", $A34 = "Iowa", $A34 = "Kansas", $A34 = "Michigan", $A34 = "Minnesota", $A34 = "Missouri", $A34 = "Nebraska", $A34 = "North Dakota", $A34 = "Ohio", $A34 = "South Dakota", $A34 = "Wisconsin"), '[1]PCPI Nominal'!F44/CPI_Midwest!K$2, IF(OR($A34 = "Connecticut", $A34 = "Maine", $A34 = "Massachusetts", $A34 = "New Hampshire", $A34 = "New Jersey", $A34 = "New York", $A34 = "Pennsylvania", $A34 = "Rhode Island", $A34 = "Vermont"), '[1]PCPI Nominal'!F44/CPI_Northeast!K$2,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Nominal'!F44/CPI_South!K$2, IF(OR($A34 = "Alaska", $A34 = "Arizona", $A34 = "California", $A34 = "Colorado", $A34 = "Hawaii", $A34 = "Idaho", $A34 = "Montana", $A34 = "Nevada", $A34 = "New Mexico", $A34 = "Oregon", $A34 = "Utah", $A34 = "Washington", $A34 = "Wyoming"), '[1]PCPI Nominal'!F44/CPI_West!K$2, ERROR))))</f>
        <v>49868.679554069116</v>
      </c>
      <c r="F34">
        <f>IF(OR($A34 = "Illinois", $A34 = "Indiana", $A34 = "Iowa", $A34 = "Kansas", $A34 = "Michigan", $A34 = "Minnesota", $A34 = "Missouri", $A34 = "Nebraska", $A34 = "North Dakota", $A34 = "Ohio", $A34 = "South Dakota", $A34 = "Wisconsin"), '[1]PCPI Nominal'!G44/CPI_Midwest!L$2, IF(OR($A34 = "Connecticut", $A34 = "Maine", $A34 = "Massachusetts", $A34 = "New Hampshire", $A34 = "New Jersey", $A34 = "New York", $A34 = "Pennsylvania", $A34 = "Rhode Island", $A34 = "Vermont"), '[1]PCPI Nominal'!G44/CPI_Northeast!L$2,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Nominal'!G44/CPI_South!L$2, IF(OR($A34 = "Alaska", $A34 = "Arizona", $A34 = "California", $A34 = "Colorado", $A34 = "Hawaii", $A34 = "Idaho", $A34 = "Montana", $A34 = "Nevada", $A34 = "New Mexico", $A34 = "Oregon", $A34 = "Utah", $A34 = "Washington", $A34 = "Wyoming"), '[1]PCPI Nominal'!G44/CPI_West!L$2, ERROR))))</f>
        <v>50219.512093275487</v>
      </c>
      <c r="G34">
        <f>IF(OR($A34 = "Illinois", $A34 = "Indiana", $A34 = "Iowa", $A34 = "Kansas", $A34 = "Michigan", $A34 = "Minnesota", $A34 = "Missouri", $A34 = "Nebraska", $A34 = "North Dakota", $A34 = "Ohio", $A34 = "South Dakota", $A34 = "Wisconsin"), '[1]PCPI Nominal'!H44/CPI_Midwest!M$2, IF(OR($A34 = "Connecticut", $A34 = "Maine", $A34 = "Massachusetts", $A34 = "New Hampshire", $A34 = "New Jersey", $A34 = "New York", $A34 = "Pennsylvania", $A34 = "Rhode Island", $A34 = "Vermont"), '[1]PCPI Nominal'!H44/CPI_Northeast!M$2,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Nominal'!H44/CPI_South!M$2, IF(OR($A34 = "Alaska", $A34 = "Arizona", $A34 = "California", $A34 = "Colorado", $A34 = "Hawaii", $A34 = "Idaho", $A34 = "Montana", $A34 = "Nevada", $A34 = "New Mexico", $A34 = "Oregon", $A34 = "Utah", $A34 = "Washington", $A34 = "Wyoming"), '[1]PCPI Nominal'!H44/CPI_West!M$2, ERROR))))</f>
        <v>49087.745207226355</v>
      </c>
      <c r="H34">
        <f>IF(OR($A34 = "Illinois", $A34 = "Indiana", $A34 = "Iowa", $A34 = "Kansas", $A34 = "Michigan", $A34 = "Minnesota", $A34 = "Missouri", $A34 = "Nebraska", $A34 = "North Dakota", $A34 = "Ohio", $A34 = "South Dakota", $A34 = "Wisconsin"), '[1]PCPI Nominal'!I44/CPI_Midwest!N$2, IF(OR($A34 = "Connecticut", $A34 = "Maine", $A34 = "Massachusetts", $A34 = "New Hampshire", $A34 = "New Jersey", $A34 = "New York", $A34 = "Pennsylvania", $A34 = "Rhode Island", $A34 = "Vermont"), '[1]PCPI Nominal'!I44/CPI_Northeast!N$2,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Nominal'!I44/CPI_South!N$2, IF(OR($A34 = "Alaska", $A34 = "Arizona", $A34 = "California", $A34 = "Colorado", $A34 = "Hawaii", $A34 = "Idaho", $A34 = "Montana", $A34 = "Nevada", $A34 = "New Mexico", $A34 = "Oregon", $A34 = "Utah", $A34 = "Washington", $A34 = "Wyoming"), '[1]PCPI Nominal'!I44/CPI_West!N$2, ERROR))))</f>
        <v>48591.367906976746</v>
      </c>
      <c r="I34">
        <f>IF(OR($A34 = "Illinois", $A34 = "Indiana", $A34 = "Iowa", $A34 = "Kansas", $A34 = "Michigan", $A34 = "Minnesota", $A34 = "Missouri", $A34 = "Nebraska", $A34 = "North Dakota", $A34 = "Ohio", $A34 = "South Dakota", $A34 = "Wisconsin"), '[1]PCPI Nominal'!J44/CPI_Midwest!O$2, IF(OR($A34 = "Connecticut", $A34 = "Maine", $A34 = "Massachusetts", $A34 = "New Hampshire", $A34 = "New Jersey", $A34 = "New York", $A34 = "Pennsylvania", $A34 = "Rhode Island", $A34 = "Vermont"), '[1]PCPI Nominal'!J44/CPI_Northeast!O$2,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Nominal'!J44/CPI_South!O$2, IF(OR($A34 = "Alaska", $A34 = "Arizona", $A34 = "California", $A34 = "Colorado", $A34 = "Hawaii", $A34 = "Idaho", $A34 = "Montana", $A34 = "Nevada", $A34 = "New Mexico", $A34 = "Oregon", $A34 = "Utah", $A34 = "Washington", $A34 = "Wyoming"), '[1]PCPI Nominal'!J44/CPI_West!O$2, ERROR))))</f>
        <v>49287.630549450558</v>
      </c>
      <c r="J34">
        <f>IF(OR($A34 = "Illinois", $A34 = "Indiana", $A34 = "Iowa", $A34 = "Kansas", $A34 = "Michigan", $A34 = "Minnesota", $A34 = "Missouri", $A34 = "Nebraska", $A34 = "North Dakota", $A34 = "Ohio", $A34 = "South Dakota", $A34 = "Wisconsin"), '[1]PCPI Nominal'!K44/CPI_Midwest!P$2, IF(OR($A34 = "Connecticut", $A34 = "Maine", $A34 = "Massachusetts", $A34 = "New Hampshire", $A34 = "New Jersey", $A34 = "New York", $A34 = "Pennsylvania", $A34 = "Rhode Island", $A34 = "Vermont"), '[1]PCPI Nominal'!K44/CPI_Northeast!P$2,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Nominal'!K44/CPI_South!P$2, IF(OR($A34 = "Alaska", $A34 = "Arizona", $A34 = "California", $A34 = "Colorado", $A34 = "Hawaii", $A34 = "Idaho", $A34 = "Montana", $A34 = "Nevada", $A34 = "New Mexico", $A34 = "Oregon", $A34 = "Utah", $A34 = "Washington", $A34 = "Wyoming"), '[1]PCPI Nominal'!K44/CPI_West!P$2, ERROR))))</f>
        <v>49755.992125301207</v>
      </c>
      <c r="K34">
        <f>IF(OR($A34 = "Illinois", $A34 = "Indiana", $A34 = "Iowa", $A34 = "Kansas", $A34 = "Michigan", $A34 = "Minnesota", $A34 = "Missouri", $A34 = "Nebraska", $A34 = "North Dakota", $A34 = "Ohio", $A34 = "South Dakota", $A34 = "Wisconsin"), '[1]PCPI Nominal'!L44/CPI_Midwest!Q$2, IF(OR($A34 = "Connecticut", $A34 = "Maine", $A34 = "Massachusetts", $A34 = "New Hampshire", $A34 = "New Jersey", $A34 = "New York", $A34 = "Pennsylvania", $A34 = "Rhode Island", $A34 = "Vermont"), '[1]PCPI Nominal'!L44/CPI_Northeast!Q$2,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Nominal'!L44/CPI_South!Q$2, IF(OR($A34 = "Alaska", $A34 = "Arizona", $A34 = "California", $A34 = "Colorado", $A34 = "Hawaii", $A34 = "Idaho", $A34 = "Montana", $A34 = "Nevada", $A34 = "New Mexico", $A34 = "Oregon", $A34 = "Utah", $A34 = "Washington", $A34 = "Wyoming"), '[1]PCPI Nominal'!L44/CPI_West!Q$2, ERROR))))</f>
        <v>51484.841972093025</v>
      </c>
      <c r="L34">
        <f>IF(OR($A34 = "Illinois", $A34 = "Indiana", $A34 = "Iowa", $A34 = "Kansas", $A34 = "Michigan", $A34 = "Minnesota", $A34 = "Missouri", $A34 = "Nebraska", $A34 = "North Dakota", $A34 = "Ohio", $A34 = "South Dakota", $A34 = "Wisconsin"), '[1]PCPI Nominal'!M44/CPI_Midwest!R$2, IF(OR($A34 = "Connecticut", $A34 = "Maine", $A34 = "Massachusetts", $A34 = "New Hampshire", $A34 = "New Jersey", $A34 = "New York", $A34 = "Pennsylvania", $A34 = "Rhode Island", $A34 = "Vermont"), '[1]PCPI Nominal'!M44/CPI_Northeast!R$2,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Nominal'!M44/CPI_South!R$2, IF(OR($A34 = "Alaska", $A34 = "Arizona", $A34 = "California", $A34 = "Colorado", $A34 = "Hawaii", $A34 = "Idaho", $A34 = "Montana", $A34 = "Nevada", $A34 = "New Mexico", $A34 = "Oregon", $A34 = "Utah", $A34 = "Washington", $A34 = "Wyoming"), '[1]PCPI Nominal'!M44/CPI_West!R$2, ERROR))))</f>
        <v>53607.453317733278</v>
      </c>
      <c r="M34">
        <f>IF(OR($A34 = "Illinois", $A34 = "Indiana", $A34 = "Iowa", $A34 = "Kansas", $A34 = "Michigan", $A34 = "Minnesota", $A34 = "Missouri", $A34 = "Nebraska", $A34 = "North Dakota", $A34 = "Ohio", $A34 = "South Dakota", $A34 = "Wisconsin"), '[1]PCPI Nominal'!N44/CPI_Midwest!S$2, IF(OR($A34 = "Connecticut", $A34 = "Maine", $A34 = "Massachusetts", $A34 = "New Hampshire", $A34 = "New Jersey", $A34 = "New York", $A34 = "Pennsylvania", $A34 = "Rhode Island", $A34 = "Vermont"), '[1]PCPI Nominal'!N44/CPI_Northeast!S$2,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Nominal'!N44/CPI_South!S$2, IF(OR($A34 = "Alaska", $A34 = "Arizona", $A34 = "California", $A34 = "Colorado", $A34 = "Hawaii", $A34 = "Idaho", $A34 = "Montana", $A34 = "Nevada", $A34 = "New Mexico", $A34 = "Oregon", $A34 = "Utah", $A34 = "Washington", $A34 = "Wyoming"), '[1]PCPI Nominal'!N44/CPI_West!S$2, ERROR))))</f>
        <v>52451.916862184153</v>
      </c>
      <c r="N34">
        <f>IF(OR($A34 = "Illinois", $A34 = "Indiana", $A34 = "Iowa", $A34 = "Kansas", $A34 = "Michigan", $A34 = "Minnesota", $A34 = "Missouri", $A34 = "Nebraska", $A34 = "North Dakota", $A34 = "Ohio", $A34 = "South Dakota", $A34 = "Wisconsin"), '[1]PCPI Nominal'!O44/CPI_Midwest!T$2, IF(OR($A34 = "Connecticut", $A34 = "Maine", $A34 = "Massachusetts", $A34 = "New Hampshire", $A34 = "New Jersey", $A34 = "New York", $A34 = "Pennsylvania", $A34 = "Rhode Island", $A34 = "Vermont"), '[1]PCPI Nominal'!O44/CPI_Northeast!T$2,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Nominal'!O44/CPI_South!T$2, IF(OR($A34 = "Alaska", $A34 = "Arizona", $A34 = "California", $A34 = "Colorado", $A34 = "Hawaii", $A34 = "Idaho", $A34 = "Montana", $A34 = "Nevada", $A34 = "New Mexico", $A34 = "Oregon", $A34 = "Utah", $A34 = "Washington", $A34 = "Wyoming"), '[1]PCPI Nominal'!O44/CPI_West!T$2, ERROR))))</f>
        <v>50944.946250812107</v>
      </c>
      <c r="O34">
        <f>IF(OR($A34 = "Illinois", $A34 = "Indiana", $A34 = "Iowa", $A34 = "Kansas", $A34 = "Michigan", $A34 = "Minnesota", $A34 = "Missouri", $A34 = "Nebraska", $A34 = "North Dakota", $A34 = "Ohio", $A34 = "South Dakota", $A34 = "Wisconsin"), '[1]PCPI Nominal'!P44/CPI_Midwest!U$2, IF(OR($A34 = "Connecticut", $A34 = "Maine", $A34 = "Massachusetts", $A34 = "New Hampshire", $A34 = "New Jersey", $A34 = "New York", $A34 = "Pennsylvania", $A34 = "Rhode Island", $A34 = "Vermont"), '[1]PCPI Nominal'!P44/CPI_Northeast!U$2,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Nominal'!P44/CPI_South!U$2, IF(OR($A34 = "Alaska", $A34 = "Arizona", $A34 = "California", $A34 = "Colorado", $A34 = "Hawaii", $A34 = "Idaho", $A34 = "Montana", $A34 = "Nevada", $A34 = "New Mexico", $A34 = "Oregon", $A34 = "Utah", $A34 = "Washington", $A34 = "Wyoming"), '[1]PCPI Nominal'!P44/CPI_West!U$2, ERROR))))</f>
        <v>51275.410812937218</v>
      </c>
      <c r="P34">
        <f>IF(OR($A34 = "Illinois", $A34 = "Indiana", $A34 = "Iowa", $A34 = "Kansas", $A34 = "Michigan", $A34 = "Minnesota", $A34 = "Missouri", $A34 = "Nebraska", $A34 = "North Dakota", $A34 = "Ohio", $A34 = "South Dakota", $A34 = "Wisconsin"), '[1]PCPI Nominal'!Q44/CPI_Midwest!V$2, IF(OR($A34 = "Connecticut", $A34 = "Maine", $A34 = "Massachusetts", $A34 = "New Hampshire", $A34 = "New Jersey", $A34 = "New York", $A34 = "Pennsylvania", $A34 = "Rhode Island", $A34 = "Vermont"), '[1]PCPI Nominal'!Q44/CPI_Northeast!V$2,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Nominal'!Q44/CPI_South!V$2, IF(OR($A34 = "Alaska", $A34 = "Arizona", $A34 = "California", $A34 = "Colorado", $A34 = "Hawaii", $A34 = "Idaho", $A34 = "Montana", $A34 = "Nevada", $A34 = "New Mexico", $A34 = "Oregon", $A34 = "Utah", $A34 = "Washington", $A34 = "Wyoming"), '[1]PCPI Nominal'!Q44/CPI_West!V$2, ERROR))))</f>
        <v>52482.570090084104</v>
      </c>
      <c r="Q34">
        <f>IF(OR($A34 = "Illinois", $A34 = "Indiana", $A34 = "Iowa", $A34 = "Kansas", $A34 = "Michigan", $A34 = "Minnesota", $A34 = "Missouri", $A34 = "Nebraska", $A34 = "North Dakota", $A34 = "Ohio", $A34 = "South Dakota", $A34 = "Wisconsin"), '[1]PCPI Nominal'!R44/CPI_Midwest!W$2, IF(OR($A34 = "Connecticut", $A34 = "Maine", $A34 = "Massachusetts", $A34 = "New Hampshire", $A34 = "New Jersey", $A34 = "New York", $A34 = "Pennsylvania", $A34 = "Rhode Island", $A34 = "Vermont"), '[1]PCPI Nominal'!R44/CPI_Northeast!W$2,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Nominal'!R44/CPI_South!W$2, IF(OR($A34 = "Alaska", $A34 = "Arizona", $A34 = "California", $A34 = "Colorado", $A34 = "Hawaii", $A34 = "Idaho", $A34 = "Montana", $A34 = "Nevada", $A34 = "New Mexico", $A34 = "Oregon", $A34 = "Utah", $A34 = "Washington", $A34 = "Wyoming"), '[1]PCPI Nominal'!R44/CPI_West!W$2, ERROR))))</f>
        <v>54481.687022279388</v>
      </c>
      <c r="R34">
        <f>IF(OR($A34 = "Illinois", $A34 = "Indiana", $A34 = "Iowa", $A34 = "Kansas", $A34 = "Michigan", $A34 = "Minnesota", $A34 = "Missouri", $A34 = "Nebraska", $A34 = "North Dakota", $A34 = "Ohio", $A34 = "South Dakota", $A34 = "Wisconsin"), '[1]PCPI Nominal'!S44/CPI_Midwest!X$2, IF(OR($A34 = "Connecticut", $A34 = "Maine", $A34 = "Massachusetts", $A34 = "New Hampshire", $A34 = "New Jersey", $A34 = "New York", $A34 = "Pennsylvania", $A34 = "Rhode Island", $A34 = "Vermont"), '[1]PCPI Nominal'!S44/CPI_Northeast!X$2,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Nominal'!S44/CPI_South!X$2, IF(OR($A34 = "Alaska", $A34 = "Arizona", $A34 = "California", $A34 = "Colorado", $A34 = "Hawaii", $A34 = "Idaho", $A34 = "Montana", $A34 = "Nevada", $A34 = "New Mexico", $A34 = "Oregon", $A34 = "Utah", $A34 = "Washington", $A34 = "Wyoming"), '[1]PCPI Nominal'!S44/CPI_West!X$2, ERROR))))</f>
        <v>54496</v>
      </c>
      <c r="S34">
        <f>IF(OR($A34 = "Illinois", $A34 = "Indiana", $A34 = "Iowa", $A34 = "Kansas", $A34 = "Michigan", $A34 = "Minnesota", $A34 = "Missouri", $A34 = "Nebraska", $A34 = "North Dakota", $A34 = "Ohio", $A34 = "South Dakota", $A34 = "Wisconsin"), '[1]PCPI Nominal'!T44/CPI_Midwest!Y$2, IF(OR($A34 = "Connecticut", $A34 = "Maine", $A34 = "Massachusetts", $A34 = "New Hampshire", $A34 = "New Jersey", $A34 = "New York", $A34 = "Pennsylvania", $A34 = "Rhode Island", $A34 = "Vermont"), '[1]PCPI Nominal'!T44/CPI_Northeast!Y$2, IF(OR($A34 = "Alabama", $A34 = "Arkansas", $A34 = "Delaware", $A34 = "District of Columbia", $A34 = "Florida", $A34 = "Georgia", $A34 = "Kentucky", $A34 = "Louisiana", $A34 = "Maryland", $A34 = "Mississippi", $A34 = "North Carolina", $A34 = "Oklahoma", $A34 = "South Carolina", $A34 = "Tennessee", $A34 = "Texas", $A34 = "Virginia", $A34 = "West Virginia"), '[1]PCPI Nominal'!T44/CPI_South!Y$2, IF(OR($A34 = "Alaska", $A34 = "Arizona", $A34 = "California", $A34 = "Colorado", $A34 = "Hawaii", $A34 = "Idaho", $A34 = "Montana", $A34 = "Nevada", $A34 = "New Mexico", $A34 = "Oregon", $A34 = "Utah", $A34 = "Washington", $A34 = "Wyoming"), '[1]PCPI Nominal'!T44/CPI_West!Y$2, ERROR))))</f>
        <v>55504.648934695382</v>
      </c>
    </row>
    <row r="35" spans="1:19" x14ac:dyDescent="0.2">
      <c r="A35" t="s">
        <v>55</v>
      </c>
      <c r="B35">
        <f>IF(OR($A35 = "Illinois", $A35 = "Indiana", $A35 = "Iowa", $A35 = "Kansas", $A35 = "Michigan", $A35 = "Minnesota", $A35 = "Missouri", $A35 = "Nebraska", $A35 = "North Dakota", $A35 = "Ohio", $A35 = "South Dakota", $A35 = "Wisconsin"), '[1]PCPI Nominal'!C45/CPI_Midwest!H$2, IF(OR($A35 = "Connecticut", $A35 = "Maine", $A35 = "Massachusetts", $A35 = "New Hampshire", $A35 = "New Jersey", $A35 = "New York", $A35 = "Pennsylvania", $A35 = "Rhode Island", $A35 = "Vermont"), '[1]PCPI Nominal'!C45/CPI_Northeast!H$2,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Nominal'!C45/CPI_South!H$2, IF(OR($A35 = "Alaska", $A35 = "Arizona", $A35 = "California", $A35 = "Colorado", $A35 = "Hawaii", $A35 = "Idaho", $A35 = "Montana", $A35 = "Nevada", $A35 = "New Mexico", $A35 = "Oregon", $A35 = "Utah", $A35 = "Washington", $A35 = "Wyoming"), '[1]PCPI Nominal'!C45/CPI_West!H$2, ERROR))))</f>
        <v>34879.48692160612</v>
      </c>
      <c r="C35">
        <f>IF(OR($A35 = "Illinois", $A35 = "Indiana", $A35 = "Iowa", $A35 = "Kansas", $A35 = "Michigan", $A35 = "Minnesota", $A35 = "Missouri", $A35 = "Nebraska", $A35 = "North Dakota", $A35 = "Ohio", $A35 = "South Dakota", $A35 = "Wisconsin"), '[1]PCPI Nominal'!D45/CPI_Midwest!I$2, IF(OR($A35 = "Connecticut", $A35 = "Maine", $A35 = "Massachusetts", $A35 = "New Hampshire", $A35 = "New Jersey", $A35 = "New York", $A35 = "Pennsylvania", $A35 = "Rhode Island", $A35 = "Vermont"), '[1]PCPI Nominal'!D45/CPI_Northeast!I$2,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Nominal'!D45/CPI_South!I$2, IF(OR($A35 = "Alaska", $A35 = "Arizona", $A35 = "California", $A35 = "Colorado", $A35 = "Hawaii", $A35 = "Idaho", $A35 = "Montana", $A35 = "Nevada", $A35 = "New Mexico", $A35 = "Oregon", $A35 = "Utah", $A35 = "Washington", $A35 = "Wyoming"), '[1]PCPI Nominal'!D45/CPI_West!I$2, ERROR))))</f>
        <v>36131.251623662676</v>
      </c>
      <c r="D35">
        <f>IF(OR($A35 = "Illinois", $A35 = "Indiana", $A35 = "Iowa", $A35 = "Kansas", $A35 = "Michigan", $A35 = "Minnesota", $A35 = "Missouri", $A35 = "Nebraska", $A35 = "North Dakota", $A35 = "Ohio", $A35 = "South Dakota", $A35 = "Wisconsin"), '[1]PCPI Nominal'!E45/CPI_Midwest!J$2, IF(OR($A35 = "Connecticut", $A35 = "Maine", $A35 = "Massachusetts", $A35 = "New Hampshire", $A35 = "New Jersey", $A35 = "New York", $A35 = "Pennsylvania", $A35 = "Rhode Island", $A35 = "Vermont"), '[1]PCPI Nominal'!E45/CPI_Northeast!J$2,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Nominal'!E45/CPI_South!J$2, IF(OR($A35 = "Alaska", $A35 = "Arizona", $A35 = "California", $A35 = "Colorado", $A35 = "Hawaii", $A35 = "Idaho", $A35 = "Montana", $A35 = "Nevada", $A35 = "New Mexico", $A35 = "Oregon", $A35 = "Utah", $A35 = "Washington", $A35 = "Wyoming"), '[1]PCPI Nominal'!E45/CPI_West!J$2, ERROR))))</f>
        <v>36595.848327160493</v>
      </c>
      <c r="E35">
        <f>IF(OR($A35 = "Illinois", $A35 = "Indiana", $A35 = "Iowa", $A35 = "Kansas", $A35 = "Michigan", $A35 = "Minnesota", $A35 = "Missouri", $A35 = "Nebraska", $A35 = "North Dakota", $A35 = "Ohio", $A35 = "South Dakota", $A35 = "Wisconsin"), '[1]PCPI Nominal'!F45/CPI_Midwest!K$2, IF(OR($A35 = "Connecticut", $A35 = "Maine", $A35 = "Massachusetts", $A35 = "New Hampshire", $A35 = "New Jersey", $A35 = "New York", $A35 = "Pennsylvania", $A35 = "Rhode Island", $A35 = "Vermont"), '[1]PCPI Nominal'!F45/CPI_Northeast!K$2,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Nominal'!F45/CPI_South!K$2, IF(OR($A35 = "Alaska", $A35 = "Arizona", $A35 = "California", $A35 = "Colorado", $A35 = "Hawaii", $A35 = "Idaho", $A35 = "Montana", $A35 = "Nevada", $A35 = "New Mexico", $A35 = "Oregon", $A35 = "Utah", $A35 = "Washington", $A35 = "Wyoming"), '[1]PCPI Nominal'!F45/CPI_West!K$2, ERROR))))</f>
        <v>37117.427828947373</v>
      </c>
      <c r="F35">
        <f>IF(OR($A35 = "Illinois", $A35 = "Indiana", $A35 = "Iowa", $A35 = "Kansas", $A35 = "Michigan", $A35 = "Minnesota", $A35 = "Missouri", $A35 = "Nebraska", $A35 = "North Dakota", $A35 = "Ohio", $A35 = "South Dakota", $A35 = "Wisconsin"), '[1]PCPI Nominal'!G45/CPI_Midwest!L$2, IF(OR($A35 = "Connecticut", $A35 = "Maine", $A35 = "Massachusetts", $A35 = "New Hampshire", $A35 = "New Jersey", $A35 = "New York", $A35 = "Pennsylvania", $A35 = "Rhode Island", $A35 = "Vermont"), '[1]PCPI Nominal'!G45/CPI_Northeast!L$2,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Nominal'!G45/CPI_South!L$2, IF(OR($A35 = "Alaska", $A35 = "Arizona", $A35 = "California", $A35 = "Colorado", $A35 = "Hawaii", $A35 = "Idaho", $A35 = "Montana", $A35 = "Nevada", $A35 = "New Mexico", $A35 = "Oregon", $A35 = "Utah", $A35 = "Washington", $A35 = "Wyoming"), '[1]PCPI Nominal'!G45/CPI_West!L$2, ERROR))))</f>
        <v>36782.865219170075</v>
      </c>
      <c r="G35">
        <f>IF(OR($A35 = "Illinois", $A35 = "Indiana", $A35 = "Iowa", $A35 = "Kansas", $A35 = "Michigan", $A35 = "Minnesota", $A35 = "Missouri", $A35 = "Nebraska", $A35 = "North Dakota", $A35 = "Ohio", $A35 = "South Dakota", $A35 = "Wisconsin"), '[1]PCPI Nominal'!H45/CPI_Midwest!M$2, IF(OR($A35 = "Connecticut", $A35 = "Maine", $A35 = "Massachusetts", $A35 = "New Hampshire", $A35 = "New Jersey", $A35 = "New York", $A35 = "Pennsylvania", $A35 = "Rhode Island", $A35 = "Vermont"), '[1]PCPI Nominal'!H45/CPI_Northeast!M$2,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Nominal'!H45/CPI_South!M$2, IF(OR($A35 = "Alaska", $A35 = "Arizona", $A35 = "California", $A35 = "Colorado", $A35 = "Hawaii", $A35 = "Idaho", $A35 = "Montana", $A35 = "Nevada", $A35 = "New Mexico", $A35 = "Oregon", $A35 = "Utah", $A35 = "Washington", $A35 = "Wyoming"), '[1]PCPI Nominal'!H45/CPI_West!M$2, ERROR))))</f>
        <v>36339.464610502015</v>
      </c>
      <c r="H35">
        <f>IF(OR($A35 = "Illinois", $A35 = "Indiana", $A35 = "Iowa", $A35 = "Kansas", $A35 = "Michigan", $A35 = "Minnesota", $A35 = "Missouri", $A35 = "Nebraska", $A35 = "North Dakota", $A35 = "Ohio", $A35 = "South Dakota", $A35 = "Wisconsin"), '[1]PCPI Nominal'!I45/CPI_Midwest!N$2, IF(OR($A35 = "Connecticut", $A35 = "Maine", $A35 = "Massachusetts", $A35 = "New Hampshire", $A35 = "New Jersey", $A35 = "New York", $A35 = "Pennsylvania", $A35 = "Rhode Island", $A35 = "Vermont"), '[1]PCPI Nominal'!I45/CPI_Northeast!N$2,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Nominal'!I45/CPI_South!N$2, IF(OR($A35 = "Alaska", $A35 = "Arizona", $A35 = "California", $A35 = "Colorado", $A35 = "Hawaii", $A35 = "Idaho", $A35 = "Montana", $A35 = "Nevada", $A35 = "New Mexico", $A35 = "Oregon", $A35 = "Utah", $A35 = "Washington", $A35 = "Wyoming"), '[1]PCPI Nominal'!I45/CPI_West!N$2, ERROR))))</f>
        <v>36488.909954878734</v>
      </c>
      <c r="I35">
        <f>IF(OR($A35 = "Illinois", $A35 = "Indiana", $A35 = "Iowa", $A35 = "Kansas", $A35 = "Michigan", $A35 = "Minnesota", $A35 = "Missouri", $A35 = "Nebraska", $A35 = "North Dakota", $A35 = "Ohio", $A35 = "South Dakota", $A35 = "Wisconsin"), '[1]PCPI Nominal'!J45/CPI_Midwest!O$2, IF(OR($A35 = "Connecticut", $A35 = "Maine", $A35 = "Massachusetts", $A35 = "New Hampshire", $A35 = "New Jersey", $A35 = "New York", $A35 = "Pennsylvania", $A35 = "Rhode Island", $A35 = "Vermont"), '[1]PCPI Nominal'!J45/CPI_Northeast!O$2,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Nominal'!J45/CPI_South!O$2, IF(OR($A35 = "Alaska", $A35 = "Arizona", $A35 = "California", $A35 = "Colorado", $A35 = "Hawaii", $A35 = "Idaho", $A35 = "Montana", $A35 = "Nevada", $A35 = "New Mexico", $A35 = "Oregon", $A35 = "Utah", $A35 = "Washington", $A35 = "Wyoming"), '[1]PCPI Nominal'!J45/CPI_West!O$2, ERROR))))</f>
        <v>38174.678388338834</v>
      </c>
      <c r="J35">
        <f>IF(OR($A35 = "Illinois", $A35 = "Indiana", $A35 = "Iowa", $A35 = "Kansas", $A35 = "Michigan", $A35 = "Minnesota", $A35 = "Missouri", $A35 = "Nebraska", $A35 = "North Dakota", $A35 = "Ohio", $A35 = "South Dakota", $A35 = "Wisconsin"), '[1]PCPI Nominal'!K45/CPI_Midwest!P$2, IF(OR($A35 = "Connecticut", $A35 = "Maine", $A35 = "Massachusetts", $A35 = "New Hampshire", $A35 = "New Jersey", $A35 = "New York", $A35 = "Pennsylvania", $A35 = "Rhode Island", $A35 = "Vermont"), '[1]PCPI Nominal'!K45/CPI_Northeast!P$2,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Nominal'!K45/CPI_South!P$2, IF(OR($A35 = "Alaska", $A35 = "Arizona", $A35 = "California", $A35 = "Colorado", $A35 = "Hawaii", $A35 = "Idaho", $A35 = "Montana", $A35 = "Nevada", $A35 = "New Mexico", $A35 = "Oregon", $A35 = "Utah", $A35 = "Washington", $A35 = "Wyoming"), '[1]PCPI Nominal'!K45/CPI_West!P$2, ERROR))))</f>
        <v>38815.887403080189</v>
      </c>
      <c r="K35">
        <f>IF(OR($A35 = "Illinois", $A35 = "Indiana", $A35 = "Iowa", $A35 = "Kansas", $A35 = "Michigan", $A35 = "Minnesota", $A35 = "Missouri", $A35 = "Nebraska", $A35 = "North Dakota", $A35 = "Ohio", $A35 = "South Dakota", $A35 = "Wisconsin"), '[1]PCPI Nominal'!L45/CPI_Midwest!Q$2, IF(OR($A35 = "Connecticut", $A35 = "Maine", $A35 = "Massachusetts", $A35 = "New Hampshire", $A35 = "New Jersey", $A35 = "New York", $A35 = "Pennsylvania", $A35 = "Rhode Island", $A35 = "Vermont"), '[1]PCPI Nominal'!L45/CPI_Northeast!Q$2,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Nominal'!L45/CPI_South!Q$2, IF(OR($A35 = "Alaska", $A35 = "Arizona", $A35 = "California", $A35 = "Colorado", $A35 = "Hawaii", $A35 = "Idaho", $A35 = "Montana", $A35 = "Nevada", $A35 = "New Mexico", $A35 = "Oregon", $A35 = "Utah", $A35 = "Washington", $A35 = "Wyoming"), '[1]PCPI Nominal'!L45/CPI_West!Q$2, ERROR))))</f>
        <v>39722.171299435031</v>
      </c>
      <c r="L35">
        <f>IF(OR($A35 = "Illinois", $A35 = "Indiana", $A35 = "Iowa", $A35 = "Kansas", $A35 = "Michigan", $A35 = "Minnesota", $A35 = "Missouri", $A35 = "Nebraska", $A35 = "North Dakota", $A35 = "Ohio", $A35 = "South Dakota", $A35 = "Wisconsin"), '[1]PCPI Nominal'!M45/CPI_Midwest!R$2, IF(OR($A35 = "Connecticut", $A35 = "Maine", $A35 = "Massachusetts", $A35 = "New Hampshire", $A35 = "New Jersey", $A35 = "New York", $A35 = "Pennsylvania", $A35 = "Rhode Island", $A35 = "Vermont"), '[1]PCPI Nominal'!M45/CPI_Northeast!R$2,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Nominal'!M45/CPI_South!R$2, IF(OR($A35 = "Alaska", $A35 = "Arizona", $A35 = "California", $A35 = "Colorado", $A35 = "Hawaii", $A35 = "Idaho", $A35 = "Montana", $A35 = "Nevada", $A35 = "New Mexico", $A35 = "Oregon", $A35 = "Utah", $A35 = "Washington", $A35 = "Wyoming"), '[1]PCPI Nominal'!M45/CPI_West!R$2, ERROR))))</f>
        <v>40750.961379709624</v>
      </c>
      <c r="M35">
        <f>IF(OR($A35 = "Illinois", $A35 = "Indiana", $A35 = "Iowa", $A35 = "Kansas", $A35 = "Michigan", $A35 = "Minnesota", $A35 = "Missouri", $A35 = "Nebraska", $A35 = "North Dakota", $A35 = "Ohio", $A35 = "South Dakota", $A35 = "Wisconsin"), '[1]PCPI Nominal'!N45/CPI_Midwest!S$2, IF(OR($A35 = "Connecticut", $A35 = "Maine", $A35 = "Massachusetts", $A35 = "New Hampshire", $A35 = "New Jersey", $A35 = "New York", $A35 = "Pennsylvania", $A35 = "Rhode Island", $A35 = "Vermont"), '[1]PCPI Nominal'!N45/CPI_Northeast!S$2,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Nominal'!N45/CPI_South!S$2, IF(OR($A35 = "Alaska", $A35 = "Arizona", $A35 = "California", $A35 = "Colorado", $A35 = "Hawaii", $A35 = "Idaho", $A35 = "Montana", $A35 = "Nevada", $A35 = "New Mexico", $A35 = "Oregon", $A35 = "Utah", $A35 = "Washington", $A35 = "Wyoming"), '[1]PCPI Nominal'!N45/CPI_West!S$2, ERROR))))</f>
        <v>41078.588898845606</v>
      </c>
      <c r="N35">
        <f>IF(OR($A35 = "Illinois", $A35 = "Indiana", $A35 = "Iowa", $A35 = "Kansas", $A35 = "Michigan", $A35 = "Minnesota", $A35 = "Missouri", $A35 = "Nebraska", $A35 = "North Dakota", $A35 = "Ohio", $A35 = "South Dakota", $A35 = "Wisconsin"), '[1]PCPI Nominal'!O45/CPI_Midwest!T$2, IF(OR($A35 = "Connecticut", $A35 = "Maine", $A35 = "Massachusetts", $A35 = "New Hampshire", $A35 = "New Jersey", $A35 = "New York", $A35 = "Pennsylvania", $A35 = "Rhode Island", $A35 = "Vermont"), '[1]PCPI Nominal'!O45/CPI_Northeast!T$2,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Nominal'!O45/CPI_South!T$2, IF(OR($A35 = "Alaska", $A35 = "Arizona", $A35 = "California", $A35 = "Colorado", $A35 = "Hawaii", $A35 = "Idaho", $A35 = "Montana", $A35 = "Nevada", $A35 = "New Mexico", $A35 = "Oregon", $A35 = "Utah", $A35 = "Washington", $A35 = "Wyoming"), '[1]PCPI Nominal'!O45/CPI_West!T$2, ERROR))))</f>
        <v>39094.905530563643</v>
      </c>
      <c r="O35">
        <f>IF(OR($A35 = "Illinois", $A35 = "Indiana", $A35 = "Iowa", $A35 = "Kansas", $A35 = "Michigan", $A35 = "Minnesota", $A35 = "Missouri", $A35 = "Nebraska", $A35 = "North Dakota", $A35 = "Ohio", $A35 = "South Dakota", $A35 = "Wisconsin"), '[1]PCPI Nominal'!P45/CPI_Midwest!U$2, IF(OR($A35 = "Connecticut", $A35 = "Maine", $A35 = "Massachusetts", $A35 = "New Hampshire", $A35 = "New Jersey", $A35 = "New York", $A35 = "Pennsylvania", $A35 = "Rhode Island", $A35 = "Vermont"), '[1]PCPI Nominal'!P45/CPI_Northeast!U$2,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Nominal'!P45/CPI_South!U$2, IF(OR($A35 = "Alaska", $A35 = "Arizona", $A35 = "California", $A35 = "Colorado", $A35 = "Hawaii", $A35 = "Idaho", $A35 = "Montana", $A35 = "Nevada", $A35 = "New Mexico", $A35 = "Oregon", $A35 = "Utah", $A35 = "Washington", $A35 = "Wyoming"), '[1]PCPI Nominal'!P45/CPI_West!U$2, ERROR))))</f>
        <v>37902.694503591403</v>
      </c>
      <c r="P35">
        <f>IF(OR($A35 = "Illinois", $A35 = "Indiana", $A35 = "Iowa", $A35 = "Kansas", $A35 = "Michigan", $A35 = "Minnesota", $A35 = "Missouri", $A35 = "Nebraska", $A35 = "North Dakota", $A35 = "Ohio", $A35 = "South Dakota", $A35 = "Wisconsin"), '[1]PCPI Nominal'!Q45/CPI_Midwest!V$2, IF(OR($A35 = "Connecticut", $A35 = "Maine", $A35 = "Massachusetts", $A35 = "New Hampshire", $A35 = "New Jersey", $A35 = "New York", $A35 = "Pennsylvania", $A35 = "Rhode Island", $A35 = "Vermont"), '[1]PCPI Nominal'!Q45/CPI_Northeast!V$2,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Nominal'!Q45/CPI_South!V$2, IF(OR($A35 = "Alaska", $A35 = "Arizona", $A35 = "California", $A35 = "Colorado", $A35 = "Hawaii", $A35 = "Idaho", $A35 = "Montana", $A35 = "Nevada", $A35 = "New Mexico", $A35 = "Oregon", $A35 = "Utah", $A35 = "Washington", $A35 = "Wyoming"), '[1]PCPI Nominal'!Q45/CPI_West!V$2, ERROR))))</f>
        <v>37825.896101876337</v>
      </c>
      <c r="Q35">
        <f>IF(OR($A35 = "Illinois", $A35 = "Indiana", $A35 = "Iowa", $A35 = "Kansas", $A35 = "Michigan", $A35 = "Minnesota", $A35 = "Missouri", $A35 = "Nebraska", $A35 = "North Dakota", $A35 = "Ohio", $A35 = "South Dakota", $A35 = "Wisconsin"), '[1]PCPI Nominal'!R45/CPI_Midwest!W$2, IF(OR($A35 = "Connecticut", $A35 = "Maine", $A35 = "Massachusetts", $A35 = "New Hampshire", $A35 = "New Jersey", $A35 = "New York", $A35 = "Pennsylvania", $A35 = "Rhode Island", $A35 = "Vermont"), '[1]PCPI Nominal'!R45/CPI_Northeast!W$2,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Nominal'!R45/CPI_South!W$2, IF(OR($A35 = "Alaska", $A35 = "Arizona", $A35 = "California", $A35 = "Colorado", $A35 = "Hawaii", $A35 = "Idaho", $A35 = "Montana", $A35 = "Nevada", $A35 = "New Mexico", $A35 = "Oregon", $A35 = "Utah", $A35 = "Washington", $A35 = "Wyoming"), '[1]PCPI Nominal'!R45/CPI_West!W$2, ERROR))))</f>
        <v>39201.541824567066</v>
      </c>
      <c r="R35">
        <f>IF(OR($A35 = "Illinois", $A35 = "Indiana", $A35 = "Iowa", $A35 = "Kansas", $A35 = "Michigan", $A35 = "Minnesota", $A35 = "Missouri", $A35 = "Nebraska", $A35 = "North Dakota", $A35 = "Ohio", $A35 = "South Dakota", $A35 = "Wisconsin"), '[1]PCPI Nominal'!S45/CPI_Midwest!X$2, IF(OR($A35 = "Connecticut", $A35 = "Maine", $A35 = "Massachusetts", $A35 = "New Hampshire", $A35 = "New Jersey", $A35 = "New York", $A35 = "Pennsylvania", $A35 = "Rhode Island", $A35 = "Vermont"), '[1]PCPI Nominal'!S45/CPI_Northeast!X$2,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Nominal'!S45/CPI_South!X$2, IF(OR($A35 = "Alaska", $A35 = "Arizona", $A35 = "California", $A35 = "Colorado", $A35 = "Hawaii", $A35 = "Idaho", $A35 = "Montana", $A35 = "Nevada", $A35 = "New Mexico", $A35 = "Oregon", $A35 = "Utah", $A35 = "Washington", $A35 = "Wyoming"), '[1]PCPI Nominal'!S45/CPI_West!X$2, ERROR))))</f>
        <v>37813</v>
      </c>
      <c r="S35">
        <f>IF(OR($A35 = "Illinois", $A35 = "Indiana", $A35 = "Iowa", $A35 = "Kansas", $A35 = "Michigan", $A35 = "Minnesota", $A35 = "Missouri", $A35 = "Nebraska", $A35 = "North Dakota", $A35 = "Ohio", $A35 = "South Dakota", $A35 = "Wisconsin"), '[1]PCPI Nominal'!T45/CPI_Midwest!Y$2, IF(OR($A35 = "Connecticut", $A35 = "Maine", $A35 = "Massachusetts", $A35 = "New Hampshire", $A35 = "New Jersey", $A35 = "New York", $A35 = "Pennsylvania", $A35 = "Rhode Island", $A35 = "Vermont"), '[1]PCPI Nominal'!T45/CPI_Northeast!Y$2, IF(OR($A35 = "Alabama", $A35 = "Arkansas", $A35 = "Delaware", $A35 = "District of Columbia", $A35 = "Florida", $A35 = "Georgia", $A35 = "Kentucky", $A35 = "Louisiana", $A35 = "Maryland", $A35 = "Mississippi", $A35 = "North Carolina", $A35 = "Oklahoma", $A35 = "South Carolina", $A35 = "Tennessee", $A35 = "Texas", $A35 = "Virginia", $A35 = "West Virginia"), '[1]PCPI Nominal'!T45/CPI_South!Y$2, IF(OR($A35 = "Alaska", $A35 = "Arizona", $A35 = "California", $A35 = "Colorado", $A35 = "Hawaii", $A35 = "Idaho", $A35 = "Montana", $A35 = "Nevada", $A35 = "New Mexico", $A35 = "Oregon", $A35 = "Utah", $A35 = "Washington", $A35 = "Wyoming"), '[1]PCPI Nominal'!T45/CPI_West!Y$2, ERROR))))</f>
        <v>38900.678883722547</v>
      </c>
    </row>
    <row r="36" spans="1:19" x14ac:dyDescent="0.2">
      <c r="A36" t="s">
        <v>53</v>
      </c>
      <c r="B36">
        <f>IF(OR($A36 = "Illinois", $A36 = "Indiana", $A36 = "Iowa", $A36 = "Kansas", $A36 = "Michigan", $A36 = "Minnesota", $A36 = "Missouri", $A36 = "Nebraska", $A36 = "North Dakota", $A36 = "Ohio", $A36 = "South Dakota", $A36 = "Wisconsin"), '[1]PCPI Nominal'!C46/CPI_Midwest!H$2, IF(OR($A36 = "Connecticut", $A36 = "Maine", $A36 = "Massachusetts", $A36 = "New Hampshire", $A36 = "New Jersey", $A36 = "New York", $A36 = "Pennsylvania", $A36 = "Rhode Island", $A36 = "Vermont"), '[1]PCPI Nominal'!C46/CPI_Northeast!H$2,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Nominal'!C46/CPI_South!H$2, IF(OR($A36 = "Alaska", $A36 = "Arizona", $A36 = "California", $A36 = "Colorado", $A36 = "Hawaii", $A36 = "Idaho", $A36 = "Montana", $A36 = "Nevada", $A36 = "New Mexico", $A36 = "Oregon", $A36 = "Utah", $A36 = "Washington", $A36 = "Wyoming"), '[1]PCPI Nominal'!C46/CPI_West!H$2, ERROR))))</f>
        <v>30132.603765156353</v>
      </c>
      <c r="C36">
        <f>IF(OR($A36 = "Illinois", $A36 = "Indiana", $A36 = "Iowa", $A36 = "Kansas", $A36 = "Michigan", $A36 = "Minnesota", $A36 = "Missouri", $A36 = "Nebraska", $A36 = "North Dakota", $A36 = "Ohio", $A36 = "South Dakota", $A36 = "Wisconsin"), '[1]PCPI Nominal'!D46/CPI_Midwest!I$2, IF(OR($A36 = "Connecticut", $A36 = "Maine", $A36 = "Massachusetts", $A36 = "New Hampshire", $A36 = "New Jersey", $A36 = "New York", $A36 = "Pennsylvania", $A36 = "Rhode Island", $A36 = "Vermont"), '[1]PCPI Nominal'!D46/CPI_Northeast!I$2,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Nominal'!D46/CPI_South!I$2, IF(OR($A36 = "Alaska", $A36 = "Arizona", $A36 = "California", $A36 = "Colorado", $A36 = "Hawaii", $A36 = "Idaho", $A36 = "Montana", $A36 = "Nevada", $A36 = "New Mexico", $A36 = "Oregon", $A36 = "Utah", $A36 = "Washington", $A36 = "Wyoming"), '[1]PCPI Nominal'!D46/CPI_West!I$2, ERROR))))</f>
        <v>32623.9839296924</v>
      </c>
      <c r="D36">
        <f>IF(OR($A36 = "Illinois", $A36 = "Indiana", $A36 = "Iowa", $A36 = "Kansas", $A36 = "Michigan", $A36 = "Minnesota", $A36 = "Missouri", $A36 = "Nebraska", $A36 = "North Dakota", $A36 = "Ohio", $A36 = "South Dakota", $A36 = "Wisconsin"), '[1]PCPI Nominal'!E46/CPI_Midwest!J$2, IF(OR($A36 = "Connecticut", $A36 = "Maine", $A36 = "Massachusetts", $A36 = "New Hampshire", $A36 = "New Jersey", $A36 = "New York", $A36 = "Pennsylvania", $A36 = "Rhode Island", $A36 = "Vermont"), '[1]PCPI Nominal'!E46/CPI_Northeast!J$2,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Nominal'!E46/CPI_South!J$2, IF(OR($A36 = "Alaska", $A36 = "Arizona", $A36 = "California", $A36 = "Colorado", $A36 = "Hawaii", $A36 = "Idaho", $A36 = "Montana", $A36 = "Nevada", $A36 = "New Mexico", $A36 = "Oregon", $A36 = "Utah", $A36 = "Washington", $A36 = "Wyoming"), '[1]PCPI Nominal'!E46/CPI_West!J$2, ERROR))))</f>
        <v>32503.457344806393</v>
      </c>
      <c r="E36">
        <f>IF(OR($A36 = "Illinois", $A36 = "Indiana", $A36 = "Iowa", $A36 = "Kansas", $A36 = "Michigan", $A36 = "Minnesota", $A36 = "Missouri", $A36 = "Nebraska", $A36 = "North Dakota", $A36 = "Ohio", $A36 = "South Dakota", $A36 = "Wisconsin"), '[1]PCPI Nominal'!F46/CPI_Midwest!K$2, IF(OR($A36 = "Connecticut", $A36 = "Maine", $A36 = "Massachusetts", $A36 = "New Hampshire", $A36 = "New Jersey", $A36 = "New York", $A36 = "Pennsylvania", $A36 = "Rhode Island", $A36 = "Vermont"), '[1]PCPI Nominal'!F46/CPI_Northeast!K$2,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Nominal'!F46/CPI_South!K$2, IF(OR($A36 = "Alaska", $A36 = "Arizona", $A36 = "California", $A36 = "Colorado", $A36 = "Hawaii", $A36 = "Idaho", $A36 = "Montana", $A36 = "Nevada", $A36 = "New Mexico", $A36 = "Oregon", $A36 = "Utah", $A36 = "Washington", $A36 = "Wyoming"), '[1]PCPI Nominal'!F46/CPI_West!K$2, ERROR))))</f>
        <v>34327.443137254893</v>
      </c>
      <c r="F36">
        <f>IF(OR($A36 = "Illinois", $A36 = "Indiana", $A36 = "Iowa", $A36 = "Kansas", $A36 = "Michigan", $A36 = "Minnesota", $A36 = "Missouri", $A36 = "Nebraska", $A36 = "North Dakota", $A36 = "Ohio", $A36 = "South Dakota", $A36 = "Wisconsin"), '[1]PCPI Nominal'!G46/CPI_Midwest!L$2, IF(OR($A36 = "Connecticut", $A36 = "Maine", $A36 = "Massachusetts", $A36 = "New Hampshire", $A36 = "New Jersey", $A36 = "New York", $A36 = "Pennsylvania", $A36 = "Rhode Island", $A36 = "Vermont"), '[1]PCPI Nominal'!G46/CPI_Northeast!L$2,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Nominal'!G46/CPI_South!L$2, IF(OR($A36 = "Alaska", $A36 = "Arizona", $A36 = "California", $A36 = "Colorado", $A36 = "Hawaii", $A36 = "Idaho", $A36 = "Montana", $A36 = "Nevada", $A36 = "New Mexico", $A36 = "Oregon", $A36 = "Utah", $A36 = "Washington", $A36 = "Wyoming"), '[1]PCPI Nominal'!G46/CPI_West!L$2, ERROR))))</f>
        <v>34275.636747685181</v>
      </c>
      <c r="G36">
        <f>IF(OR($A36 = "Illinois", $A36 = "Indiana", $A36 = "Iowa", $A36 = "Kansas", $A36 = "Michigan", $A36 = "Minnesota", $A36 = "Missouri", $A36 = "Nebraska", $A36 = "North Dakota", $A36 = "Ohio", $A36 = "South Dakota", $A36 = "Wisconsin"), '[1]PCPI Nominal'!H46/CPI_Midwest!M$2, IF(OR($A36 = "Connecticut", $A36 = "Maine", $A36 = "Massachusetts", $A36 = "New Hampshire", $A36 = "New Jersey", $A36 = "New York", $A36 = "Pennsylvania", $A36 = "Rhode Island", $A36 = "Vermont"), '[1]PCPI Nominal'!H46/CPI_Northeast!M$2,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Nominal'!H46/CPI_South!M$2, IF(OR($A36 = "Alaska", $A36 = "Arizona", $A36 = "California", $A36 = "Colorado", $A36 = "Hawaii", $A36 = "Idaho", $A36 = "Montana", $A36 = "Nevada", $A36 = "New Mexico", $A36 = "Oregon", $A36 = "Utah", $A36 = "Washington", $A36 = "Wyoming"), '[1]PCPI Nominal'!H46/CPI_West!M$2, ERROR))))</f>
        <v>34689.768610634645</v>
      </c>
      <c r="H36">
        <f>IF(OR($A36 = "Illinois", $A36 = "Indiana", $A36 = "Iowa", $A36 = "Kansas", $A36 = "Michigan", $A36 = "Minnesota", $A36 = "Missouri", $A36 = "Nebraska", $A36 = "North Dakota", $A36 = "Ohio", $A36 = "South Dakota", $A36 = "Wisconsin"), '[1]PCPI Nominal'!I46/CPI_Midwest!N$2, IF(OR($A36 = "Connecticut", $A36 = "Maine", $A36 = "Massachusetts", $A36 = "New Hampshire", $A36 = "New Jersey", $A36 = "New York", $A36 = "Pennsylvania", $A36 = "Rhode Island", $A36 = "Vermont"), '[1]PCPI Nominal'!I46/CPI_Northeast!N$2,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Nominal'!I46/CPI_South!N$2, IF(OR($A36 = "Alaska", $A36 = "Arizona", $A36 = "California", $A36 = "Colorado", $A36 = "Hawaii", $A36 = "Idaho", $A36 = "Montana", $A36 = "Nevada", $A36 = "New Mexico", $A36 = "Oregon", $A36 = "Utah", $A36 = "Washington", $A36 = "Wyoming"), '[1]PCPI Nominal'!I46/CPI_West!N$2, ERROR))))</f>
        <v>36902.898037016261</v>
      </c>
      <c r="I36">
        <f>IF(OR($A36 = "Illinois", $A36 = "Indiana", $A36 = "Iowa", $A36 = "Kansas", $A36 = "Michigan", $A36 = "Minnesota", $A36 = "Missouri", $A36 = "Nebraska", $A36 = "North Dakota", $A36 = "Ohio", $A36 = "South Dakota", $A36 = "Wisconsin"), '[1]PCPI Nominal'!J46/CPI_Midwest!O$2, IF(OR($A36 = "Connecticut", $A36 = "Maine", $A36 = "Massachusetts", $A36 = "New Hampshire", $A36 = "New Jersey", $A36 = "New York", $A36 = "Pennsylvania", $A36 = "Rhode Island", $A36 = "Vermont"), '[1]PCPI Nominal'!J46/CPI_Northeast!O$2,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Nominal'!J46/CPI_South!O$2, IF(OR($A36 = "Alaska", $A36 = "Arizona", $A36 = "California", $A36 = "Colorado", $A36 = "Hawaii", $A36 = "Idaho", $A36 = "Montana", $A36 = "Nevada", $A36 = "New Mexico", $A36 = "Oregon", $A36 = "Utah", $A36 = "Washington", $A36 = "Wyoming"), '[1]PCPI Nominal'!J46/CPI_West!O$2, ERROR))))</f>
        <v>36227.337075575022</v>
      </c>
      <c r="J36">
        <f>IF(OR($A36 = "Illinois", $A36 = "Indiana", $A36 = "Iowa", $A36 = "Kansas", $A36 = "Michigan", $A36 = "Minnesota", $A36 = "Missouri", $A36 = "Nebraska", $A36 = "North Dakota", $A36 = "Ohio", $A36 = "South Dakota", $A36 = "Wisconsin"), '[1]PCPI Nominal'!K46/CPI_Midwest!P$2, IF(OR($A36 = "Connecticut", $A36 = "Maine", $A36 = "Massachusetts", $A36 = "New Hampshire", $A36 = "New Jersey", $A36 = "New York", $A36 = "Pennsylvania", $A36 = "Rhode Island", $A36 = "Vermont"), '[1]PCPI Nominal'!K46/CPI_Northeast!P$2,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Nominal'!K46/CPI_South!P$2, IF(OR($A36 = "Alaska", $A36 = "Arizona", $A36 = "California", $A36 = "Colorado", $A36 = "Hawaii", $A36 = "Idaho", $A36 = "Montana", $A36 = "Nevada", $A36 = "New Mexico", $A36 = "Oregon", $A36 = "Utah", $A36 = "Washington", $A36 = "Wyoming"), '[1]PCPI Nominal'!K46/CPI_West!P$2, ERROR))))</f>
        <v>37171.022133757957</v>
      </c>
      <c r="K36">
        <f>IF(OR($A36 = "Illinois", $A36 = "Indiana", $A36 = "Iowa", $A36 = "Kansas", $A36 = "Michigan", $A36 = "Minnesota", $A36 = "Missouri", $A36 = "Nebraska", $A36 = "North Dakota", $A36 = "Ohio", $A36 = "South Dakota", $A36 = "Wisconsin"), '[1]PCPI Nominal'!L46/CPI_Midwest!Q$2, IF(OR($A36 = "Connecticut", $A36 = "Maine", $A36 = "Massachusetts", $A36 = "New Hampshire", $A36 = "New Jersey", $A36 = "New York", $A36 = "Pennsylvania", $A36 = "Rhode Island", $A36 = "Vermont"), '[1]PCPI Nominal'!L46/CPI_Northeast!Q$2,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Nominal'!L46/CPI_South!Q$2, IF(OR($A36 = "Alaska", $A36 = "Arizona", $A36 = "California", $A36 = "Colorado", $A36 = "Hawaii", $A36 = "Idaho", $A36 = "Montana", $A36 = "Nevada", $A36 = "New Mexico", $A36 = "Oregon", $A36 = "Utah", $A36 = "Washington", $A36 = "Wyoming"), '[1]PCPI Nominal'!L46/CPI_West!Q$2, ERROR))))</f>
        <v>37758.53974093264</v>
      </c>
      <c r="L36">
        <f>IF(OR($A36 = "Illinois", $A36 = "Indiana", $A36 = "Iowa", $A36 = "Kansas", $A36 = "Michigan", $A36 = "Minnesota", $A36 = "Missouri", $A36 = "Nebraska", $A36 = "North Dakota", $A36 = "Ohio", $A36 = "South Dakota", $A36 = "Wisconsin"), '[1]PCPI Nominal'!M46/CPI_Midwest!R$2, IF(OR($A36 = "Connecticut", $A36 = "Maine", $A36 = "Massachusetts", $A36 = "New Hampshire", $A36 = "New Jersey", $A36 = "New York", $A36 = "Pennsylvania", $A36 = "Rhode Island", $A36 = "Vermont"), '[1]PCPI Nominal'!M46/CPI_Northeast!R$2,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Nominal'!M46/CPI_South!R$2, IF(OR($A36 = "Alaska", $A36 = "Arizona", $A36 = "California", $A36 = "Colorado", $A36 = "Hawaii", $A36 = "Idaho", $A36 = "Montana", $A36 = "Nevada", $A36 = "New Mexico", $A36 = "Oregon", $A36 = "Utah", $A36 = "Washington", $A36 = "Wyoming"), '[1]PCPI Nominal'!M46/CPI_West!R$2, ERROR))))</f>
        <v>40733.914033201596</v>
      </c>
      <c r="M36">
        <f>IF(OR($A36 = "Illinois", $A36 = "Indiana", $A36 = "Iowa", $A36 = "Kansas", $A36 = "Michigan", $A36 = "Minnesota", $A36 = "Missouri", $A36 = "Nebraska", $A36 = "North Dakota", $A36 = "Ohio", $A36 = "South Dakota", $A36 = "Wisconsin"), '[1]PCPI Nominal'!N46/CPI_Midwest!S$2, IF(OR($A36 = "Connecticut", $A36 = "Maine", $A36 = "Massachusetts", $A36 = "New Hampshire", $A36 = "New Jersey", $A36 = "New York", $A36 = "Pennsylvania", $A36 = "Rhode Island", $A36 = "Vermont"), '[1]PCPI Nominal'!N46/CPI_Northeast!S$2,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Nominal'!N46/CPI_South!S$2, IF(OR($A36 = "Alaska", $A36 = "Arizona", $A36 = "California", $A36 = "Colorado", $A36 = "Hawaii", $A36 = "Idaho", $A36 = "Montana", $A36 = "Nevada", $A36 = "New Mexico", $A36 = "Oregon", $A36 = "Utah", $A36 = "Washington", $A36 = "Wyoming"), '[1]PCPI Nominal'!N46/CPI_West!S$2, ERROR))))</f>
        <v>44581.76573409549</v>
      </c>
      <c r="N36">
        <f>IF(OR($A36 = "Illinois", $A36 = "Indiana", $A36 = "Iowa", $A36 = "Kansas", $A36 = "Michigan", $A36 = "Minnesota", $A36 = "Missouri", $A36 = "Nebraska", $A36 = "North Dakota", $A36 = "Ohio", $A36 = "South Dakota", $A36 = "Wisconsin"), '[1]PCPI Nominal'!O46/CPI_Midwest!T$2, IF(OR($A36 = "Connecticut", $A36 = "Maine", $A36 = "Massachusetts", $A36 = "New Hampshire", $A36 = "New Jersey", $A36 = "New York", $A36 = "Pennsylvania", $A36 = "Rhode Island", $A36 = "Vermont"), '[1]PCPI Nominal'!O46/CPI_Northeast!T$2,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Nominal'!O46/CPI_South!T$2, IF(OR($A36 = "Alaska", $A36 = "Arizona", $A36 = "California", $A36 = "Colorado", $A36 = "Hawaii", $A36 = "Idaho", $A36 = "Montana", $A36 = "Nevada", $A36 = "New Mexico", $A36 = "Oregon", $A36 = "Utah", $A36 = "Washington", $A36 = "Wyoming"), '[1]PCPI Nominal'!O46/CPI_West!T$2, ERROR))))</f>
        <v>43694.972067586641</v>
      </c>
      <c r="O36">
        <f>IF(OR($A36 = "Illinois", $A36 = "Indiana", $A36 = "Iowa", $A36 = "Kansas", $A36 = "Michigan", $A36 = "Minnesota", $A36 = "Missouri", $A36 = "Nebraska", $A36 = "North Dakota", $A36 = "Ohio", $A36 = "South Dakota", $A36 = "Wisconsin"), '[1]PCPI Nominal'!P46/CPI_Midwest!U$2, IF(OR($A36 = "Connecticut", $A36 = "Maine", $A36 = "Massachusetts", $A36 = "New Hampshire", $A36 = "New Jersey", $A36 = "New York", $A36 = "Pennsylvania", $A36 = "Rhode Island", $A36 = "Vermont"), '[1]PCPI Nominal'!P46/CPI_Northeast!U$2,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Nominal'!P46/CPI_South!U$2, IF(OR($A36 = "Alaska", $A36 = "Arizona", $A36 = "California", $A36 = "Colorado", $A36 = "Hawaii", $A36 = "Idaho", $A36 = "Montana", $A36 = "Nevada", $A36 = "New Mexico", $A36 = "Oregon", $A36 = "Utah", $A36 = "Washington", $A36 = "Wyoming"), '[1]PCPI Nominal'!P46/CPI_West!U$2, ERROR))))</f>
        <v>46625.094306066923</v>
      </c>
      <c r="P36">
        <f>IF(OR($A36 = "Illinois", $A36 = "Indiana", $A36 = "Iowa", $A36 = "Kansas", $A36 = "Michigan", $A36 = "Minnesota", $A36 = "Missouri", $A36 = "Nebraska", $A36 = "North Dakota", $A36 = "Ohio", $A36 = "South Dakota", $A36 = "Wisconsin"), '[1]PCPI Nominal'!Q46/CPI_Midwest!V$2, IF(OR($A36 = "Connecticut", $A36 = "Maine", $A36 = "Massachusetts", $A36 = "New Hampshire", $A36 = "New Jersey", $A36 = "New York", $A36 = "Pennsylvania", $A36 = "Rhode Island", $A36 = "Vermont"), '[1]PCPI Nominal'!Q46/CPI_Northeast!V$2,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Nominal'!Q46/CPI_South!V$2, IF(OR($A36 = "Alaska", $A36 = "Arizona", $A36 = "California", $A36 = "Colorado", $A36 = "Hawaii", $A36 = "Idaho", $A36 = "Montana", $A36 = "Nevada", $A36 = "New Mexico", $A36 = "Oregon", $A36 = "Utah", $A36 = "Washington", $A36 = "Wyoming"), '[1]PCPI Nominal'!Q46/CPI_West!V$2, ERROR))))</f>
        <v>50269.476211098845</v>
      </c>
      <c r="Q36">
        <f>IF(OR($A36 = "Illinois", $A36 = "Indiana", $A36 = "Iowa", $A36 = "Kansas", $A36 = "Michigan", $A36 = "Minnesota", $A36 = "Missouri", $A36 = "Nebraska", $A36 = "North Dakota", $A36 = "Ohio", $A36 = "South Dakota", $A36 = "Wisconsin"), '[1]PCPI Nominal'!R46/CPI_Midwest!W$2, IF(OR($A36 = "Connecticut", $A36 = "Maine", $A36 = "Massachusetts", $A36 = "New Hampshire", $A36 = "New Jersey", $A36 = "New York", $A36 = "Pennsylvania", $A36 = "Rhode Island", $A36 = "Vermont"), '[1]PCPI Nominal'!R46/CPI_Northeast!W$2,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Nominal'!R46/CPI_South!W$2, IF(OR($A36 = "Alaska", $A36 = "Arizona", $A36 = "California", $A36 = "Colorado", $A36 = "Hawaii", $A36 = "Idaho", $A36 = "Montana", $A36 = "Nevada", $A36 = "New Mexico", $A36 = "Oregon", $A36 = "Utah", $A36 = "Washington", $A36 = "Wyoming"), '[1]PCPI Nominal'!R46/CPI_West!W$2, ERROR))))</f>
        <v>56975.298767685985</v>
      </c>
      <c r="R36">
        <f>IF(OR($A36 = "Illinois", $A36 = "Indiana", $A36 = "Iowa", $A36 = "Kansas", $A36 = "Michigan", $A36 = "Minnesota", $A36 = "Missouri", $A36 = "Nebraska", $A36 = "North Dakota", $A36 = "Ohio", $A36 = "South Dakota", $A36 = "Wisconsin"), '[1]PCPI Nominal'!S46/CPI_Midwest!X$2, IF(OR($A36 = "Connecticut", $A36 = "Maine", $A36 = "Massachusetts", $A36 = "New Hampshire", $A36 = "New Jersey", $A36 = "New York", $A36 = "Pennsylvania", $A36 = "Rhode Island", $A36 = "Vermont"), '[1]PCPI Nominal'!S46/CPI_Northeast!X$2,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Nominal'!S46/CPI_South!X$2, IF(OR($A36 = "Alaska", $A36 = "Arizona", $A36 = "California", $A36 = "Colorado", $A36 = "Hawaii", $A36 = "Idaho", $A36 = "Montana", $A36 = "Nevada", $A36 = "New Mexico", $A36 = "Oregon", $A36 = "Utah", $A36 = "Washington", $A36 = "Wyoming"), '[1]PCPI Nominal'!S46/CPI_West!X$2, ERROR))))</f>
        <v>55657</v>
      </c>
      <c r="S36">
        <f>IF(OR($A36 = "Illinois", $A36 = "Indiana", $A36 = "Iowa", $A36 = "Kansas", $A36 = "Michigan", $A36 = "Minnesota", $A36 = "Missouri", $A36 = "Nebraska", $A36 = "North Dakota", $A36 = "Ohio", $A36 = "South Dakota", $A36 = "Wisconsin"), '[1]PCPI Nominal'!T46/CPI_Midwest!Y$2, IF(OR($A36 = "Connecticut", $A36 = "Maine", $A36 = "Massachusetts", $A36 = "New Hampshire", $A36 = "New Jersey", $A36 = "New York", $A36 = "Pennsylvania", $A36 = "Rhode Island", $A36 = "Vermont"), '[1]PCPI Nominal'!T46/CPI_Northeast!Y$2, IF(OR($A36 = "Alabama", $A36 = "Arkansas", $A36 = "Delaware", $A36 = "District of Columbia", $A36 = "Florida", $A36 = "Georgia", $A36 = "Kentucky", $A36 = "Louisiana", $A36 = "Maryland", $A36 = "Mississippi", $A36 = "North Carolina", $A36 = "Oklahoma", $A36 = "South Carolina", $A36 = "Tennessee", $A36 = "Texas", $A36 = "Virginia", $A36 = "West Virginia"), '[1]PCPI Nominal'!T46/CPI_South!Y$2, IF(OR($A36 = "Alaska", $A36 = "Arizona", $A36 = "California", $A36 = "Colorado", $A36 = "Hawaii", $A36 = "Idaho", $A36 = "Montana", $A36 = "Nevada", $A36 = "New Mexico", $A36 = "Oregon", $A36 = "Utah", $A36 = "Washington", $A36 = "Wyoming"), '[1]PCPI Nominal'!T46/CPI_West!Y$2, ERROR))))</f>
        <v>57265.013552179211</v>
      </c>
    </row>
    <row r="37" spans="1:19" x14ac:dyDescent="0.2">
      <c r="A37" t="s">
        <v>51</v>
      </c>
      <c r="B37">
        <f>IF(OR($A37 = "Illinois", $A37 = "Indiana", $A37 = "Iowa", $A37 = "Kansas", $A37 = "Michigan", $A37 = "Minnesota", $A37 = "Missouri", $A37 = "Nebraska", $A37 = "North Dakota", $A37 = "Ohio", $A37 = "South Dakota", $A37 = "Wisconsin"), '[1]PCPI Nominal'!C47/CPI_Midwest!H$2, IF(OR($A37 = "Connecticut", $A37 = "Maine", $A37 = "Massachusetts", $A37 = "New Hampshire", $A37 = "New Jersey", $A37 = "New York", $A37 = "Pennsylvania", $A37 = "Rhode Island", $A37 = "Vermont"), '[1]PCPI Nominal'!C47/CPI_Northeast!H$2,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Nominal'!C47/CPI_South!H$2, IF(OR($A37 = "Alaska", $A37 = "Arizona", $A37 = "California", $A37 = "Colorado", $A37 = "Hawaii", $A37 = "Idaho", $A37 = "Montana", $A37 = "Nevada", $A37 = "New Mexico", $A37 = "Oregon", $A37 = "Utah", $A37 = "Washington", $A37 = "Wyoming"), '[1]PCPI Nominal'!C47/CPI_West!H$2, ERROR))))</f>
        <v>35497.576834716019</v>
      </c>
      <c r="C37">
        <f>IF(OR($A37 = "Illinois", $A37 = "Indiana", $A37 = "Iowa", $A37 = "Kansas", $A37 = "Michigan", $A37 = "Minnesota", $A37 = "Missouri", $A37 = "Nebraska", $A37 = "North Dakota", $A37 = "Ohio", $A37 = "South Dakota", $A37 = "Wisconsin"), '[1]PCPI Nominal'!D47/CPI_Midwest!I$2, IF(OR($A37 = "Connecticut", $A37 = "Maine", $A37 = "Massachusetts", $A37 = "New Hampshire", $A37 = "New Jersey", $A37 = "New York", $A37 = "Pennsylvania", $A37 = "Rhode Island", $A37 = "Vermont"), '[1]PCPI Nominal'!D47/CPI_Northeast!I$2,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Nominal'!D47/CPI_South!I$2, IF(OR($A37 = "Alaska", $A37 = "Arizona", $A37 = "California", $A37 = "Colorado", $A37 = "Hawaii", $A37 = "Idaho", $A37 = "Montana", $A37 = "Nevada", $A37 = "New Mexico", $A37 = "Oregon", $A37 = "Utah", $A37 = "Washington", $A37 = "Wyoming"), '[1]PCPI Nominal'!D47/CPI_West!I$2, ERROR))))</f>
        <v>36785.661770244813</v>
      </c>
      <c r="D37">
        <f>IF(OR($A37 = "Illinois", $A37 = "Indiana", $A37 = "Iowa", $A37 = "Kansas", $A37 = "Michigan", $A37 = "Minnesota", $A37 = "Missouri", $A37 = "Nebraska", $A37 = "North Dakota", $A37 = "Ohio", $A37 = "South Dakota", $A37 = "Wisconsin"), '[1]PCPI Nominal'!E47/CPI_Midwest!J$2, IF(OR($A37 = "Connecticut", $A37 = "Maine", $A37 = "Massachusetts", $A37 = "New Hampshire", $A37 = "New Jersey", $A37 = "New York", $A37 = "Pennsylvania", $A37 = "Rhode Island", $A37 = "Vermont"), '[1]PCPI Nominal'!E47/CPI_Northeast!J$2,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Nominal'!E47/CPI_South!J$2, IF(OR($A37 = "Alaska", $A37 = "Arizona", $A37 = "California", $A37 = "Colorado", $A37 = "Hawaii", $A37 = "Idaho", $A37 = "Montana", $A37 = "Nevada", $A37 = "New Mexico", $A37 = "Oregon", $A37 = "Utah", $A37 = "Washington", $A37 = "Wyoming"), '[1]PCPI Nominal'!E47/CPI_West!J$2, ERROR))))</f>
        <v>37113.450706822376</v>
      </c>
      <c r="E37">
        <f>IF(OR($A37 = "Illinois", $A37 = "Indiana", $A37 = "Iowa", $A37 = "Kansas", $A37 = "Michigan", $A37 = "Minnesota", $A37 = "Missouri", $A37 = "Nebraska", $A37 = "North Dakota", $A37 = "Ohio", $A37 = "South Dakota", $A37 = "Wisconsin"), '[1]PCPI Nominal'!F47/CPI_Midwest!K$2, IF(OR($A37 = "Connecticut", $A37 = "Maine", $A37 = "Massachusetts", $A37 = "New Hampshire", $A37 = "New Jersey", $A37 = "New York", $A37 = "Pennsylvania", $A37 = "Rhode Island", $A37 = "Vermont"), '[1]PCPI Nominal'!F47/CPI_Northeast!K$2,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Nominal'!F47/CPI_South!K$2, IF(OR($A37 = "Alaska", $A37 = "Arizona", $A37 = "California", $A37 = "Colorado", $A37 = "Hawaii", $A37 = "Idaho", $A37 = "Montana", $A37 = "Nevada", $A37 = "New Mexico", $A37 = "Oregon", $A37 = "Utah", $A37 = "Washington", $A37 = "Wyoming"), '[1]PCPI Nominal'!F47/CPI_West!K$2, ERROR))))</f>
        <v>37634.251515151511</v>
      </c>
      <c r="F37">
        <f>IF(OR($A37 = "Illinois", $A37 = "Indiana", $A37 = "Iowa", $A37 = "Kansas", $A37 = "Michigan", $A37 = "Minnesota", $A37 = "Missouri", $A37 = "Nebraska", $A37 = "North Dakota", $A37 = "Ohio", $A37 = "South Dakota", $A37 = "Wisconsin"), '[1]PCPI Nominal'!G47/CPI_Midwest!L$2, IF(OR($A37 = "Connecticut", $A37 = "Maine", $A37 = "Massachusetts", $A37 = "New Hampshire", $A37 = "New Jersey", $A37 = "New York", $A37 = "Pennsylvania", $A37 = "Rhode Island", $A37 = "Vermont"), '[1]PCPI Nominal'!G47/CPI_Northeast!L$2,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Nominal'!G47/CPI_South!L$2, IF(OR($A37 = "Alaska", $A37 = "Arizona", $A37 = "California", $A37 = "Colorado", $A37 = "Hawaii", $A37 = "Idaho", $A37 = "Montana", $A37 = "Nevada", $A37 = "New Mexico", $A37 = "Oregon", $A37 = "Utah", $A37 = "Washington", $A37 = "Wyoming"), '[1]PCPI Nominal'!G47/CPI_West!L$2, ERROR))))</f>
        <v>37590.186863425923</v>
      </c>
      <c r="G37">
        <f>IF(OR($A37 = "Illinois", $A37 = "Indiana", $A37 = "Iowa", $A37 = "Kansas", $A37 = "Michigan", $A37 = "Minnesota", $A37 = "Missouri", $A37 = "Nebraska", $A37 = "North Dakota", $A37 = "Ohio", $A37 = "South Dakota", $A37 = "Wisconsin"), '[1]PCPI Nominal'!H47/CPI_Midwest!M$2, IF(OR($A37 = "Connecticut", $A37 = "Maine", $A37 = "Massachusetts", $A37 = "New Hampshire", $A37 = "New Jersey", $A37 = "New York", $A37 = "Pennsylvania", $A37 = "Rhode Island", $A37 = "Vermont"), '[1]PCPI Nominal'!H47/CPI_Northeast!M$2,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Nominal'!H47/CPI_South!M$2, IF(OR($A37 = "Alaska", $A37 = "Arizona", $A37 = "California", $A37 = "Colorado", $A37 = "Hawaii", $A37 = "Idaho", $A37 = "Montana", $A37 = "Nevada", $A37 = "New Mexico", $A37 = "Oregon", $A37 = "Utah", $A37 = "Washington", $A37 = "Wyoming"), '[1]PCPI Nominal'!H47/CPI_West!M$2, ERROR))))</f>
        <v>37570.738078902228</v>
      </c>
      <c r="H37">
        <f>IF(OR($A37 = "Illinois", $A37 = "Indiana", $A37 = "Iowa", $A37 = "Kansas", $A37 = "Michigan", $A37 = "Minnesota", $A37 = "Missouri", $A37 = "Nebraska", $A37 = "North Dakota", $A37 = "Ohio", $A37 = "South Dakota", $A37 = "Wisconsin"), '[1]PCPI Nominal'!I47/CPI_Midwest!N$2, IF(OR($A37 = "Connecticut", $A37 = "Maine", $A37 = "Massachusetts", $A37 = "New Hampshire", $A37 = "New Jersey", $A37 = "New York", $A37 = "Pennsylvania", $A37 = "Rhode Island", $A37 = "Vermont"), '[1]PCPI Nominal'!I47/CPI_Northeast!N$2,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Nominal'!I47/CPI_South!N$2, IF(OR($A37 = "Alaska", $A37 = "Arizona", $A37 = "California", $A37 = "Colorado", $A37 = "Hawaii", $A37 = "Idaho", $A37 = "Montana", $A37 = "Nevada", $A37 = "New Mexico", $A37 = "Oregon", $A37 = "Utah", $A37 = "Washington", $A37 = "Wyoming"), '[1]PCPI Nominal'!I47/CPI_West!N$2, ERROR))))</f>
        <v>37871.075771172174</v>
      </c>
      <c r="I37">
        <f>IF(OR($A37 = "Illinois", $A37 = "Indiana", $A37 = "Iowa", $A37 = "Kansas", $A37 = "Michigan", $A37 = "Minnesota", $A37 = "Missouri", $A37 = "Nebraska", $A37 = "North Dakota", $A37 = "Ohio", $A37 = "South Dakota", $A37 = "Wisconsin"), '[1]PCPI Nominal'!J47/CPI_Midwest!O$2, IF(OR($A37 = "Connecticut", $A37 = "Maine", $A37 = "Massachusetts", $A37 = "New Hampshire", $A37 = "New Jersey", $A37 = "New York", $A37 = "Pennsylvania", $A37 = "Rhode Island", $A37 = "Vermont"), '[1]PCPI Nominal'!J47/CPI_Northeast!O$2,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Nominal'!J47/CPI_South!O$2, IF(OR($A37 = "Alaska", $A37 = "Arizona", $A37 = "California", $A37 = "Colorado", $A37 = "Hawaii", $A37 = "Idaho", $A37 = "Montana", $A37 = "Nevada", $A37 = "New Mexico", $A37 = "Oregon", $A37 = "Utah", $A37 = "Washington", $A37 = "Wyoming"), '[1]PCPI Nominal'!J47/CPI_West!O$2, ERROR))))</f>
        <v>38534.206297918943</v>
      </c>
      <c r="J37">
        <f>IF(OR($A37 = "Illinois", $A37 = "Indiana", $A37 = "Iowa", $A37 = "Kansas", $A37 = "Michigan", $A37 = "Minnesota", $A37 = "Missouri", $A37 = "Nebraska", $A37 = "North Dakota", $A37 = "Ohio", $A37 = "South Dakota", $A37 = "Wisconsin"), '[1]PCPI Nominal'!K47/CPI_Midwest!P$2, IF(OR($A37 = "Connecticut", $A37 = "Maine", $A37 = "Massachusetts", $A37 = "New Hampshire", $A37 = "New Jersey", $A37 = "New York", $A37 = "Pennsylvania", $A37 = "Rhode Island", $A37 = "Vermont"), '[1]PCPI Nominal'!K47/CPI_Northeast!P$2,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Nominal'!K47/CPI_South!P$2, IF(OR($A37 = "Alaska", $A37 = "Arizona", $A37 = "California", $A37 = "Colorado", $A37 = "Hawaii", $A37 = "Idaho", $A37 = "Montana", $A37 = "Nevada", $A37 = "New Mexico", $A37 = "Oregon", $A37 = "Utah", $A37 = "Washington", $A37 = "Wyoming"), '[1]PCPI Nominal'!K47/CPI_West!P$2, ERROR))))</f>
        <v>38352.626910828025</v>
      </c>
      <c r="K37">
        <f>IF(OR($A37 = "Illinois", $A37 = "Indiana", $A37 = "Iowa", $A37 = "Kansas", $A37 = "Michigan", $A37 = "Minnesota", $A37 = "Missouri", $A37 = "Nebraska", $A37 = "North Dakota", $A37 = "Ohio", $A37 = "South Dakota", $A37 = "Wisconsin"), '[1]PCPI Nominal'!L47/CPI_Midwest!Q$2, IF(OR($A37 = "Connecticut", $A37 = "Maine", $A37 = "Massachusetts", $A37 = "New Hampshire", $A37 = "New Jersey", $A37 = "New York", $A37 = "Pennsylvania", $A37 = "Rhode Island", $A37 = "Vermont"), '[1]PCPI Nominal'!L47/CPI_Northeast!Q$2,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Nominal'!L47/CPI_South!Q$2, IF(OR($A37 = "Alaska", $A37 = "Arizona", $A37 = "California", $A37 = "Colorado", $A37 = "Hawaii", $A37 = "Idaho", $A37 = "Montana", $A37 = "Nevada", $A37 = "New Mexico", $A37 = "Oregon", $A37 = "Utah", $A37 = "Washington", $A37 = "Wyoming"), '[1]PCPI Nominal'!L47/CPI_West!Q$2, ERROR))))</f>
        <v>39309.125181347146</v>
      </c>
      <c r="L37">
        <f>IF(OR($A37 = "Illinois", $A37 = "Indiana", $A37 = "Iowa", $A37 = "Kansas", $A37 = "Michigan", $A37 = "Minnesota", $A37 = "Missouri", $A37 = "Nebraska", $A37 = "North Dakota", $A37 = "Ohio", $A37 = "South Dakota", $A37 = "Wisconsin"), '[1]PCPI Nominal'!M47/CPI_Midwest!R$2, IF(OR($A37 = "Connecticut", $A37 = "Maine", $A37 = "Massachusetts", $A37 = "New Hampshire", $A37 = "New Jersey", $A37 = "New York", $A37 = "Pennsylvania", $A37 = "Rhode Island", $A37 = "Vermont"), '[1]PCPI Nominal'!M47/CPI_Northeast!R$2,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Nominal'!M47/CPI_South!R$2, IF(OR($A37 = "Alaska", $A37 = "Arizona", $A37 = "California", $A37 = "Colorado", $A37 = "Hawaii", $A37 = "Idaho", $A37 = "Montana", $A37 = "Nevada", $A37 = "New Mexico", $A37 = "Oregon", $A37 = "Utah", $A37 = "Washington", $A37 = "Wyoming"), '[1]PCPI Nominal'!M47/CPI_West!R$2, ERROR))))</f>
        <v>39795.323914941728</v>
      </c>
      <c r="M37">
        <f>IF(OR($A37 = "Illinois", $A37 = "Indiana", $A37 = "Iowa", $A37 = "Kansas", $A37 = "Michigan", $A37 = "Minnesota", $A37 = "Missouri", $A37 = "Nebraska", $A37 = "North Dakota", $A37 = "Ohio", $A37 = "South Dakota", $A37 = "Wisconsin"), '[1]PCPI Nominal'!N47/CPI_Midwest!S$2, IF(OR($A37 = "Connecticut", $A37 = "Maine", $A37 = "Massachusetts", $A37 = "New Hampshire", $A37 = "New Jersey", $A37 = "New York", $A37 = "Pennsylvania", $A37 = "Rhode Island", $A37 = "Vermont"), '[1]PCPI Nominal'!N47/CPI_Northeast!S$2,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Nominal'!N47/CPI_South!S$2, IF(OR($A37 = "Alaska", $A37 = "Arizona", $A37 = "California", $A37 = "Colorado", $A37 = "Hawaii", $A37 = "Idaho", $A37 = "Montana", $A37 = "Nevada", $A37 = "New Mexico", $A37 = "Oregon", $A37 = "Utah", $A37 = "Washington", $A37 = "Wyoming"), '[1]PCPI Nominal'!N47/CPI_West!S$2, ERROR))))</f>
        <v>39679.318392069414</v>
      </c>
      <c r="N37">
        <f>IF(OR($A37 = "Illinois", $A37 = "Indiana", $A37 = "Iowa", $A37 = "Kansas", $A37 = "Michigan", $A37 = "Minnesota", $A37 = "Missouri", $A37 = "Nebraska", $A37 = "North Dakota", $A37 = "Ohio", $A37 = "South Dakota", $A37 = "Wisconsin"), '[1]PCPI Nominal'!O47/CPI_Midwest!T$2, IF(OR($A37 = "Connecticut", $A37 = "Maine", $A37 = "Massachusetts", $A37 = "New Hampshire", $A37 = "New Jersey", $A37 = "New York", $A37 = "Pennsylvania", $A37 = "Rhode Island", $A37 = "Vermont"), '[1]PCPI Nominal'!O47/CPI_Northeast!T$2,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Nominal'!O47/CPI_South!T$2, IF(OR($A37 = "Alaska", $A37 = "Arizona", $A37 = "California", $A37 = "Colorado", $A37 = "Hawaii", $A37 = "Idaho", $A37 = "Montana", $A37 = "Nevada", $A37 = "New Mexico", $A37 = "Oregon", $A37 = "Utah", $A37 = "Washington", $A37 = "Wyoming"), '[1]PCPI Nominal'!O47/CPI_West!T$2, ERROR))))</f>
        <v>38769.570820918925</v>
      </c>
      <c r="O37">
        <f>IF(OR($A37 = "Illinois", $A37 = "Indiana", $A37 = "Iowa", $A37 = "Kansas", $A37 = "Michigan", $A37 = "Minnesota", $A37 = "Missouri", $A37 = "Nebraska", $A37 = "North Dakota", $A37 = "Ohio", $A37 = "South Dakota", $A37 = "Wisconsin"), '[1]PCPI Nominal'!P47/CPI_Midwest!U$2, IF(OR($A37 = "Connecticut", $A37 = "Maine", $A37 = "Massachusetts", $A37 = "New Hampshire", $A37 = "New Jersey", $A37 = "New York", $A37 = "Pennsylvania", $A37 = "Rhode Island", $A37 = "Vermont"), '[1]PCPI Nominal'!P47/CPI_Northeast!U$2,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Nominal'!P47/CPI_South!U$2, IF(OR($A37 = "Alaska", $A37 = "Arizona", $A37 = "California", $A37 = "Colorado", $A37 = "Hawaii", $A37 = "Idaho", $A37 = "Montana", $A37 = "Nevada", $A37 = "New Mexico", $A37 = "Oregon", $A37 = "Utah", $A37 = "Washington", $A37 = "Wyoming"), '[1]PCPI Nominal'!P47/CPI_West!U$2, ERROR))))</f>
        <v>38823.098497447681</v>
      </c>
      <c r="P37">
        <f>IF(OR($A37 = "Illinois", $A37 = "Indiana", $A37 = "Iowa", $A37 = "Kansas", $A37 = "Michigan", $A37 = "Minnesota", $A37 = "Missouri", $A37 = "Nebraska", $A37 = "North Dakota", $A37 = "Ohio", $A37 = "South Dakota", $A37 = "Wisconsin"), '[1]PCPI Nominal'!Q47/CPI_Midwest!V$2, IF(OR($A37 = "Connecticut", $A37 = "Maine", $A37 = "Massachusetts", $A37 = "New Hampshire", $A37 = "New Jersey", $A37 = "New York", $A37 = "Pennsylvania", $A37 = "Rhode Island", $A37 = "Vermont"), '[1]PCPI Nominal'!Q47/CPI_Northeast!V$2,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Nominal'!Q47/CPI_South!V$2, IF(OR($A37 = "Alaska", $A37 = "Arizona", $A37 = "California", $A37 = "Colorado", $A37 = "Hawaii", $A37 = "Idaho", $A37 = "Montana", $A37 = "Nevada", $A37 = "New Mexico", $A37 = "Oregon", $A37 = "Utah", $A37 = "Washington", $A37 = "Wyoming"), '[1]PCPI Nominal'!Q47/CPI_West!V$2, ERROR))))</f>
        <v>40158.471847743582</v>
      </c>
      <c r="Q37">
        <f>IF(OR($A37 = "Illinois", $A37 = "Indiana", $A37 = "Iowa", $A37 = "Kansas", $A37 = "Michigan", $A37 = "Minnesota", $A37 = "Missouri", $A37 = "Nebraska", $A37 = "North Dakota", $A37 = "Ohio", $A37 = "South Dakota", $A37 = "Wisconsin"), '[1]PCPI Nominal'!R47/CPI_Midwest!W$2, IF(OR($A37 = "Connecticut", $A37 = "Maine", $A37 = "Massachusetts", $A37 = "New Hampshire", $A37 = "New Jersey", $A37 = "New York", $A37 = "Pennsylvania", $A37 = "Rhode Island", $A37 = "Vermont"), '[1]PCPI Nominal'!R47/CPI_Northeast!W$2,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Nominal'!R47/CPI_South!W$2, IF(OR($A37 = "Alaska", $A37 = "Arizona", $A37 = "California", $A37 = "Colorado", $A37 = "Hawaii", $A37 = "Idaho", $A37 = "Montana", $A37 = "Nevada", $A37 = "New Mexico", $A37 = "Oregon", $A37 = "Utah", $A37 = "Washington", $A37 = "Wyoming"), '[1]PCPI Nominal'!R47/CPI_West!W$2, ERROR))))</f>
        <v>40833.243861250565</v>
      </c>
      <c r="R37">
        <f>IF(OR($A37 = "Illinois", $A37 = "Indiana", $A37 = "Iowa", $A37 = "Kansas", $A37 = "Michigan", $A37 = "Minnesota", $A37 = "Missouri", $A37 = "Nebraska", $A37 = "North Dakota", $A37 = "Ohio", $A37 = "South Dakota", $A37 = "Wisconsin"), '[1]PCPI Nominal'!S47/CPI_Midwest!X$2, IF(OR($A37 = "Connecticut", $A37 = "Maine", $A37 = "Massachusetts", $A37 = "New Hampshire", $A37 = "New Jersey", $A37 = "New York", $A37 = "Pennsylvania", $A37 = "Rhode Island", $A37 = "Vermont"), '[1]PCPI Nominal'!S47/CPI_Northeast!X$2,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Nominal'!S47/CPI_South!X$2, IF(OR($A37 = "Alaska", $A37 = "Arizona", $A37 = "California", $A37 = "Colorado", $A37 = "Hawaii", $A37 = "Idaho", $A37 = "Montana", $A37 = "Nevada", $A37 = "New Mexico", $A37 = "Oregon", $A37 = "Utah", $A37 = "Washington", $A37 = "Wyoming"), '[1]PCPI Nominal'!S47/CPI_West!X$2, ERROR))))</f>
        <v>40687</v>
      </c>
      <c r="S37">
        <f>IF(OR($A37 = "Illinois", $A37 = "Indiana", $A37 = "Iowa", $A37 = "Kansas", $A37 = "Michigan", $A37 = "Minnesota", $A37 = "Missouri", $A37 = "Nebraska", $A37 = "North Dakota", $A37 = "Ohio", $A37 = "South Dakota", $A37 = "Wisconsin"), '[1]PCPI Nominal'!T47/CPI_Midwest!Y$2, IF(OR($A37 = "Connecticut", $A37 = "Maine", $A37 = "Massachusetts", $A37 = "New Hampshire", $A37 = "New Jersey", $A37 = "New York", $A37 = "Pennsylvania", $A37 = "Rhode Island", $A37 = "Vermont"), '[1]PCPI Nominal'!T47/CPI_Northeast!Y$2, IF(OR($A37 = "Alabama", $A37 = "Arkansas", $A37 = "Delaware", $A37 = "District of Columbia", $A37 = "Florida", $A37 = "Georgia", $A37 = "Kentucky", $A37 = "Louisiana", $A37 = "Maryland", $A37 = "Mississippi", $A37 = "North Carolina", $A37 = "Oklahoma", $A37 = "South Carolina", $A37 = "Tennessee", $A37 = "Texas", $A37 = "Virginia", $A37 = "West Virginia"), '[1]PCPI Nominal'!T47/CPI_South!Y$2, IF(OR($A37 = "Alaska", $A37 = "Arizona", $A37 = "California", $A37 = "Colorado", $A37 = "Hawaii", $A37 = "Idaho", $A37 = "Montana", $A37 = "Nevada", $A37 = "New Mexico", $A37 = "Oregon", $A37 = "Utah", $A37 = "Washington", $A37 = "Wyoming"), '[1]PCPI Nominal'!T47/CPI_West!Y$2, ERROR))))</f>
        <v>41587.700964844182</v>
      </c>
    </row>
    <row r="38" spans="1:19" x14ac:dyDescent="0.2">
      <c r="A38" t="s">
        <v>49</v>
      </c>
      <c r="B38">
        <f>IF(OR($A38 = "Illinois", $A38 = "Indiana", $A38 = "Iowa", $A38 = "Kansas", $A38 = "Michigan", $A38 = "Minnesota", $A38 = "Missouri", $A38 = "Nebraska", $A38 = "North Dakota", $A38 = "Ohio", $A38 = "South Dakota", $A38 = "Wisconsin"), '[1]PCPI Nominal'!C48/CPI_Midwest!H$2, IF(OR($A38 = "Connecticut", $A38 = "Maine", $A38 = "Massachusetts", $A38 = "New Hampshire", $A38 = "New Jersey", $A38 = "New York", $A38 = "Pennsylvania", $A38 = "Rhode Island", $A38 = "Vermont"), '[1]PCPI Nominal'!C48/CPI_Northeast!H$2,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Nominal'!C48/CPI_South!H$2, IF(OR($A38 = "Alaska", $A38 = "Arizona", $A38 = "California", $A38 = "Colorado", $A38 = "Hawaii", $A38 = "Idaho", $A38 = "Montana", $A38 = "Nevada", $A38 = "New Mexico", $A38 = "Oregon", $A38 = "Utah", $A38 = "Washington", $A38 = "Wyoming"), '[1]PCPI Nominal'!C48/CPI_West!H$2, ERROR))))</f>
        <v>30360.961956660292</v>
      </c>
      <c r="C38">
        <f>IF(OR($A38 = "Illinois", $A38 = "Indiana", $A38 = "Iowa", $A38 = "Kansas", $A38 = "Michigan", $A38 = "Minnesota", $A38 = "Missouri", $A38 = "Nebraska", $A38 = "North Dakota", $A38 = "Ohio", $A38 = "South Dakota", $A38 = "Wisconsin"), '[1]PCPI Nominal'!D48/CPI_Midwest!I$2, IF(OR($A38 = "Connecticut", $A38 = "Maine", $A38 = "Massachusetts", $A38 = "New Hampshire", $A38 = "New Jersey", $A38 = "New York", $A38 = "Pennsylvania", $A38 = "Rhode Island", $A38 = "Vermont"), '[1]PCPI Nominal'!D48/CPI_Northeast!I$2,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Nominal'!D48/CPI_South!I$2, IF(OR($A38 = "Alaska", $A38 = "Arizona", $A38 = "California", $A38 = "Colorado", $A38 = "Hawaii", $A38 = "Idaho", $A38 = "Montana", $A38 = "Nevada", $A38 = "New Mexico", $A38 = "Oregon", $A38 = "Utah", $A38 = "Washington", $A38 = "Wyoming"), '[1]PCPI Nominal'!D48/CPI_West!I$2, ERROR))))</f>
        <v>31261.529955947135</v>
      </c>
      <c r="D38">
        <f>IF(OR($A38 = "Illinois", $A38 = "Indiana", $A38 = "Iowa", $A38 = "Kansas", $A38 = "Michigan", $A38 = "Minnesota", $A38 = "Missouri", $A38 = "Nebraska", $A38 = "North Dakota", $A38 = "Ohio", $A38 = "South Dakota", $A38 = "Wisconsin"), '[1]PCPI Nominal'!E48/CPI_Midwest!J$2, IF(OR($A38 = "Connecticut", $A38 = "Maine", $A38 = "Massachusetts", $A38 = "New Hampshire", $A38 = "New Jersey", $A38 = "New York", $A38 = "Pennsylvania", $A38 = "Rhode Island", $A38 = "Vermont"), '[1]PCPI Nominal'!E48/CPI_Northeast!J$2,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Nominal'!E48/CPI_South!J$2, IF(OR($A38 = "Alaska", $A38 = "Arizona", $A38 = "California", $A38 = "Colorado", $A38 = "Hawaii", $A38 = "Idaho", $A38 = "Montana", $A38 = "Nevada", $A38 = "New Mexico", $A38 = "Oregon", $A38 = "Utah", $A38 = "Washington", $A38 = "Wyoming"), '[1]PCPI Nominal'!E48/CPI_West!J$2, ERROR))))</f>
        <v>31183.934086419755</v>
      </c>
      <c r="E38">
        <f>IF(OR($A38 = "Illinois", $A38 = "Indiana", $A38 = "Iowa", $A38 = "Kansas", $A38 = "Michigan", $A38 = "Minnesota", $A38 = "Missouri", $A38 = "Nebraska", $A38 = "North Dakota", $A38 = "Ohio", $A38 = "South Dakota", $A38 = "Wisconsin"), '[1]PCPI Nominal'!F48/CPI_Midwest!K$2, IF(OR($A38 = "Connecticut", $A38 = "Maine", $A38 = "Massachusetts", $A38 = "New Hampshire", $A38 = "New Jersey", $A38 = "New York", $A38 = "Pennsylvania", $A38 = "Rhode Island", $A38 = "Vermont"), '[1]PCPI Nominal'!F48/CPI_Northeast!K$2,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Nominal'!F48/CPI_South!K$2, IF(OR($A38 = "Alaska", $A38 = "Arizona", $A38 = "California", $A38 = "Colorado", $A38 = "Hawaii", $A38 = "Idaho", $A38 = "Montana", $A38 = "Nevada", $A38 = "New Mexico", $A38 = "Oregon", $A38 = "Utah", $A38 = "Washington", $A38 = "Wyoming"), '[1]PCPI Nominal'!F48/CPI_West!K$2, ERROR))))</f>
        <v>32520.632434210529</v>
      </c>
      <c r="F38">
        <f>IF(OR($A38 = "Illinois", $A38 = "Indiana", $A38 = "Iowa", $A38 = "Kansas", $A38 = "Michigan", $A38 = "Minnesota", $A38 = "Missouri", $A38 = "Nebraska", $A38 = "North Dakota", $A38 = "Ohio", $A38 = "South Dakota", $A38 = "Wisconsin"), '[1]PCPI Nominal'!G48/CPI_Midwest!L$2, IF(OR($A38 = "Connecticut", $A38 = "Maine", $A38 = "Massachusetts", $A38 = "New Hampshire", $A38 = "New Jersey", $A38 = "New York", $A38 = "Pennsylvania", $A38 = "Rhode Island", $A38 = "Vermont"), '[1]PCPI Nominal'!G48/CPI_Northeast!L$2,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Nominal'!G48/CPI_South!L$2, IF(OR($A38 = "Alaska", $A38 = "Arizona", $A38 = "California", $A38 = "Colorado", $A38 = "Hawaii", $A38 = "Idaho", $A38 = "Montana", $A38 = "Nevada", $A38 = "New Mexico", $A38 = "Oregon", $A38 = "Utah", $A38 = "Washington", $A38 = "Wyoming"), '[1]PCPI Nominal'!G48/CPI_West!L$2, ERROR))))</f>
        <v>33597.37554061952</v>
      </c>
      <c r="G38">
        <f>IF(OR($A38 = "Illinois", $A38 = "Indiana", $A38 = "Iowa", $A38 = "Kansas", $A38 = "Michigan", $A38 = "Minnesota", $A38 = "Missouri", $A38 = "Nebraska", $A38 = "North Dakota", $A38 = "Ohio", $A38 = "South Dakota", $A38 = "Wisconsin"), '[1]PCPI Nominal'!H48/CPI_Midwest!M$2, IF(OR($A38 = "Connecticut", $A38 = "Maine", $A38 = "Massachusetts", $A38 = "New Hampshire", $A38 = "New Jersey", $A38 = "New York", $A38 = "Pennsylvania", $A38 = "Rhode Island", $A38 = "Vermont"), '[1]PCPI Nominal'!H48/CPI_Northeast!M$2,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Nominal'!H48/CPI_South!M$2, IF(OR($A38 = "Alaska", $A38 = "Arizona", $A38 = "California", $A38 = "Colorado", $A38 = "Hawaii", $A38 = "Idaho", $A38 = "Montana", $A38 = "Nevada", $A38 = "New Mexico", $A38 = "Oregon", $A38 = "Utah", $A38 = "Washington", $A38 = "Wyoming"), '[1]PCPI Nominal'!H48/CPI_West!M$2, ERROR))))</f>
        <v>33618.289307559142</v>
      </c>
      <c r="H38">
        <f>IF(OR($A38 = "Illinois", $A38 = "Indiana", $A38 = "Iowa", $A38 = "Kansas", $A38 = "Michigan", $A38 = "Minnesota", $A38 = "Missouri", $A38 = "Nebraska", $A38 = "North Dakota", $A38 = "Ohio", $A38 = "South Dakota", $A38 = "Wisconsin"), '[1]PCPI Nominal'!I48/CPI_Midwest!N$2, IF(OR($A38 = "Connecticut", $A38 = "Maine", $A38 = "Massachusetts", $A38 = "New Hampshire", $A38 = "New Jersey", $A38 = "New York", $A38 = "Pennsylvania", $A38 = "Rhode Island", $A38 = "Vermont"), '[1]PCPI Nominal'!I48/CPI_Northeast!N$2,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Nominal'!I48/CPI_South!N$2, IF(OR($A38 = "Alaska", $A38 = "Arizona", $A38 = "California", $A38 = "Colorado", $A38 = "Hawaii", $A38 = "Idaho", $A38 = "Montana", $A38 = "Nevada", $A38 = "New Mexico", $A38 = "Oregon", $A38 = "Utah", $A38 = "Washington", $A38 = "Wyoming"), '[1]PCPI Nominal'!I48/CPI_West!N$2, ERROR))))</f>
        <v>34167.992780597851</v>
      </c>
      <c r="I38">
        <f>IF(OR($A38 = "Illinois", $A38 = "Indiana", $A38 = "Iowa", $A38 = "Kansas", $A38 = "Michigan", $A38 = "Minnesota", $A38 = "Missouri", $A38 = "Nebraska", $A38 = "North Dakota", $A38 = "Ohio", $A38 = "South Dakota", $A38 = "Wisconsin"), '[1]PCPI Nominal'!J48/CPI_Midwest!O$2, IF(OR($A38 = "Connecticut", $A38 = "Maine", $A38 = "Massachusetts", $A38 = "New Hampshire", $A38 = "New Jersey", $A38 = "New York", $A38 = "Pennsylvania", $A38 = "Rhode Island", $A38 = "Vermont"), '[1]PCPI Nominal'!J48/CPI_Northeast!O$2,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Nominal'!J48/CPI_South!O$2, IF(OR($A38 = "Alaska", $A38 = "Arizona", $A38 = "California", $A38 = "Colorado", $A38 = "Hawaii", $A38 = "Idaho", $A38 = "Montana", $A38 = "Nevada", $A38 = "New Mexico", $A38 = "Oregon", $A38 = "Utah", $A38 = "Washington", $A38 = "Wyoming"), '[1]PCPI Nominal'!J48/CPI_West!O$2, ERROR))))</f>
        <v>35761.558833883391</v>
      </c>
      <c r="J38">
        <f>IF(OR($A38 = "Illinois", $A38 = "Indiana", $A38 = "Iowa", $A38 = "Kansas", $A38 = "Michigan", $A38 = "Minnesota", $A38 = "Missouri", $A38 = "Nebraska", $A38 = "North Dakota", $A38 = "Ohio", $A38 = "South Dakota", $A38 = "Wisconsin"), '[1]PCPI Nominal'!K48/CPI_Midwest!P$2, IF(OR($A38 = "Connecticut", $A38 = "Maine", $A38 = "Massachusetts", $A38 = "New Hampshire", $A38 = "New Jersey", $A38 = "New York", $A38 = "Pennsylvania", $A38 = "Rhode Island", $A38 = "Vermont"), '[1]PCPI Nominal'!K48/CPI_Northeast!P$2,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Nominal'!K48/CPI_South!P$2, IF(OR($A38 = "Alaska", $A38 = "Arizona", $A38 = "California", $A38 = "Colorado", $A38 = "Hawaii", $A38 = "Idaho", $A38 = "Montana", $A38 = "Nevada", $A38 = "New Mexico", $A38 = "Oregon", $A38 = "Utah", $A38 = "Washington", $A38 = "Wyoming"), '[1]PCPI Nominal'!K48/CPI_West!P$2, ERROR))))</f>
        <v>37399.934689325542</v>
      </c>
      <c r="K38">
        <f>IF(OR($A38 = "Illinois", $A38 = "Indiana", $A38 = "Iowa", $A38 = "Kansas", $A38 = "Michigan", $A38 = "Minnesota", $A38 = "Missouri", $A38 = "Nebraska", $A38 = "North Dakota", $A38 = "Ohio", $A38 = "South Dakota", $A38 = "Wisconsin"), '[1]PCPI Nominal'!L48/CPI_Midwest!Q$2, IF(OR($A38 = "Connecticut", $A38 = "Maine", $A38 = "Massachusetts", $A38 = "New Hampshire", $A38 = "New Jersey", $A38 = "New York", $A38 = "Pennsylvania", $A38 = "Rhode Island", $A38 = "Vermont"), '[1]PCPI Nominal'!L48/CPI_Northeast!Q$2,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Nominal'!L48/CPI_South!Q$2, IF(OR($A38 = "Alaska", $A38 = "Arizona", $A38 = "California", $A38 = "Colorado", $A38 = "Hawaii", $A38 = "Idaho", $A38 = "Montana", $A38 = "Nevada", $A38 = "New Mexico", $A38 = "Oregon", $A38 = "Utah", $A38 = "Washington", $A38 = "Wyoming"), '[1]PCPI Nominal'!L48/CPI_West!Q$2, ERROR))))</f>
        <v>39613.87621468927</v>
      </c>
      <c r="L38">
        <f>IF(OR($A38 = "Illinois", $A38 = "Indiana", $A38 = "Iowa", $A38 = "Kansas", $A38 = "Michigan", $A38 = "Minnesota", $A38 = "Missouri", $A38 = "Nebraska", $A38 = "North Dakota", $A38 = "Ohio", $A38 = "South Dakota", $A38 = "Wisconsin"), '[1]PCPI Nominal'!M48/CPI_Midwest!R$2, IF(OR($A38 = "Connecticut", $A38 = "Maine", $A38 = "Massachusetts", $A38 = "New Hampshire", $A38 = "New Jersey", $A38 = "New York", $A38 = "Pennsylvania", $A38 = "Rhode Island", $A38 = "Vermont"), '[1]PCPI Nominal'!M48/CPI_Northeast!R$2,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Nominal'!M48/CPI_South!R$2, IF(OR($A38 = "Alaska", $A38 = "Arizona", $A38 = "California", $A38 = "Colorado", $A38 = "Hawaii", $A38 = "Idaho", $A38 = "Montana", $A38 = "Nevada", $A38 = "New Mexico", $A38 = "Oregon", $A38 = "Utah", $A38 = "Washington", $A38 = "Wyoming"), '[1]PCPI Nominal'!M48/CPI_West!R$2, ERROR))))</f>
        <v>39755.186353631696</v>
      </c>
      <c r="M38">
        <f>IF(OR($A38 = "Illinois", $A38 = "Indiana", $A38 = "Iowa", $A38 = "Kansas", $A38 = "Michigan", $A38 = "Minnesota", $A38 = "Missouri", $A38 = "Nebraska", $A38 = "North Dakota", $A38 = "Ohio", $A38 = "South Dakota", $A38 = "Wisconsin"), '[1]PCPI Nominal'!N48/CPI_Midwest!S$2, IF(OR($A38 = "Connecticut", $A38 = "Maine", $A38 = "Massachusetts", $A38 = "New Hampshire", $A38 = "New Jersey", $A38 = "New York", $A38 = "Pennsylvania", $A38 = "Rhode Island", $A38 = "Vermont"), '[1]PCPI Nominal'!N48/CPI_Northeast!S$2,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Nominal'!N48/CPI_South!S$2, IF(OR($A38 = "Alaska", $A38 = "Arizona", $A38 = "California", $A38 = "Colorado", $A38 = "Hawaii", $A38 = "Idaho", $A38 = "Montana", $A38 = "Nevada", $A38 = "New Mexico", $A38 = "Oregon", $A38 = "Utah", $A38 = "Washington", $A38 = "Wyoming"), '[1]PCPI Nominal'!N48/CPI_West!S$2, ERROR))))</f>
        <v>42093.331084286539</v>
      </c>
      <c r="N38">
        <f>IF(OR($A38 = "Illinois", $A38 = "Indiana", $A38 = "Iowa", $A38 = "Kansas", $A38 = "Michigan", $A38 = "Minnesota", $A38 = "Missouri", $A38 = "Nebraska", $A38 = "North Dakota", $A38 = "Ohio", $A38 = "South Dakota", $A38 = "Wisconsin"), '[1]PCPI Nominal'!O48/CPI_Midwest!T$2, IF(OR($A38 = "Connecticut", $A38 = "Maine", $A38 = "Massachusetts", $A38 = "New Hampshire", $A38 = "New Jersey", $A38 = "New York", $A38 = "Pennsylvania", $A38 = "Rhode Island", $A38 = "Vermont"), '[1]PCPI Nominal'!O48/CPI_Northeast!T$2,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Nominal'!O48/CPI_South!T$2, IF(OR($A38 = "Alaska", $A38 = "Arizona", $A38 = "California", $A38 = "Colorado", $A38 = "Hawaii", $A38 = "Idaho", $A38 = "Montana", $A38 = "Nevada", $A38 = "New Mexico", $A38 = "Oregon", $A38 = "Utah", $A38 = "Washington", $A38 = "Wyoming"), '[1]PCPI Nominal'!O48/CPI_West!T$2, ERROR))))</f>
        <v>38091.353268060331</v>
      </c>
      <c r="O38">
        <f>IF(OR($A38 = "Illinois", $A38 = "Indiana", $A38 = "Iowa", $A38 = "Kansas", $A38 = "Michigan", $A38 = "Minnesota", $A38 = "Missouri", $A38 = "Nebraska", $A38 = "North Dakota", $A38 = "Ohio", $A38 = "South Dakota", $A38 = "Wisconsin"), '[1]PCPI Nominal'!P48/CPI_Midwest!U$2, IF(OR($A38 = "Connecticut", $A38 = "Maine", $A38 = "Massachusetts", $A38 = "New Hampshire", $A38 = "New Jersey", $A38 = "New York", $A38 = "Pennsylvania", $A38 = "Rhode Island", $A38 = "Vermont"), '[1]PCPI Nominal'!P48/CPI_Northeast!U$2,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Nominal'!P48/CPI_South!U$2, IF(OR($A38 = "Alaska", $A38 = "Arizona", $A38 = "California", $A38 = "Colorado", $A38 = "Hawaii", $A38 = "Idaho", $A38 = "Montana", $A38 = "Nevada", $A38 = "New Mexico", $A38 = "Oregon", $A38 = "Utah", $A38 = "Washington", $A38 = "Wyoming"), '[1]PCPI Nominal'!P48/CPI_West!U$2, ERROR))))</f>
        <v>38524.911899421786</v>
      </c>
      <c r="P38">
        <f>IF(OR($A38 = "Illinois", $A38 = "Indiana", $A38 = "Iowa", $A38 = "Kansas", $A38 = "Michigan", $A38 = "Minnesota", $A38 = "Missouri", $A38 = "Nebraska", $A38 = "North Dakota", $A38 = "Ohio", $A38 = "South Dakota", $A38 = "Wisconsin"), '[1]PCPI Nominal'!Q48/CPI_Midwest!V$2, IF(OR($A38 = "Connecticut", $A38 = "Maine", $A38 = "Massachusetts", $A38 = "New Hampshire", $A38 = "New Jersey", $A38 = "New York", $A38 = "Pennsylvania", $A38 = "Rhode Island", $A38 = "Vermont"), '[1]PCPI Nominal'!Q48/CPI_Northeast!V$2,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Nominal'!Q48/CPI_South!V$2, IF(OR($A38 = "Alaska", $A38 = "Arizona", $A38 = "California", $A38 = "Colorado", $A38 = "Hawaii", $A38 = "Idaho", $A38 = "Montana", $A38 = "Nevada", $A38 = "New Mexico", $A38 = "Oregon", $A38 = "Utah", $A38 = "Washington", $A38 = "Wyoming"), '[1]PCPI Nominal'!Q48/CPI_West!V$2, ERROR))))</f>
        <v>39884.469435270657</v>
      </c>
      <c r="Q38">
        <f>IF(OR($A38 = "Illinois", $A38 = "Indiana", $A38 = "Iowa", $A38 = "Kansas", $A38 = "Michigan", $A38 = "Minnesota", $A38 = "Missouri", $A38 = "Nebraska", $A38 = "North Dakota", $A38 = "Ohio", $A38 = "South Dakota", $A38 = "Wisconsin"), '[1]PCPI Nominal'!R48/CPI_Midwest!W$2, IF(OR($A38 = "Connecticut", $A38 = "Maine", $A38 = "Massachusetts", $A38 = "New Hampshire", $A38 = "New Jersey", $A38 = "New York", $A38 = "Pennsylvania", $A38 = "Rhode Island", $A38 = "Vermont"), '[1]PCPI Nominal'!R48/CPI_Northeast!W$2,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Nominal'!R48/CPI_South!W$2, IF(OR($A38 = "Alaska", $A38 = "Arizona", $A38 = "California", $A38 = "Colorado", $A38 = "Hawaii", $A38 = "Idaho", $A38 = "Montana", $A38 = "Nevada", $A38 = "New Mexico", $A38 = "Oregon", $A38 = "Utah", $A38 = "Washington", $A38 = "Wyoming"), '[1]PCPI Nominal'!R48/CPI_West!W$2, ERROR))))</f>
        <v>41738.470619327905</v>
      </c>
      <c r="R38">
        <f>IF(OR($A38 = "Illinois", $A38 = "Indiana", $A38 = "Iowa", $A38 = "Kansas", $A38 = "Michigan", $A38 = "Minnesota", $A38 = "Missouri", $A38 = "Nebraska", $A38 = "North Dakota", $A38 = "Ohio", $A38 = "South Dakota", $A38 = "Wisconsin"), '[1]PCPI Nominal'!S48/CPI_Midwest!X$2, IF(OR($A38 = "Connecticut", $A38 = "Maine", $A38 = "Massachusetts", $A38 = "New Hampshire", $A38 = "New Jersey", $A38 = "New York", $A38 = "Pennsylvania", $A38 = "Rhode Island", $A38 = "Vermont"), '[1]PCPI Nominal'!S48/CPI_Northeast!X$2,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Nominal'!S48/CPI_South!X$2, IF(OR($A38 = "Alaska", $A38 = "Arizona", $A38 = "California", $A38 = "Colorado", $A38 = "Hawaii", $A38 = "Idaho", $A38 = "Montana", $A38 = "Nevada", $A38 = "New Mexico", $A38 = "Oregon", $A38 = "Utah", $A38 = "Washington", $A38 = "Wyoming"), '[1]PCPI Nominal'!S48/CPI_West!X$2, ERROR))))</f>
        <v>42684</v>
      </c>
      <c r="S38">
        <f>IF(OR($A38 = "Illinois", $A38 = "Indiana", $A38 = "Iowa", $A38 = "Kansas", $A38 = "Michigan", $A38 = "Minnesota", $A38 = "Missouri", $A38 = "Nebraska", $A38 = "North Dakota", $A38 = "Ohio", $A38 = "South Dakota", $A38 = "Wisconsin"), '[1]PCPI Nominal'!T48/CPI_Midwest!Y$2, IF(OR($A38 = "Connecticut", $A38 = "Maine", $A38 = "Massachusetts", $A38 = "New Hampshire", $A38 = "New Jersey", $A38 = "New York", $A38 = "Pennsylvania", $A38 = "Rhode Island", $A38 = "Vermont"), '[1]PCPI Nominal'!T48/CPI_Northeast!Y$2, IF(OR($A38 = "Alabama", $A38 = "Arkansas", $A38 = "Delaware", $A38 = "District of Columbia", $A38 = "Florida", $A38 = "Georgia", $A38 = "Kentucky", $A38 = "Louisiana", $A38 = "Maryland", $A38 = "Mississippi", $A38 = "North Carolina", $A38 = "Oklahoma", $A38 = "South Carolina", $A38 = "Tennessee", $A38 = "Texas", $A38 = "Virginia", $A38 = "West Virginia"), '[1]PCPI Nominal'!T48/CPI_South!Y$2, IF(OR($A38 = "Alaska", $A38 = "Arizona", $A38 = "California", $A38 = "Colorado", $A38 = "Hawaii", $A38 = "Idaho", $A38 = "Montana", $A38 = "Nevada", $A38 = "New Mexico", $A38 = "Oregon", $A38 = "Utah", $A38 = "Washington", $A38 = "Wyoming"), '[1]PCPI Nominal'!T48/CPI_West!Y$2, ERROR))))</f>
        <v>44435.160423678833</v>
      </c>
    </row>
    <row r="39" spans="1:19" x14ac:dyDescent="0.2">
      <c r="A39" t="s">
        <v>47</v>
      </c>
      <c r="B39">
        <f>IF(OR($A39 = "Illinois", $A39 = "Indiana", $A39 = "Iowa", $A39 = "Kansas", $A39 = "Michigan", $A39 = "Minnesota", $A39 = "Missouri", $A39 = "Nebraska", $A39 = "North Dakota", $A39 = "Ohio", $A39 = "South Dakota", $A39 = "Wisconsin"), '[1]PCPI Nominal'!C49/CPI_Midwest!H$2, IF(OR($A39 = "Connecticut", $A39 = "Maine", $A39 = "Massachusetts", $A39 = "New Hampshire", $A39 = "New Jersey", $A39 = "New York", $A39 = "Pennsylvania", $A39 = "Rhode Island", $A39 = "Vermont"), '[1]PCPI Nominal'!C49/CPI_Northeast!H$2,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Nominal'!C49/CPI_South!H$2, IF(OR($A39 = "Alaska", $A39 = "Arizona", $A39 = "California", $A39 = "Colorado", $A39 = "Hawaii", $A39 = "Idaho", $A39 = "Montana", $A39 = "Nevada", $A39 = "New Mexico", $A39 = "Oregon", $A39 = "Utah", $A39 = "Washington", $A39 = "Wyoming"), '[1]PCPI Nominal'!C49/CPI_West!H$2, ERROR))))</f>
        <v>36448.980817843869</v>
      </c>
      <c r="C39">
        <f>IF(OR($A39 = "Illinois", $A39 = "Indiana", $A39 = "Iowa", $A39 = "Kansas", $A39 = "Michigan", $A39 = "Minnesota", $A39 = "Missouri", $A39 = "Nebraska", $A39 = "North Dakota", $A39 = "Ohio", $A39 = "South Dakota", $A39 = "Wisconsin"), '[1]PCPI Nominal'!D49/CPI_Midwest!I$2, IF(OR($A39 = "Connecticut", $A39 = "Maine", $A39 = "Massachusetts", $A39 = "New Hampshire", $A39 = "New Jersey", $A39 = "New York", $A39 = "Pennsylvania", $A39 = "Rhode Island", $A39 = "Vermont"), '[1]PCPI Nominal'!D49/CPI_Northeast!I$2,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Nominal'!D49/CPI_South!I$2, IF(OR($A39 = "Alaska", $A39 = "Arizona", $A39 = "California", $A39 = "Colorado", $A39 = "Hawaii", $A39 = "Idaho", $A39 = "Montana", $A39 = "Nevada", $A39 = "New Mexico", $A39 = "Oregon", $A39 = "Utah", $A39 = "Washington", $A39 = "Wyoming"), '[1]PCPI Nominal'!D49/CPI_West!I$2, ERROR))))</f>
        <v>37321.586569343068</v>
      </c>
      <c r="D39">
        <f>IF(OR($A39 = "Illinois", $A39 = "Indiana", $A39 = "Iowa", $A39 = "Kansas", $A39 = "Michigan", $A39 = "Minnesota", $A39 = "Missouri", $A39 = "Nebraska", $A39 = "North Dakota", $A39 = "Ohio", $A39 = "South Dakota", $A39 = "Wisconsin"), '[1]PCPI Nominal'!E49/CPI_Midwest!J$2, IF(OR($A39 = "Connecticut", $A39 = "Maine", $A39 = "Massachusetts", $A39 = "New Hampshire", $A39 = "New Jersey", $A39 = "New York", $A39 = "Pennsylvania", $A39 = "Rhode Island", $A39 = "Vermont"), '[1]PCPI Nominal'!E49/CPI_Northeast!J$2,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Nominal'!E49/CPI_South!J$2, IF(OR($A39 = "Alaska", $A39 = "Arizona", $A39 = "California", $A39 = "Colorado", $A39 = "Hawaii", $A39 = "Idaho", $A39 = "Montana", $A39 = "Nevada", $A39 = "New Mexico", $A39 = "Oregon", $A39 = "Utah", $A39 = "Washington", $A39 = "Wyoming"), '[1]PCPI Nominal'!E49/CPI_West!J$2, ERROR))))</f>
        <v>37391.158792184724</v>
      </c>
      <c r="E39">
        <f>IF(OR($A39 = "Illinois", $A39 = "Indiana", $A39 = "Iowa", $A39 = "Kansas", $A39 = "Michigan", $A39 = "Minnesota", $A39 = "Missouri", $A39 = "Nebraska", $A39 = "North Dakota", $A39 = "Ohio", $A39 = "South Dakota", $A39 = "Wisconsin"), '[1]PCPI Nominal'!F49/CPI_Midwest!K$2, IF(OR($A39 = "Connecticut", $A39 = "Maine", $A39 = "Massachusetts", $A39 = "New Hampshire", $A39 = "New Jersey", $A39 = "New York", $A39 = "Pennsylvania", $A39 = "Rhode Island", $A39 = "Vermont"), '[1]PCPI Nominal'!F49/CPI_Northeast!K$2,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Nominal'!F49/CPI_South!K$2, IF(OR($A39 = "Alaska", $A39 = "Arizona", $A39 = "California", $A39 = "Colorado", $A39 = "Hawaii", $A39 = "Idaho", $A39 = "Montana", $A39 = "Nevada", $A39 = "New Mexico", $A39 = "Oregon", $A39 = "Utah", $A39 = "Washington", $A39 = "Wyoming"), '[1]PCPI Nominal'!F49/CPI_West!K$2, ERROR))))</f>
        <v>38579.07954233409</v>
      </c>
      <c r="F39">
        <f>IF(OR($A39 = "Illinois", $A39 = "Indiana", $A39 = "Iowa", $A39 = "Kansas", $A39 = "Michigan", $A39 = "Minnesota", $A39 = "Missouri", $A39 = "Nebraska", $A39 = "North Dakota", $A39 = "Ohio", $A39 = "South Dakota", $A39 = "Wisconsin"), '[1]PCPI Nominal'!G49/CPI_Midwest!L$2, IF(OR($A39 = "Connecticut", $A39 = "Maine", $A39 = "Massachusetts", $A39 = "New Hampshire", $A39 = "New Jersey", $A39 = "New York", $A39 = "Pennsylvania", $A39 = "Rhode Island", $A39 = "Vermont"), '[1]PCPI Nominal'!G49/CPI_Northeast!L$2,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Nominal'!G49/CPI_South!L$2, IF(OR($A39 = "Alaska", $A39 = "Arizona", $A39 = "California", $A39 = "Colorado", $A39 = "Hawaii", $A39 = "Idaho", $A39 = "Montana", $A39 = "Nevada", $A39 = "New Mexico", $A39 = "Oregon", $A39 = "Utah", $A39 = "Washington", $A39 = "Wyoming"), '[1]PCPI Nominal'!G49/CPI_West!L$2, ERROR))))</f>
        <v>37653.752582781461</v>
      </c>
      <c r="G39">
        <f>IF(OR($A39 = "Illinois", $A39 = "Indiana", $A39 = "Iowa", $A39 = "Kansas", $A39 = "Michigan", $A39 = "Minnesota", $A39 = "Missouri", $A39 = "Nebraska", $A39 = "North Dakota", $A39 = "Ohio", $A39 = "South Dakota", $A39 = "Wisconsin"), '[1]PCPI Nominal'!H49/CPI_Midwest!M$2, IF(OR($A39 = "Connecticut", $A39 = "Maine", $A39 = "Massachusetts", $A39 = "New Hampshire", $A39 = "New Jersey", $A39 = "New York", $A39 = "Pennsylvania", $A39 = "Rhode Island", $A39 = "Vermont"), '[1]PCPI Nominal'!H49/CPI_Northeast!M$2,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Nominal'!H49/CPI_South!M$2, IF(OR($A39 = "Alaska", $A39 = "Arizona", $A39 = "California", $A39 = "Colorado", $A39 = "Hawaii", $A39 = "Idaho", $A39 = "Montana", $A39 = "Nevada", $A39 = "New Mexico", $A39 = "Oregon", $A39 = "Utah", $A39 = "Washington", $A39 = "Wyoming"), '[1]PCPI Nominal'!H49/CPI_West!M$2, ERROR))))</f>
        <v>36918.521710882516</v>
      </c>
      <c r="H39">
        <f>IF(OR($A39 = "Illinois", $A39 = "Indiana", $A39 = "Iowa", $A39 = "Kansas", $A39 = "Michigan", $A39 = "Minnesota", $A39 = "Missouri", $A39 = "Nebraska", $A39 = "North Dakota", $A39 = "Ohio", $A39 = "South Dakota", $A39 = "Wisconsin"), '[1]PCPI Nominal'!I49/CPI_Midwest!N$2, IF(OR($A39 = "Connecticut", $A39 = "Maine", $A39 = "Massachusetts", $A39 = "New Hampshire", $A39 = "New Jersey", $A39 = "New York", $A39 = "Pennsylvania", $A39 = "Rhode Island", $A39 = "Vermont"), '[1]PCPI Nominal'!I49/CPI_Northeast!N$2,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Nominal'!I49/CPI_South!N$2, IF(OR($A39 = "Alaska", $A39 = "Arizona", $A39 = "California", $A39 = "Colorado", $A39 = "Hawaii", $A39 = "Idaho", $A39 = "Montana", $A39 = "Nevada", $A39 = "New Mexico", $A39 = "Oregon", $A39 = "Utah", $A39 = "Washington", $A39 = "Wyoming"), '[1]PCPI Nominal'!I49/CPI_West!N$2, ERROR))))</f>
        <v>37301.705026511139</v>
      </c>
      <c r="I39">
        <f>IF(OR($A39 = "Illinois", $A39 = "Indiana", $A39 = "Iowa", $A39 = "Kansas", $A39 = "Michigan", $A39 = "Minnesota", $A39 = "Missouri", $A39 = "Nebraska", $A39 = "North Dakota", $A39 = "Ohio", $A39 = "South Dakota", $A39 = "Wisconsin"), '[1]PCPI Nominal'!J49/CPI_Midwest!O$2, IF(OR($A39 = "Connecticut", $A39 = "Maine", $A39 = "Massachusetts", $A39 = "New Hampshire", $A39 = "New Jersey", $A39 = "New York", $A39 = "Pennsylvania", $A39 = "Rhode Island", $A39 = "Vermont"), '[1]PCPI Nominal'!J49/CPI_Northeast!O$2,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Nominal'!J49/CPI_South!O$2, IF(OR($A39 = "Alaska", $A39 = "Arizona", $A39 = "California", $A39 = "Colorado", $A39 = "Hawaii", $A39 = "Idaho", $A39 = "Montana", $A39 = "Nevada", $A39 = "New Mexico", $A39 = "Oregon", $A39 = "Utah", $A39 = "Washington", $A39 = "Wyoming"), '[1]PCPI Nominal'!J49/CPI_West!O$2, ERROR))))</f>
        <v>38411.20862176166</v>
      </c>
      <c r="J39">
        <f>IF(OR($A39 = "Illinois", $A39 = "Indiana", $A39 = "Iowa", $A39 = "Kansas", $A39 = "Michigan", $A39 = "Minnesota", $A39 = "Missouri", $A39 = "Nebraska", $A39 = "North Dakota", $A39 = "Ohio", $A39 = "South Dakota", $A39 = "Wisconsin"), '[1]PCPI Nominal'!K49/CPI_Midwest!P$2, IF(OR($A39 = "Connecticut", $A39 = "Maine", $A39 = "Massachusetts", $A39 = "New Hampshire", $A39 = "New Jersey", $A39 = "New York", $A39 = "Pennsylvania", $A39 = "Rhode Island", $A39 = "Vermont"), '[1]PCPI Nominal'!K49/CPI_Northeast!P$2,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Nominal'!K49/CPI_South!P$2, IF(OR($A39 = "Alaska", $A39 = "Arizona", $A39 = "California", $A39 = "Colorado", $A39 = "Hawaii", $A39 = "Idaho", $A39 = "Montana", $A39 = "Nevada", $A39 = "New Mexico", $A39 = "Oregon", $A39 = "Utah", $A39 = "Washington", $A39 = "Wyoming"), '[1]PCPI Nominal'!K49/CPI_West!P$2, ERROR))))</f>
        <v>38439.667692307696</v>
      </c>
      <c r="K39">
        <f>IF(OR($A39 = "Illinois", $A39 = "Indiana", $A39 = "Iowa", $A39 = "Kansas", $A39 = "Michigan", $A39 = "Minnesota", $A39 = "Missouri", $A39 = "Nebraska", $A39 = "North Dakota", $A39 = "Ohio", $A39 = "South Dakota", $A39 = "Wisconsin"), '[1]PCPI Nominal'!L49/CPI_Midwest!Q$2, IF(OR($A39 = "Connecticut", $A39 = "Maine", $A39 = "Massachusetts", $A39 = "New Hampshire", $A39 = "New Jersey", $A39 = "New York", $A39 = "Pennsylvania", $A39 = "Rhode Island", $A39 = "Vermont"), '[1]PCPI Nominal'!L49/CPI_Northeast!Q$2,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Nominal'!L49/CPI_South!Q$2, IF(OR($A39 = "Alaska", $A39 = "Arizona", $A39 = "California", $A39 = "Colorado", $A39 = "Hawaii", $A39 = "Idaho", $A39 = "Montana", $A39 = "Nevada", $A39 = "New Mexico", $A39 = "Oregon", $A39 = "Utah", $A39 = "Washington", $A39 = "Wyoming"), '[1]PCPI Nominal'!L49/CPI_West!Q$2, ERROR))))</f>
        <v>39805.761322314051</v>
      </c>
      <c r="L39">
        <f>IF(OR($A39 = "Illinois", $A39 = "Indiana", $A39 = "Iowa", $A39 = "Kansas", $A39 = "Michigan", $A39 = "Minnesota", $A39 = "Missouri", $A39 = "Nebraska", $A39 = "North Dakota", $A39 = "Ohio", $A39 = "South Dakota", $A39 = "Wisconsin"), '[1]PCPI Nominal'!M49/CPI_Midwest!R$2, IF(OR($A39 = "Connecticut", $A39 = "Maine", $A39 = "Massachusetts", $A39 = "New Hampshire", $A39 = "New Jersey", $A39 = "New York", $A39 = "Pennsylvania", $A39 = "Rhode Island", $A39 = "Vermont"), '[1]PCPI Nominal'!M49/CPI_Northeast!R$2,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Nominal'!M49/CPI_South!R$2, IF(OR($A39 = "Alaska", $A39 = "Arizona", $A39 = "California", $A39 = "Colorado", $A39 = "Hawaii", $A39 = "Idaho", $A39 = "Montana", $A39 = "Nevada", $A39 = "New Mexico", $A39 = "Oregon", $A39 = "Utah", $A39 = "Washington", $A39 = "Wyoming"), '[1]PCPI Nominal'!M49/CPI_West!R$2, ERROR))))</f>
        <v>39844.399905762621</v>
      </c>
      <c r="M39">
        <f>IF(OR($A39 = "Illinois", $A39 = "Indiana", $A39 = "Iowa", $A39 = "Kansas", $A39 = "Michigan", $A39 = "Minnesota", $A39 = "Missouri", $A39 = "Nebraska", $A39 = "North Dakota", $A39 = "Ohio", $A39 = "South Dakota", $A39 = "Wisconsin"), '[1]PCPI Nominal'!N49/CPI_Midwest!S$2, IF(OR($A39 = "Connecticut", $A39 = "Maine", $A39 = "Massachusetts", $A39 = "New Hampshire", $A39 = "New Jersey", $A39 = "New York", $A39 = "Pennsylvania", $A39 = "Rhode Island", $A39 = "Vermont"), '[1]PCPI Nominal'!N49/CPI_Northeast!S$2,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Nominal'!N49/CPI_South!S$2, IF(OR($A39 = "Alaska", $A39 = "Arizona", $A39 = "California", $A39 = "Colorado", $A39 = "Hawaii", $A39 = "Idaho", $A39 = "Montana", $A39 = "Nevada", $A39 = "New Mexico", $A39 = "Oregon", $A39 = "Utah", $A39 = "Washington", $A39 = "Wyoming"), '[1]PCPI Nominal'!N49/CPI_West!S$2, ERROR))))</f>
        <v>39885.205175600742</v>
      </c>
      <c r="N39">
        <f>IF(OR($A39 = "Illinois", $A39 = "Indiana", $A39 = "Iowa", $A39 = "Kansas", $A39 = "Michigan", $A39 = "Minnesota", $A39 = "Missouri", $A39 = "Nebraska", $A39 = "North Dakota", $A39 = "Ohio", $A39 = "South Dakota", $A39 = "Wisconsin"), '[1]PCPI Nominal'!O49/CPI_Midwest!T$2, IF(OR($A39 = "Connecticut", $A39 = "Maine", $A39 = "Massachusetts", $A39 = "New Hampshire", $A39 = "New Jersey", $A39 = "New York", $A39 = "Pennsylvania", $A39 = "Rhode Island", $A39 = "Vermont"), '[1]PCPI Nominal'!O49/CPI_Northeast!T$2,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Nominal'!O49/CPI_South!T$2, IF(OR($A39 = "Alaska", $A39 = "Arizona", $A39 = "California", $A39 = "Colorado", $A39 = "Hawaii", $A39 = "Idaho", $A39 = "Montana", $A39 = "Nevada", $A39 = "New Mexico", $A39 = "Oregon", $A39 = "Utah", $A39 = "Washington", $A39 = "Wyoming"), '[1]PCPI Nominal'!O49/CPI_West!T$2, ERROR))))</f>
        <v>38160.203343356705</v>
      </c>
      <c r="O39">
        <f>IF(OR($A39 = "Illinois", $A39 = "Indiana", $A39 = "Iowa", $A39 = "Kansas", $A39 = "Michigan", $A39 = "Minnesota", $A39 = "Missouri", $A39 = "Nebraska", $A39 = "North Dakota", $A39 = "Ohio", $A39 = "South Dakota", $A39 = "Wisconsin"), '[1]PCPI Nominal'!P49/CPI_Midwest!U$2, IF(OR($A39 = "Connecticut", $A39 = "Maine", $A39 = "Massachusetts", $A39 = "New Hampshire", $A39 = "New Jersey", $A39 = "New York", $A39 = "Pennsylvania", $A39 = "Rhode Island", $A39 = "Vermont"), '[1]PCPI Nominal'!P49/CPI_Northeast!U$2,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Nominal'!P49/CPI_South!U$2, IF(OR($A39 = "Alaska", $A39 = "Arizona", $A39 = "California", $A39 = "Colorado", $A39 = "Hawaii", $A39 = "Idaho", $A39 = "Montana", $A39 = "Nevada", $A39 = "New Mexico", $A39 = "Oregon", $A39 = "Utah", $A39 = "Washington", $A39 = "Wyoming"), '[1]PCPI Nominal'!P49/CPI_West!U$2, ERROR))))</f>
        <v>38051.157570195704</v>
      </c>
      <c r="P39">
        <f>IF(OR($A39 = "Illinois", $A39 = "Indiana", $A39 = "Iowa", $A39 = "Kansas", $A39 = "Michigan", $A39 = "Minnesota", $A39 = "Missouri", $A39 = "Nebraska", $A39 = "North Dakota", $A39 = "Ohio", $A39 = "South Dakota", $A39 = "Wisconsin"), '[1]PCPI Nominal'!Q49/CPI_Midwest!V$2, IF(OR($A39 = "Connecticut", $A39 = "Maine", $A39 = "Massachusetts", $A39 = "New Hampshire", $A39 = "New Jersey", $A39 = "New York", $A39 = "Pennsylvania", $A39 = "Rhode Island", $A39 = "Vermont"), '[1]PCPI Nominal'!Q49/CPI_Northeast!V$2,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Nominal'!Q49/CPI_South!V$2, IF(OR($A39 = "Alaska", $A39 = "Arizona", $A39 = "California", $A39 = "Colorado", $A39 = "Hawaii", $A39 = "Idaho", $A39 = "Montana", $A39 = "Nevada", $A39 = "New Mexico", $A39 = "Oregon", $A39 = "Utah", $A39 = "Washington", $A39 = "Wyoming"), '[1]PCPI Nominal'!Q49/CPI_West!V$2, ERROR))))</f>
        <v>38762.692080796536</v>
      </c>
      <c r="Q39">
        <f>IF(OR($A39 = "Illinois", $A39 = "Indiana", $A39 = "Iowa", $A39 = "Kansas", $A39 = "Michigan", $A39 = "Minnesota", $A39 = "Missouri", $A39 = "Nebraska", $A39 = "North Dakota", $A39 = "Ohio", $A39 = "South Dakota", $A39 = "Wisconsin"), '[1]PCPI Nominal'!R49/CPI_Midwest!W$2, IF(OR($A39 = "Connecticut", $A39 = "Maine", $A39 = "Massachusetts", $A39 = "New Hampshire", $A39 = "New Jersey", $A39 = "New York", $A39 = "Pennsylvania", $A39 = "Rhode Island", $A39 = "Vermont"), '[1]PCPI Nominal'!R49/CPI_Northeast!W$2,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Nominal'!R49/CPI_South!W$2, IF(OR($A39 = "Alaska", $A39 = "Arizona", $A39 = "California", $A39 = "Colorado", $A39 = "Hawaii", $A39 = "Idaho", $A39 = "Montana", $A39 = "Nevada", $A39 = "New Mexico", $A39 = "Oregon", $A39 = "Utah", $A39 = "Washington", $A39 = "Wyoming"), '[1]PCPI Nominal'!R49/CPI_West!W$2, ERROR))))</f>
        <v>39689.30016869212</v>
      </c>
      <c r="R39">
        <f>IF(OR($A39 = "Illinois", $A39 = "Indiana", $A39 = "Iowa", $A39 = "Kansas", $A39 = "Michigan", $A39 = "Minnesota", $A39 = "Missouri", $A39 = "Nebraska", $A39 = "North Dakota", $A39 = "Ohio", $A39 = "South Dakota", $A39 = "Wisconsin"), '[1]PCPI Nominal'!S49/CPI_Midwest!X$2, IF(OR($A39 = "Connecticut", $A39 = "Maine", $A39 = "Massachusetts", $A39 = "New Hampshire", $A39 = "New Jersey", $A39 = "New York", $A39 = "Pennsylvania", $A39 = "Rhode Island", $A39 = "Vermont"), '[1]PCPI Nominal'!S49/CPI_Northeast!X$2,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Nominal'!S49/CPI_South!X$2, IF(OR($A39 = "Alaska", $A39 = "Arizona", $A39 = "California", $A39 = "Colorado", $A39 = "Hawaii", $A39 = "Idaho", $A39 = "Montana", $A39 = "Nevada", $A39 = "New Mexico", $A39 = "Oregon", $A39 = "Utah", $A39 = "Washington", $A39 = "Wyoming"), '[1]PCPI Nominal'!S49/CPI_West!X$2, ERROR))))</f>
        <v>39521</v>
      </c>
      <c r="S39">
        <f>IF(OR($A39 = "Illinois", $A39 = "Indiana", $A39 = "Iowa", $A39 = "Kansas", $A39 = "Michigan", $A39 = "Minnesota", $A39 = "Missouri", $A39 = "Nebraska", $A39 = "North Dakota", $A39 = "Ohio", $A39 = "South Dakota", $A39 = "Wisconsin"), '[1]PCPI Nominal'!T49/CPI_Midwest!Y$2, IF(OR($A39 = "Connecticut", $A39 = "Maine", $A39 = "Massachusetts", $A39 = "New Hampshire", $A39 = "New Jersey", $A39 = "New York", $A39 = "Pennsylvania", $A39 = "Rhode Island", $A39 = "Vermont"), '[1]PCPI Nominal'!T49/CPI_Northeast!Y$2, IF(OR($A39 = "Alabama", $A39 = "Arkansas", $A39 = "Delaware", $A39 = "District of Columbia", $A39 = "Florida", $A39 = "Georgia", $A39 = "Kentucky", $A39 = "Louisiana", $A39 = "Maryland", $A39 = "Mississippi", $A39 = "North Carolina", $A39 = "Oklahoma", $A39 = "South Carolina", $A39 = "Tennessee", $A39 = "Texas", $A39 = "Virginia", $A39 = "West Virginia"), '[1]PCPI Nominal'!T49/CPI_South!Y$2, IF(OR($A39 = "Alaska", $A39 = "Arizona", $A39 = "California", $A39 = "Colorado", $A39 = "Hawaii", $A39 = "Idaho", $A39 = "Montana", $A39 = "Nevada", $A39 = "New Mexico", $A39 = "Oregon", $A39 = "Utah", $A39 = "Washington", $A39 = "Wyoming"), '[1]PCPI Nominal'!T49/CPI_West!Y$2, ERROR))))</f>
        <v>41021.192848073602</v>
      </c>
    </row>
    <row r="40" spans="1:19" x14ac:dyDescent="0.2">
      <c r="A40" t="s">
        <v>45</v>
      </c>
      <c r="B40">
        <f>IF(OR($A40 = "Illinois", $A40 = "Indiana", $A40 = "Iowa", $A40 = "Kansas", $A40 = "Michigan", $A40 = "Minnesota", $A40 = "Missouri", $A40 = "Nebraska", $A40 = "North Dakota", $A40 = "Ohio", $A40 = "South Dakota", $A40 = "Wisconsin"), '[1]PCPI Nominal'!C50/CPI_Midwest!H$2, IF(OR($A40 = "Connecticut", $A40 = "Maine", $A40 = "Massachusetts", $A40 = "New Hampshire", $A40 = "New Jersey", $A40 = "New York", $A40 = "Pennsylvania", $A40 = "Rhode Island", $A40 = "Vermont"), '[1]PCPI Nominal'!C50/CPI_Northeast!H$2,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Nominal'!C50/CPI_South!H$2, IF(OR($A40 = "Alaska", $A40 = "Arizona", $A40 = "California", $A40 = "Colorado", $A40 = "Hawaii", $A40 = "Idaho", $A40 = "Montana", $A40 = "Nevada", $A40 = "New Mexico", $A40 = "Oregon", $A40 = "Utah", $A40 = "Washington", $A40 = "Wyoming"), '[1]PCPI Nominal'!C50/CPI_West!H$2, ERROR))))</f>
        <v>38630.608138424825</v>
      </c>
      <c r="C40">
        <f>IF(OR($A40 = "Illinois", $A40 = "Indiana", $A40 = "Iowa", $A40 = "Kansas", $A40 = "Michigan", $A40 = "Minnesota", $A40 = "Missouri", $A40 = "Nebraska", $A40 = "North Dakota", $A40 = "Ohio", $A40 = "South Dakota", $A40 = "Wisconsin"), '[1]PCPI Nominal'!D50/CPI_Midwest!I$2, IF(OR($A40 = "Connecticut", $A40 = "Maine", $A40 = "Massachusetts", $A40 = "New Hampshire", $A40 = "New Jersey", $A40 = "New York", $A40 = "Pennsylvania", $A40 = "Rhode Island", $A40 = "Vermont"), '[1]PCPI Nominal'!D50/CPI_Northeast!I$2,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Nominal'!D50/CPI_South!I$2, IF(OR($A40 = "Alaska", $A40 = "Arizona", $A40 = "California", $A40 = "Colorado", $A40 = "Hawaii", $A40 = "Idaho", $A40 = "Montana", $A40 = "Nevada", $A40 = "New Mexico", $A40 = "Oregon", $A40 = "Utah", $A40 = "Washington", $A40 = "Wyoming"), '[1]PCPI Nominal'!D50/CPI_West!I$2, ERROR))))</f>
        <v>40055.564905882355</v>
      </c>
      <c r="D40">
        <f>IF(OR($A40 = "Illinois", $A40 = "Indiana", $A40 = "Iowa", $A40 = "Kansas", $A40 = "Michigan", $A40 = "Minnesota", $A40 = "Missouri", $A40 = "Nebraska", $A40 = "North Dakota", $A40 = "Ohio", $A40 = "South Dakota", $A40 = "Wisconsin"), '[1]PCPI Nominal'!E50/CPI_Midwest!J$2, IF(OR($A40 = "Connecticut", $A40 = "Maine", $A40 = "Massachusetts", $A40 = "New Hampshire", $A40 = "New Jersey", $A40 = "New York", $A40 = "Pennsylvania", $A40 = "Rhode Island", $A40 = "Vermont"), '[1]PCPI Nominal'!E50/CPI_Northeast!J$2,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Nominal'!E50/CPI_South!J$2, IF(OR($A40 = "Alaska", $A40 = "Arizona", $A40 = "California", $A40 = "Colorado", $A40 = "Hawaii", $A40 = "Idaho", $A40 = "Montana", $A40 = "Nevada", $A40 = "New Mexico", $A40 = "Oregon", $A40 = "Utah", $A40 = "Washington", $A40 = "Wyoming"), '[1]PCPI Nominal'!E50/CPI_West!J$2, ERROR))))</f>
        <v>40847.973510086456</v>
      </c>
      <c r="E40">
        <f>IF(OR($A40 = "Illinois", $A40 = "Indiana", $A40 = "Iowa", $A40 = "Kansas", $A40 = "Michigan", $A40 = "Minnesota", $A40 = "Missouri", $A40 = "Nebraska", $A40 = "North Dakota", $A40 = "Ohio", $A40 = "South Dakota", $A40 = "Wisconsin"), '[1]PCPI Nominal'!F50/CPI_Midwest!K$2, IF(OR($A40 = "Connecticut", $A40 = "Maine", $A40 = "Massachusetts", $A40 = "New Hampshire", $A40 = "New Jersey", $A40 = "New York", $A40 = "Pennsylvania", $A40 = "Rhode Island", $A40 = "Vermont"), '[1]PCPI Nominal'!F50/CPI_Northeast!K$2,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Nominal'!F50/CPI_South!K$2, IF(OR($A40 = "Alaska", $A40 = "Arizona", $A40 = "California", $A40 = "Colorado", $A40 = "Hawaii", $A40 = "Idaho", $A40 = "Montana", $A40 = "Nevada", $A40 = "New Mexico", $A40 = "Oregon", $A40 = "Utah", $A40 = "Washington", $A40 = "Wyoming"), '[1]PCPI Nominal'!F50/CPI_West!K$2, ERROR))))</f>
        <v>42174.043913043475</v>
      </c>
      <c r="F40">
        <f>IF(OR($A40 = "Illinois", $A40 = "Indiana", $A40 = "Iowa", $A40 = "Kansas", $A40 = "Michigan", $A40 = "Minnesota", $A40 = "Missouri", $A40 = "Nebraska", $A40 = "North Dakota", $A40 = "Ohio", $A40 = "South Dakota", $A40 = "Wisconsin"), '[1]PCPI Nominal'!G50/CPI_Midwest!L$2, IF(OR($A40 = "Connecticut", $A40 = "Maine", $A40 = "Massachusetts", $A40 = "New Hampshire", $A40 = "New Jersey", $A40 = "New York", $A40 = "Pennsylvania", $A40 = "Rhode Island", $A40 = "Vermont"), '[1]PCPI Nominal'!G50/CPI_Northeast!L$2,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Nominal'!G50/CPI_South!L$2, IF(OR($A40 = "Alaska", $A40 = "Arizona", $A40 = "California", $A40 = "Colorado", $A40 = "Hawaii", $A40 = "Idaho", $A40 = "Montana", $A40 = "Nevada", $A40 = "New Mexico", $A40 = "Oregon", $A40 = "Utah", $A40 = "Washington", $A40 = "Wyoming"), '[1]PCPI Nominal'!G50/CPI_West!L$2, ERROR))))</f>
        <v>42351.315845986981</v>
      </c>
      <c r="G40">
        <f>IF(OR($A40 = "Illinois", $A40 = "Indiana", $A40 = "Iowa", $A40 = "Kansas", $A40 = "Michigan", $A40 = "Minnesota", $A40 = "Missouri", $A40 = "Nebraska", $A40 = "North Dakota", $A40 = "Ohio", $A40 = "South Dakota", $A40 = "Wisconsin"), '[1]PCPI Nominal'!H50/CPI_Midwest!M$2, IF(OR($A40 = "Connecticut", $A40 = "Maine", $A40 = "Massachusetts", $A40 = "New Hampshire", $A40 = "New Jersey", $A40 = "New York", $A40 = "Pennsylvania", $A40 = "Rhode Island", $A40 = "Vermont"), '[1]PCPI Nominal'!H50/CPI_Northeast!M$2,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Nominal'!H50/CPI_South!M$2, IF(OR($A40 = "Alaska", $A40 = "Arizona", $A40 = "California", $A40 = "Colorado", $A40 = "Hawaii", $A40 = "Idaho", $A40 = "Montana", $A40 = "Nevada", $A40 = "New Mexico", $A40 = "Oregon", $A40 = "Utah", $A40 = "Washington", $A40 = "Wyoming"), '[1]PCPI Nominal'!H50/CPI_West!M$2, ERROR))))</f>
        <v>42222.659426142403</v>
      </c>
      <c r="H40">
        <f>IF(OR($A40 = "Illinois", $A40 = "Indiana", $A40 = "Iowa", $A40 = "Kansas", $A40 = "Michigan", $A40 = "Minnesota", $A40 = "Missouri", $A40 = "Nebraska", $A40 = "North Dakota", $A40 = "Ohio", $A40 = "South Dakota", $A40 = "Wisconsin"), '[1]PCPI Nominal'!I50/CPI_Midwest!N$2, IF(OR($A40 = "Connecticut", $A40 = "Maine", $A40 = "Massachusetts", $A40 = "New Hampshire", $A40 = "New Jersey", $A40 = "New York", $A40 = "Pennsylvania", $A40 = "Rhode Island", $A40 = "Vermont"), '[1]PCPI Nominal'!I50/CPI_Northeast!N$2,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Nominal'!I50/CPI_South!N$2, IF(OR($A40 = "Alaska", $A40 = "Arizona", $A40 = "California", $A40 = "Colorado", $A40 = "Hawaii", $A40 = "Idaho", $A40 = "Montana", $A40 = "Nevada", $A40 = "New Mexico", $A40 = "Oregon", $A40 = "Utah", $A40 = "Washington", $A40 = "Wyoming"), '[1]PCPI Nominal'!I50/CPI_West!N$2, ERROR))))</f>
        <v>42423.97722997416</v>
      </c>
      <c r="I40">
        <f>IF(OR($A40 = "Illinois", $A40 = "Indiana", $A40 = "Iowa", $A40 = "Kansas", $A40 = "Michigan", $A40 = "Minnesota", $A40 = "Missouri", $A40 = "Nebraska", $A40 = "North Dakota", $A40 = "Ohio", $A40 = "South Dakota", $A40 = "Wisconsin"), '[1]PCPI Nominal'!J50/CPI_Midwest!O$2, IF(OR($A40 = "Connecticut", $A40 = "Maine", $A40 = "Massachusetts", $A40 = "New Hampshire", $A40 = "New Jersey", $A40 = "New York", $A40 = "Pennsylvania", $A40 = "Rhode Island", $A40 = "Vermont"), '[1]PCPI Nominal'!J50/CPI_Northeast!O$2,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Nominal'!J50/CPI_South!O$2, IF(OR($A40 = "Alaska", $A40 = "Arizona", $A40 = "California", $A40 = "Colorado", $A40 = "Hawaii", $A40 = "Idaho", $A40 = "Montana", $A40 = "Nevada", $A40 = "New Mexico", $A40 = "Oregon", $A40 = "Utah", $A40 = "Washington", $A40 = "Wyoming"), '[1]PCPI Nominal'!J50/CPI_West!O$2, ERROR))))</f>
        <v>43433.620419580424</v>
      </c>
      <c r="J40">
        <f>IF(OR($A40 = "Illinois", $A40 = "Indiana", $A40 = "Iowa", $A40 = "Kansas", $A40 = "Michigan", $A40 = "Minnesota", $A40 = "Missouri", $A40 = "Nebraska", $A40 = "North Dakota", $A40 = "Ohio", $A40 = "South Dakota", $A40 = "Wisconsin"), '[1]PCPI Nominal'!K50/CPI_Midwest!P$2, IF(OR($A40 = "Connecticut", $A40 = "Maine", $A40 = "Massachusetts", $A40 = "New Hampshire", $A40 = "New Jersey", $A40 = "New York", $A40 = "Pennsylvania", $A40 = "Rhode Island", $A40 = "Vermont"), '[1]PCPI Nominal'!K50/CPI_Northeast!P$2,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Nominal'!K50/CPI_South!P$2, IF(OR($A40 = "Alaska", $A40 = "Arizona", $A40 = "California", $A40 = "Colorado", $A40 = "Hawaii", $A40 = "Idaho", $A40 = "Montana", $A40 = "Nevada", $A40 = "New Mexico", $A40 = "Oregon", $A40 = "Utah", $A40 = "Washington", $A40 = "Wyoming"), '[1]PCPI Nominal'!K50/CPI_West!P$2, ERROR))))</f>
        <v>43503.038004819282</v>
      </c>
      <c r="K40">
        <f>IF(OR($A40 = "Illinois", $A40 = "Indiana", $A40 = "Iowa", $A40 = "Kansas", $A40 = "Michigan", $A40 = "Minnesota", $A40 = "Missouri", $A40 = "Nebraska", $A40 = "North Dakota", $A40 = "Ohio", $A40 = "South Dakota", $A40 = "Wisconsin"), '[1]PCPI Nominal'!L50/CPI_Midwest!Q$2, IF(OR($A40 = "Connecticut", $A40 = "Maine", $A40 = "Massachusetts", $A40 = "New Hampshire", $A40 = "New Jersey", $A40 = "New York", $A40 = "Pennsylvania", $A40 = "Rhode Island", $A40 = "Vermont"), '[1]PCPI Nominal'!L50/CPI_Northeast!Q$2,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Nominal'!L50/CPI_South!Q$2, IF(OR($A40 = "Alaska", $A40 = "Arizona", $A40 = "California", $A40 = "Colorado", $A40 = "Hawaii", $A40 = "Idaho", $A40 = "Montana", $A40 = "Nevada", $A40 = "New Mexico", $A40 = "Oregon", $A40 = "Utah", $A40 = "Washington", $A40 = "Wyoming"), '[1]PCPI Nominal'!L50/CPI_West!Q$2, ERROR))))</f>
        <v>44085.517581395354</v>
      </c>
      <c r="L40">
        <f>IF(OR($A40 = "Illinois", $A40 = "Indiana", $A40 = "Iowa", $A40 = "Kansas", $A40 = "Michigan", $A40 = "Minnesota", $A40 = "Missouri", $A40 = "Nebraska", $A40 = "North Dakota", $A40 = "Ohio", $A40 = "South Dakota", $A40 = "Wisconsin"), '[1]PCPI Nominal'!M50/CPI_Midwest!R$2, IF(OR($A40 = "Connecticut", $A40 = "Maine", $A40 = "Massachusetts", $A40 = "New Hampshire", $A40 = "New Jersey", $A40 = "New York", $A40 = "Pennsylvania", $A40 = "Rhode Island", $A40 = "Vermont"), '[1]PCPI Nominal'!M50/CPI_Northeast!R$2,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Nominal'!M50/CPI_South!R$2, IF(OR($A40 = "Alaska", $A40 = "Arizona", $A40 = "California", $A40 = "Colorado", $A40 = "Hawaii", $A40 = "Idaho", $A40 = "Montana", $A40 = "Nevada", $A40 = "New Mexico", $A40 = "Oregon", $A40 = "Utah", $A40 = "Washington", $A40 = "Wyoming"), '[1]PCPI Nominal'!M50/CPI_West!R$2, ERROR))))</f>
        <v>45515.570472355248</v>
      </c>
      <c r="M40">
        <f>IF(OR($A40 = "Illinois", $A40 = "Indiana", $A40 = "Iowa", $A40 = "Kansas", $A40 = "Michigan", $A40 = "Minnesota", $A40 = "Missouri", $A40 = "Nebraska", $A40 = "North Dakota", $A40 = "Ohio", $A40 = "South Dakota", $A40 = "Wisconsin"), '[1]PCPI Nominal'!N50/CPI_Midwest!S$2, IF(OR($A40 = "Connecticut", $A40 = "Maine", $A40 = "Massachusetts", $A40 = "New Hampshire", $A40 = "New Jersey", $A40 = "New York", $A40 = "Pennsylvania", $A40 = "Rhode Island", $A40 = "Vermont"), '[1]PCPI Nominal'!N50/CPI_Northeast!S$2,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Nominal'!N50/CPI_South!S$2, IF(OR($A40 = "Alaska", $A40 = "Arizona", $A40 = "California", $A40 = "Colorado", $A40 = "Hawaii", $A40 = "Idaho", $A40 = "Montana", $A40 = "Nevada", $A40 = "New Mexico", $A40 = "Oregon", $A40 = "Utah", $A40 = "Washington", $A40 = "Wyoming"), '[1]PCPI Nominal'!N50/CPI_West!S$2, ERROR))))</f>
        <v>45540.288592535733</v>
      </c>
      <c r="N40">
        <f>IF(OR($A40 = "Illinois", $A40 = "Indiana", $A40 = "Iowa", $A40 = "Kansas", $A40 = "Michigan", $A40 = "Minnesota", $A40 = "Missouri", $A40 = "Nebraska", $A40 = "North Dakota", $A40 = "Ohio", $A40 = "South Dakota", $A40 = "Wisconsin"), '[1]PCPI Nominal'!O50/CPI_Midwest!T$2, IF(OR($A40 = "Connecticut", $A40 = "Maine", $A40 = "Massachusetts", $A40 = "New Hampshire", $A40 = "New Jersey", $A40 = "New York", $A40 = "Pennsylvania", $A40 = "Rhode Island", $A40 = "Vermont"), '[1]PCPI Nominal'!O50/CPI_Northeast!T$2,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Nominal'!O50/CPI_South!T$2, IF(OR($A40 = "Alaska", $A40 = "Arizona", $A40 = "California", $A40 = "Colorado", $A40 = "Hawaii", $A40 = "Idaho", $A40 = "Montana", $A40 = "Nevada", $A40 = "New Mexico", $A40 = "Oregon", $A40 = "Utah", $A40 = "Washington", $A40 = "Wyoming"), '[1]PCPI Nominal'!O50/CPI_West!T$2, ERROR))))</f>
        <v>44190.799143640746</v>
      </c>
      <c r="O40">
        <f>IF(OR($A40 = "Illinois", $A40 = "Indiana", $A40 = "Iowa", $A40 = "Kansas", $A40 = "Michigan", $A40 = "Minnesota", $A40 = "Missouri", $A40 = "Nebraska", $A40 = "North Dakota", $A40 = "Ohio", $A40 = "South Dakota", $A40 = "Wisconsin"), '[1]PCPI Nominal'!P50/CPI_Midwest!U$2, IF(OR($A40 = "Connecticut", $A40 = "Maine", $A40 = "Massachusetts", $A40 = "New Hampshire", $A40 = "New Jersey", $A40 = "New York", $A40 = "Pennsylvania", $A40 = "Rhode Island", $A40 = "Vermont"), '[1]PCPI Nominal'!P50/CPI_Northeast!U$2,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Nominal'!P50/CPI_South!U$2, IF(OR($A40 = "Alaska", $A40 = "Arizona", $A40 = "California", $A40 = "Colorado", $A40 = "Hawaii", $A40 = "Idaho", $A40 = "Montana", $A40 = "Nevada", $A40 = "New Mexico", $A40 = "Oregon", $A40 = "Utah", $A40 = "Washington", $A40 = "Wyoming"), '[1]PCPI Nominal'!P50/CPI_West!U$2, ERROR))))</f>
        <v>44725.422195426487</v>
      </c>
      <c r="P40">
        <f>IF(OR($A40 = "Illinois", $A40 = "Indiana", $A40 = "Iowa", $A40 = "Kansas", $A40 = "Michigan", $A40 = "Minnesota", $A40 = "Missouri", $A40 = "Nebraska", $A40 = "North Dakota", $A40 = "Ohio", $A40 = "South Dakota", $A40 = "Wisconsin"), '[1]PCPI Nominal'!Q50/CPI_Midwest!V$2, IF(OR($A40 = "Connecticut", $A40 = "Maine", $A40 = "Massachusetts", $A40 = "New Hampshire", $A40 = "New Jersey", $A40 = "New York", $A40 = "Pennsylvania", $A40 = "Rhode Island", $A40 = "Vermont"), '[1]PCPI Nominal'!Q50/CPI_Northeast!V$2,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Nominal'!Q50/CPI_South!V$2, IF(OR($A40 = "Alaska", $A40 = "Arizona", $A40 = "California", $A40 = "Colorado", $A40 = "Hawaii", $A40 = "Idaho", $A40 = "Montana", $A40 = "Nevada", $A40 = "New Mexico", $A40 = "Oregon", $A40 = "Utah", $A40 = "Washington", $A40 = "Wyoming"), '[1]PCPI Nominal'!Q50/CPI_West!V$2, ERROR))))</f>
        <v>45489.785341726245</v>
      </c>
      <c r="Q40">
        <f>IF(OR($A40 = "Illinois", $A40 = "Indiana", $A40 = "Iowa", $A40 = "Kansas", $A40 = "Michigan", $A40 = "Minnesota", $A40 = "Missouri", $A40 = "Nebraska", $A40 = "North Dakota", $A40 = "Ohio", $A40 = "South Dakota", $A40 = "Wisconsin"), '[1]PCPI Nominal'!R50/CPI_Midwest!W$2, IF(OR($A40 = "Connecticut", $A40 = "Maine", $A40 = "Massachusetts", $A40 = "New Hampshire", $A40 = "New Jersey", $A40 = "New York", $A40 = "Pennsylvania", $A40 = "Rhode Island", $A40 = "Vermont"), '[1]PCPI Nominal'!R50/CPI_Northeast!W$2,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Nominal'!R50/CPI_South!W$2, IF(OR($A40 = "Alaska", $A40 = "Arizona", $A40 = "California", $A40 = "Colorado", $A40 = "Hawaii", $A40 = "Idaho", $A40 = "Montana", $A40 = "Nevada", $A40 = "New Mexico", $A40 = "Oregon", $A40 = "Utah", $A40 = "Washington", $A40 = "Wyoming"), '[1]PCPI Nominal'!R50/CPI_West!W$2, ERROR))))</f>
        <v>46494.566899201462</v>
      </c>
      <c r="R40">
        <f>IF(OR($A40 = "Illinois", $A40 = "Indiana", $A40 = "Iowa", $A40 = "Kansas", $A40 = "Michigan", $A40 = "Minnesota", $A40 = "Missouri", $A40 = "Nebraska", $A40 = "North Dakota", $A40 = "Ohio", $A40 = "South Dakota", $A40 = "Wisconsin"), '[1]PCPI Nominal'!S50/CPI_Midwest!X$2, IF(OR($A40 = "Connecticut", $A40 = "Maine", $A40 = "Massachusetts", $A40 = "New Hampshire", $A40 = "New Jersey", $A40 = "New York", $A40 = "Pennsylvania", $A40 = "Rhode Island", $A40 = "Vermont"), '[1]PCPI Nominal'!S50/CPI_Northeast!X$2,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Nominal'!S50/CPI_South!X$2, IF(OR($A40 = "Alaska", $A40 = "Arizona", $A40 = "California", $A40 = "Colorado", $A40 = "Hawaii", $A40 = "Idaho", $A40 = "Montana", $A40 = "Nevada", $A40 = "New Mexico", $A40 = "Oregon", $A40 = "Utah", $A40 = "Washington", $A40 = "Wyoming"), '[1]PCPI Nominal'!S50/CPI_West!X$2, ERROR))))</f>
        <v>46121</v>
      </c>
      <c r="S40">
        <f>IF(OR($A40 = "Illinois", $A40 = "Indiana", $A40 = "Iowa", $A40 = "Kansas", $A40 = "Michigan", $A40 = "Minnesota", $A40 = "Missouri", $A40 = "Nebraska", $A40 = "North Dakota", $A40 = "Ohio", $A40 = "South Dakota", $A40 = "Wisconsin"), '[1]PCPI Nominal'!T50/CPI_Midwest!Y$2, IF(OR($A40 = "Connecticut", $A40 = "Maine", $A40 = "Massachusetts", $A40 = "New Hampshire", $A40 = "New Jersey", $A40 = "New York", $A40 = "Pennsylvania", $A40 = "Rhode Island", $A40 = "Vermont"), '[1]PCPI Nominal'!T50/CPI_Northeast!Y$2, IF(OR($A40 = "Alabama", $A40 = "Arkansas", $A40 = "Delaware", $A40 = "District of Columbia", $A40 = "Florida", $A40 = "Georgia", $A40 = "Kentucky", $A40 = "Louisiana", $A40 = "Maryland", $A40 = "Mississippi", $A40 = "North Carolina", $A40 = "Oklahoma", $A40 = "South Carolina", $A40 = "Tennessee", $A40 = "Texas", $A40 = "Virginia", $A40 = "West Virginia"), '[1]PCPI Nominal'!T50/CPI_South!Y$2, IF(OR($A40 = "Alaska", $A40 = "Arizona", $A40 = "California", $A40 = "Colorado", $A40 = "Hawaii", $A40 = "Idaho", $A40 = "Montana", $A40 = "Nevada", $A40 = "New Mexico", $A40 = "Oregon", $A40 = "Utah", $A40 = "Washington", $A40 = "Wyoming"), '[1]PCPI Nominal'!T50/CPI_West!Y$2, ERROR))))</f>
        <v>47326.127495910296</v>
      </c>
    </row>
    <row r="41" spans="1:19" x14ac:dyDescent="0.2">
      <c r="A41" t="s">
        <v>43</v>
      </c>
      <c r="B41">
        <f>IF(OR($A41 = "Illinois", $A41 = "Indiana", $A41 = "Iowa", $A41 = "Kansas", $A41 = "Michigan", $A41 = "Minnesota", $A41 = "Missouri", $A41 = "Nebraska", $A41 = "North Dakota", $A41 = "Ohio", $A41 = "South Dakota", $A41 = "Wisconsin"), '[1]PCPI Nominal'!C51/CPI_Midwest!H$2, IF(OR($A41 = "Connecticut", $A41 = "Maine", $A41 = "Massachusetts", $A41 = "New Hampshire", $A41 = "New Jersey", $A41 = "New York", $A41 = "Pennsylvania", $A41 = "Rhode Island", $A41 = "Vermont"), '[1]PCPI Nominal'!C51/CPI_Northeast!H$2,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Nominal'!C51/CPI_South!H$2, IF(OR($A41 = "Alaska", $A41 = "Arizona", $A41 = "California", $A41 = "Colorado", $A41 = "Hawaii", $A41 = "Idaho", $A41 = "Montana", $A41 = "Nevada", $A41 = "New Mexico", $A41 = "Oregon", $A41 = "Utah", $A41 = "Washington", $A41 = "Wyoming"), '[1]PCPI Nominal'!C51/CPI_West!H$2, ERROR))))</f>
        <v>38333.426754176609</v>
      </c>
      <c r="C41">
        <f>IF(OR($A41 = "Illinois", $A41 = "Indiana", $A41 = "Iowa", $A41 = "Kansas", $A41 = "Michigan", $A41 = "Minnesota", $A41 = "Missouri", $A41 = "Nebraska", $A41 = "North Dakota", $A41 = "Ohio", $A41 = "South Dakota", $A41 = "Wisconsin"), '[1]PCPI Nominal'!D51/CPI_Midwest!I$2, IF(OR($A41 = "Connecticut", $A41 = "Maine", $A41 = "Massachusetts", $A41 = "New Hampshire", $A41 = "New Jersey", $A41 = "New York", $A41 = "Pennsylvania", $A41 = "Rhode Island", $A41 = "Vermont"), '[1]PCPI Nominal'!D51/CPI_Northeast!I$2,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Nominal'!D51/CPI_South!I$2, IF(OR($A41 = "Alaska", $A41 = "Arizona", $A41 = "California", $A41 = "Colorado", $A41 = "Hawaii", $A41 = "Idaho", $A41 = "Montana", $A41 = "Nevada", $A41 = "New Mexico", $A41 = "Oregon", $A41 = "Utah", $A41 = "Washington", $A41 = "Wyoming"), '[1]PCPI Nominal'!D51/CPI_West!I$2, ERROR))))</f>
        <v>40169.829400000002</v>
      </c>
      <c r="D41">
        <f>IF(OR($A41 = "Illinois", $A41 = "Indiana", $A41 = "Iowa", $A41 = "Kansas", $A41 = "Michigan", $A41 = "Minnesota", $A41 = "Missouri", $A41 = "Nebraska", $A41 = "North Dakota", $A41 = "Ohio", $A41 = "South Dakota", $A41 = "Wisconsin"), '[1]PCPI Nominal'!E51/CPI_Midwest!J$2, IF(OR($A41 = "Connecticut", $A41 = "Maine", $A41 = "Massachusetts", $A41 = "New Hampshire", $A41 = "New Jersey", $A41 = "New York", $A41 = "Pennsylvania", $A41 = "Rhode Island", $A41 = "Vermont"), '[1]PCPI Nominal'!E51/CPI_Northeast!J$2,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Nominal'!E51/CPI_South!J$2, IF(OR($A41 = "Alaska", $A41 = "Arizona", $A41 = "California", $A41 = "Colorado", $A41 = "Hawaii", $A41 = "Idaho", $A41 = "Montana", $A41 = "Nevada", $A41 = "New Mexico", $A41 = "Oregon", $A41 = "Utah", $A41 = "Washington", $A41 = "Wyoming"), '[1]PCPI Nominal'!E51/CPI_West!J$2, ERROR))))</f>
        <v>40756.109348703176</v>
      </c>
      <c r="E41">
        <f>IF(OR($A41 = "Illinois", $A41 = "Indiana", $A41 = "Iowa", $A41 = "Kansas", $A41 = "Michigan", $A41 = "Minnesota", $A41 = "Missouri", $A41 = "Nebraska", $A41 = "North Dakota", $A41 = "Ohio", $A41 = "South Dakota", $A41 = "Wisconsin"), '[1]PCPI Nominal'!F51/CPI_Midwest!K$2, IF(OR($A41 = "Connecticut", $A41 = "Maine", $A41 = "Massachusetts", $A41 = "New Hampshire", $A41 = "New Jersey", $A41 = "New York", $A41 = "Pennsylvania", $A41 = "Rhode Island", $A41 = "Vermont"), '[1]PCPI Nominal'!F51/CPI_Northeast!K$2,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Nominal'!F51/CPI_South!K$2, IF(OR($A41 = "Alaska", $A41 = "Arizona", $A41 = "California", $A41 = "Colorado", $A41 = "Hawaii", $A41 = "Idaho", $A41 = "Montana", $A41 = "Nevada", $A41 = "New Mexico", $A41 = "Oregon", $A41 = "Utah", $A41 = "Washington", $A41 = "Wyoming"), '[1]PCPI Nominal'!F51/CPI_West!K$2, ERROR))))</f>
        <v>42039.391259754739</v>
      </c>
      <c r="F41">
        <f>IF(OR($A41 = "Illinois", $A41 = "Indiana", $A41 = "Iowa", $A41 = "Kansas", $A41 = "Michigan", $A41 = "Minnesota", $A41 = "Missouri", $A41 = "Nebraska", $A41 = "North Dakota", $A41 = "Ohio", $A41 = "South Dakota", $A41 = "Wisconsin"), '[1]PCPI Nominal'!G51/CPI_Midwest!L$2, IF(OR($A41 = "Connecticut", $A41 = "Maine", $A41 = "Massachusetts", $A41 = "New Hampshire", $A41 = "New Jersey", $A41 = "New York", $A41 = "Pennsylvania", $A41 = "Rhode Island", $A41 = "Vermont"), '[1]PCPI Nominal'!G51/CPI_Northeast!L$2,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Nominal'!G51/CPI_South!L$2, IF(OR($A41 = "Alaska", $A41 = "Arizona", $A41 = "California", $A41 = "Colorado", $A41 = "Hawaii", $A41 = "Idaho", $A41 = "Montana", $A41 = "Nevada", $A41 = "New Mexico", $A41 = "Oregon", $A41 = "Utah", $A41 = "Washington", $A41 = "Wyoming"), '[1]PCPI Nominal'!G51/CPI_West!L$2, ERROR))))</f>
        <v>42783.485911062904</v>
      </c>
      <c r="G41">
        <f>IF(OR($A41 = "Illinois", $A41 = "Indiana", $A41 = "Iowa", $A41 = "Kansas", $A41 = "Michigan", $A41 = "Minnesota", $A41 = "Missouri", $A41 = "Nebraska", $A41 = "North Dakota", $A41 = "Ohio", $A41 = "South Dakota", $A41 = "Wisconsin"), '[1]PCPI Nominal'!H51/CPI_Midwest!M$2, IF(OR($A41 = "Connecticut", $A41 = "Maine", $A41 = "Massachusetts", $A41 = "New Hampshire", $A41 = "New Jersey", $A41 = "New York", $A41 = "Pennsylvania", $A41 = "Rhode Island", $A41 = "Vermont"), '[1]PCPI Nominal'!H51/CPI_Northeast!M$2,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Nominal'!H51/CPI_South!M$2, IF(OR($A41 = "Alaska", $A41 = "Arizona", $A41 = "California", $A41 = "Colorado", $A41 = "Hawaii", $A41 = "Idaho", $A41 = "Montana", $A41 = "Nevada", $A41 = "New Mexico", $A41 = "Oregon", $A41 = "Utah", $A41 = "Washington", $A41 = "Wyoming"), '[1]PCPI Nominal'!H51/CPI_West!M$2, ERROR))))</f>
        <v>43310.381190223168</v>
      </c>
      <c r="H41">
        <f>IF(OR($A41 = "Illinois", $A41 = "Indiana", $A41 = "Iowa", $A41 = "Kansas", $A41 = "Michigan", $A41 = "Minnesota", $A41 = "Missouri", $A41 = "Nebraska", $A41 = "North Dakota", $A41 = "Ohio", $A41 = "South Dakota", $A41 = "Wisconsin"), '[1]PCPI Nominal'!I51/CPI_Midwest!N$2, IF(OR($A41 = "Connecticut", $A41 = "Maine", $A41 = "Massachusetts", $A41 = "New Hampshire", $A41 = "New Jersey", $A41 = "New York", $A41 = "Pennsylvania", $A41 = "Rhode Island", $A41 = "Vermont"), '[1]PCPI Nominal'!I51/CPI_Northeast!N$2,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Nominal'!I51/CPI_South!N$2, IF(OR($A41 = "Alaska", $A41 = "Arizona", $A41 = "California", $A41 = "Colorado", $A41 = "Hawaii", $A41 = "Idaho", $A41 = "Montana", $A41 = "Nevada", $A41 = "New Mexico", $A41 = "Oregon", $A41 = "Utah", $A41 = "Washington", $A41 = "Wyoming"), '[1]PCPI Nominal'!I51/CPI_West!N$2, ERROR))))</f>
        <v>44108.683906976745</v>
      </c>
      <c r="I41">
        <f>IF(OR($A41 = "Illinois", $A41 = "Indiana", $A41 = "Iowa", $A41 = "Kansas", $A41 = "Michigan", $A41 = "Minnesota", $A41 = "Missouri", $A41 = "Nebraska", $A41 = "North Dakota", $A41 = "Ohio", $A41 = "South Dakota", $A41 = "Wisconsin"), '[1]PCPI Nominal'!J51/CPI_Midwest!O$2, IF(OR($A41 = "Connecticut", $A41 = "Maine", $A41 = "Massachusetts", $A41 = "New Hampshire", $A41 = "New Jersey", $A41 = "New York", $A41 = "Pennsylvania", $A41 = "Rhode Island", $A41 = "Vermont"), '[1]PCPI Nominal'!J51/CPI_Northeast!O$2,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Nominal'!J51/CPI_South!O$2, IF(OR($A41 = "Alaska", $A41 = "Arizona", $A41 = "California", $A41 = "Colorado", $A41 = "Hawaii", $A41 = "Idaho", $A41 = "Montana", $A41 = "Nevada", $A41 = "New Mexico", $A41 = "Oregon", $A41 = "Utah", $A41 = "Washington", $A41 = "Wyoming"), '[1]PCPI Nominal'!J51/CPI_West!O$2, ERROR))))</f>
        <v>44479.779050949059</v>
      </c>
      <c r="J41">
        <f>IF(OR($A41 = "Illinois", $A41 = "Indiana", $A41 = "Iowa", $A41 = "Kansas", $A41 = "Michigan", $A41 = "Minnesota", $A41 = "Missouri", $A41 = "Nebraska", $A41 = "North Dakota", $A41 = "Ohio", $A41 = "South Dakota", $A41 = "Wisconsin"), '[1]PCPI Nominal'!K51/CPI_Midwest!P$2, IF(OR($A41 = "Connecticut", $A41 = "Maine", $A41 = "Massachusetts", $A41 = "New Hampshire", $A41 = "New Jersey", $A41 = "New York", $A41 = "Pennsylvania", $A41 = "Rhode Island", $A41 = "Vermont"), '[1]PCPI Nominal'!K51/CPI_Northeast!P$2,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Nominal'!K51/CPI_South!P$2, IF(OR($A41 = "Alaska", $A41 = "Arizona", $A41 = "California", $A41 = "Colorado", $A41 = "Hawaii", $A41 = "Idaho", $A41 = "Montana", $A41 = "Nevada", $A41 = "New Mexico", $A41 = "Oregon", $A41 = "Utah", $A41 = "Washington", $A41 = "Wyoming"), '[1]PCPI Nominal'!K51/CPI_West!P$2, ERROR))))</f>
        <v>44319.162534939758</v>
      </c>
      <c r="K41">
        <f>IF(OR($A41 = "Illinois", $A41 = "Indiana", $A41 = "Iowa", $A41 = "Kansas", $A41 = "Michigan", $A41 = "Minnesota", $A41 = "Missouri", $A41 = "Nebraska", $A41 = "North Dakota", $A41 = "Ohio", $A41 = "South Dakota", $A41 = "Wisconsin"), '[1]PCPI Nominal'!L51/CPI_Midwest!Q$2, IF(OR($A41 = "Connecticut", $A41 = "Maine", $A41 = "Massachusetts", $A41 = "New Hampshire", $A41 = "New Jersey", $A41 = "New York", $A41 = "Pennsylvania", $A41 = "Rhode Island", $A41 = "Vermont"), '[1]PCPI Nominal'!L51/CPI_Northeast!Q$2,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Nominal'!L51/CPI_South!Q$2, IF(OR($A41 = "Alaska", $A41 = "Arizona", $A41 = "California", $A41 = "Colorado", $A41 = "Hawaii", $A41 = "Idaho", $A41 = "Montana", $A41 = "Nevada", $A41 = "New Mexico", $A41 = "Oregon", $A41 = "Utah", $A41 = "Washington", $A41 = "Wyoming"), '[1]PCPI Nominal'!L51/CPI_West!Q$2, ERROR))))</f>
        <v>45297.116409302325</v>
      </c>
      <c r="L41">
        <f>IF(OR($A41 = "Illinois", $A41 = "Indiana", $A41 = "Iowa", $A41 = "Kansas", $A41 = "Michigan", $A41 = "Minnesota", $A41 = "Missouri", $A41 = "Nebraska", $A41 = "North Dakota", $A41 = "Ohio", $A41 = "South Dakota", $A41 = "Wisconsin"), '[1]PCPI Nominal'!M51/CPI_Midwest!R$2, IF(OR($A41 = "Connecticut", $A41 = "Maine", $A41 = "Massachusetts", $A41 = "New Hampshire", $A41 = "New Jersey", $A41 = "New York", $A41 = "Pennsylvania", $A41 = "Rhode Island", $A41 = "Vermont"), '[1]PCPI Nominal'!M51/CPI_Northeast!R$2,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Nominal'!M51/CPI_South!R$2, IF(OR($A41 = "Alaska", $A41 = "Arizona", $A41 = "California", $A41 = "Colorado", $A41 = "Hawaii", $A41 = "Idaho", $A41 = "Montana", $A41 = "Nevada", $A41 = "New Mexico", $A41 = "Oregon", $A41 = "Utah", $A41 = "Washington", $A41 = "Wyoming"), '[1]PCPI Nominal'!M51/CPI_West!R$2, ERROR))))</f>
        <v>46204.481642722392</v>
      </c>
      <c r="M41">
        <f>IF(OR($A41 = "Illinois", $A41 = "Indiana", $A41 = "Iowa", $A41 = "Kansas", $A41 = "Michigan", $A41 = "Minnesota", $A41 = "Missouri", $A41 = "Nebraska", $A41 = "North Dakota", $A41 = "Ohio", $A41 = "South Dakota", $A41 = "Wisconsin"), '[1]PCPI Nominal'!N51/CPI_Midwest!S$2, IF(OR($A41 = "Connecticut", $A41 = "Maine", $A41 = "Massachusetts", $A41 = "New Hampshire", $A41 = "New Jersey", $A41 = "New York", $A41 = "Pennsylvania", $A41 = "Rhode Island", $A41 = "Vermont"), '[1]PCPI Nominal'!N51/CPI_Northeast!S$2,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Nominal'!N51/CPI_South!S$2, IF(OR($A41 = "Alaska", $A41 = "Arizona", $A41 = "California", $A41 = "Colorado", $A41 = "Hawaii", $A41 = "Idaho", $A41 = "Montana", $A41 = "Nevada", $A41 = "New Mexico", $A41 = "Oregon", $A41 = "Utah", $A41 = "Washington", $A41 = "Wyoming"), '[1]PCPI Nominal'!N51/CPI_West!S$2, ERROR))))</f>
        <v>45589.160885454367</v>
      </c>
      <c r="N41">
        <f>IF(OR($A41 = "Illinois", $A41 = "Indiana", $A41 = "Iowa", $A41 = "Kansas", $A41 = "Michigan", $A41 = "Minnesota", $A41 = "Missouri", $A41 = "Nebraska", $A41 = "North Dakota", $A41 = "Ohio", $A41 = "South Dakota", $A41 = "Wisconsin"), '[1]PCPI Nominal'!O51/CPI_Midwest!T$2, IF(OR($A41 = "Connecticut", $A41 = "Maine", $A41 = "Massachusetts", $A41 = "New Hampshire", $A41 = "New Jersey", $A41 = "New York", $A41 = "Pennsylvania", $A41 = "Rhode Island", $A41 = "Vermont"), '[1]PCPI Nominal'!O51/CPI_Northeast!T$2,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Nominal'!O51/CPI_South!T$2, IF(OR($A41 = "Alaska", $A41 = "Arizona", $A41 = "California", $A41 = "Colorado", $A41 = "Hawaii", $A41 = "Idaho", $A41 = "Montana", $A41 = "Nevada", $A41 = "New Mexico", $A41 = "Oregon", $A41 = "Utah", $A41 = "Washington", $A41 = "Wyoming"), '[1]PCPI Nominal'!O51/CPI_West!T$2, ERROR))))</f>
        <v>44451.409321409417</v>
      </c>
      <c r="O41">
        <f>IF(OR($A41 = "Illinois", $A41 = "Indiana", $A41 = "Iowa", $A41 = "Kansas", $A41 = "Michigan", $A41 = "Minnesota", $A41 = "Missouri", $A41 = "Nebraska", $A41 = "North Dakota", $A41 = "Ohio", $A41 = "South Dakota", $A41 = "Wisconsin"), '[1]PCPI Nominal'!P51/CPI_Midwest!U$2, IF(OR($A41 = "Connecticut", $A41 = "Maine", $A41 = "Massachusetts", $A41 = "New Hampshire", $A41 = "New Jersey", $A41 = "New York", $A41 = "Pennsylvania", $A41 = "Rhode Island", $A41 = "Vermont"), '[1]PCPI Nominal'!P51/CPI_Northeast!U$2,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Nominal'!P51/CPI_South!U$2, IF(OR($A41 = "Alaska", $A41 = "Arizona", $A41 = "California", $A41 = "Colorado", $A41 = "Hawaii", $A41 = "Idaho", $A41 = "Montana", $A41 = "Nevada", $A41 = "New Mexico", $A41 = "Oregon", $A41 = "Utah", $A41 = "Washington", $A41 = "Wyoming"), '[1]PCPI Nominal'!P51/CPI_West!U$2, ERROR))))</f>
        <v>45516.617373903231</v>
      </c>
      <c r="P41">
        <f>IF(OR($A41 = "Illinois", $A41 = "Indiana", $A41 = "Iowa", $A41 = "Kansas", $A41 = "Michigan", $A41 = "Minnesota", $A41 = "Missouri", $A41 = "Nebraska", $A41 = "North Dakota", $A41 = "Ohio", $A41 = "South Dakota", $A41 = "Wisconsin"), '[1]PCPI Nominal'!Q51/CPI_Midwest!V$2, IF(OR($A41 = "Connecticut", $A41 = "Maine", $A41 = "Massachusetts", $A41 = "New Hampshire", $A41 = "New Jersey", $A41 = "New York", $A41 = "Pennsylvania", $A41 = "Rhode Island", $A41 = "Vermont"), '[1]PCPI Nominal'!Q51/CPI_Northeast!V$2,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Nominal'!Q51/CPI_South!V$2, IF(OR($A41 = "Alaska", $A41 = "Arizona", $A41 = "California", $A41 = "Colorado", $A41 = "Hawaii", $A41 = "Idaho", $A41 = "Montana", $A41 = "Nevada", $A41 = "New Mexico", $A41 = "Oregon", $A41 = "Utah", $A41 = "Washington", $A41 = "Wyoming"), '[1]PCPI Nominal'!Q51/CPI_West!V$2, ERROR))))</f>
        <v>45794.628182093555</v>
      </c>
      <c r="Q41">
        <f>IF(OR($A41 = "Illinois", $A41 = "Indiana", $A41 = "Iowa", $A41 = "Kansas", $A41 = "Michigan", $A41 = "Minnesota", $A41 = "Missouri", $A41 = "Nebraska", $A41 = "North Dakota", $A41 = "Ohio", $A41 = "South Dakota", $A41 = "Wisconsin"), '[1]PCPI Nominal'!R51/CPI_Midwest!W$2, IF(OR($A41 = "Connecticut", $A41 = "Maine", $A41 = "Massachusetts", $A41 = "New Hampshire", $A41 = "New Jersey", $A41 = "New York", $A41 = "Pennsylvania", $A41 = "Rhode Island", $A41 = "Vermont"), '[1]PCPI Nominal'!R51/CPI_Northeast!W$2,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Nominal'!R51/CPI_South!W$2, IF(OR($A41 = "Alaska", $A41 = "Arizona", $A41 = "California", $A41 = "Colorado", $A41 = "Hawaii", $A41 = "Idaho", $A41 = "Montana", $A41 = "Nevada", $A41 = "New Mexico", $A41 = "Oregon", $A41 = "Utah", $A41 = "Washington", $A41 = "Wyoming"), '[1]PCPI Nominal'!R51/CPI_West!W$2, ERROR))))</f>
        <v>46786.481949385015</v>
      </c>
      <c r="R41">
        <f>IF(OR($A41 = "Illinois", $A41 = "Indiana", $A41 = "Iowa", $A41 = "Kansas", $A41 = "Michigan", $A41 = "Minnesota", $A41 = "Missouri", $A41 = "Nebraska", $A41 = "North Dakota", $A41 = "Ohio", $A41 = "South Dakota", $A41 = "Wisconsin"), '[1]PCPI Nominal'!S51/CPI_Midwest!X$2, IF(OR($A41 = "Connecticut", $A41 = "Maine", $A41 = "Massachusetts", $A41 = "New Hampshire", $A41 = "New Jersey", $A41 = "New York", $A41 = "Pennsylvania", $A41 = "Rhode Island", $A41 = "Vermont"), '[1]PCPI Nominal'!S51/CPI_Northeast!X$2,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Nominal'!S51/CPI_South!X$2, IF(OR($A41 = "Alaska", $A41 = "Arizona", $A41 = "California", $A41 = "Colorado", $A41 = "Hawaii", $A41 = "Idaho", $A41 = "Montana", $A41 = "Nevada", $A41 = "New Mexico", $A41 = "Oregon", $A41 = "Utah", $A41 = "Washington", $A41 = "Wyoming"), '[1]PCPI Nominal'!S51/CPI_West!X$2, ERROR))))</f>
        <v>46316</v>
      </c>
      <c r="S41">
        <f>IF(OR($A41 = "Illinois", $A41 = "Indiana", $A41 = "Iowa", $A41 = "Kansas", $A41 = "Michigan", $A41 = "Minnesota", $A41 = "Missouri", $A41 = "Nebraska", $A41 = "North Dakota", $A41 = "Ohio", $A41 = "South Dakota", $A41 = "Wisconsin"), '[1]PCPI Nominal'!T51/CPI_Midwest!Y$2, IF(OR($A41 = "Connecticut", $A41 = "Maine", $A41 = "Massachusetts", $A41 = "New Hampshire", $A41 = "New Jersey", $A41 = "New York", $A41 = "Pennsylvania", $A41 = "Rhode Island", $A41 = "Vermont"), '[1]PCPI Nominal'!T51/CPI_Northeast!Y$2, IF(OR($A41 = "Alabama", $A41 = "Arkansas", $A41 = "Delaware", $A41 = "District of Columbia", $A41 = "Florida", $A41 = "Georgia", $A41 = "Kentucky", $A41 = "Louisiana", $A41 = "Maryland", $A41 = "Mississippi", $A41 = "North Carolina", $A41 = "Oklahoma", $A41 = "South Carolina", $A41 = "Tennessee", $A41 = "Texas", $A41 = "Virginia", $A41 = "West Virginia"), '[1]PCPI Nominal'!T51/CPI_South!Y$2, IF(OR($A41 = "Alaska", $A41 = "Arizona", $A41 = "California", $A41 = "Colorado", $A41 = "Hawaii", $A41 = "Idaho", $A41 = "Montana", $A41 = "Nevada", $A41 = "New Mexico", $A41 = "Oregon", $A41 = "Utah", $A41 = "Washington", $A41 = "Wyoming"), '[1]PCPI Nominal'!T51/CPI_West!Y$2, ERROR))))</f>
        <v>47195.918253367825</v>
      </c>
    </row>
    <row r="42" spans="1:19" x14ac:dyDescent="0.2">
      <c r="A42" t="s">
        <v>41</v>
      </c>
      <c r="B42">
        <f>IF(OR($A42 = "Illinois", $A42 = "Indiana", $A42 = "Iowa", $A42 = "Kansas", $A42 = "Michigan", $A42 = "Minnesota", $A42 = "Missouri", $A42 = "Nebraska", $A42 = "North Dakota", $A42 = "Ohio", $A42 = "South Dakota", $A42 = "Wisconsin"), '[1]PCPI Nominal'!C52/CPI_Midwest!H$2, IF(OR($A42 = "Connecticut", $A42 = "Maine", $A42 = "Massachusetts", $A42 = "New Hampshire", $A42 = "New Jersey", $A42 = "New York", $A42 = "Pennsylvania", $A42 = "Rhode Island", $A42 = "Vermont"), '[1]PCPI Nominal'!C52/CPI_Northeast!H$2,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Nominal'!C52/CPI_South!H$2, IF(OR($A42 = "Alaska", $A42 = "Arizona", $A42 = "California", $A42 = "Colorado", $A42 = "Hawaii", $A42 = "Idaho", $A42 = "Montana", $A42 = "Nevada", $A42 = "New Mexico", $A42 = "Oregon", $A42 = "Utah", $A42 = "Washington", $A42 = "Wyoming"), '[1]PCPI Nominal'!C52/CPI_West!H$2, ERROR))))</f>
        <v>31174.498750796683</v>
      </c>
      <c r="C42">
        <f>IF(OR($A42 = "Illinois", $A42 = "Indiana", $A42 = "Iowa", $A42 = "Kansas", $A42 = "Michigan", $A42 = "Minnesota", $A42 = "Missouri", $A42 = "Nebraska", $A42 = "North Dakota", $A42 = "Ohio", $A42 = "South Dakota", $A42 = "Wisconsin"), '[1]PCPI Nominal'!D52/CPI_Midwest!I$2, IF(OR($A42 = "Connecticut", $A42 = "Maine", $A42 = "Massachusetts", $A42 = "New Hampshire", $A42 = "New Jersey", $A42 = "New York", $A42 = "Pennsylvania", $A42 = "Rhode Island", $A42 = "Vermont"), '[1]PCPI Nominal'!D52/CPI_Northeast!I$2,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Nominal'!D52/CPI_South!I$2, IF(OR($A42 = "Alaska", $A42 = "Arizona", $A42 = "California", $A42 = "Colorado", $A42 = "Hawaii", $A42 = "Idaho", $A42 = "Montana", $A42 = "Nevada", $A42 = "New Mexico", $A42 = "Oregon", $A42 = "Utah", $A42 = "Washington", $A42 = "Wyoming"), '[1]PCPI Nominal'!D52/CPI_West!I$2, ERROR))))</f>
        <v>32481.457300188795</v>
      </c>
      <c r="D42">
        <f>IF(OR($A42 = "Illinois", $A42 = "Indiana", $A42 = "Iowa", $A42 = "Kansas", $A42 = "Michigan", $A42 = "Minnesota", $A42 = "Missouri", $A42 = "Nebraska", $A42 = "North Dakota", $A42 = "Ohio", $A42 = "South Dakota", $A42 = "Wisconsin"), '[1]PCPI Nominal'!E52/CPI_Midwest!J$2, IF(OR($A42 = "Connecticut", $A42 = "Maine", $A42 = "Massachusetts", $A42 = "New Hampshire", $A42 = "New Jersey", $A42 = "New York", $A42 = "Pennsylvania", $A42 = "Rhode Island", $A42 = "Vermont"), '[1]PCPI Nominal'!E52/CPI_Northeast!J$2,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Nominal'!E52/CPI_South!J$2, IF(OR($A42 = "Alaska", $A42 = "Arizona", $A42 = "California", $A42 = "Colorado", $A42 = "Hawaii", $A42 = "Idaho", $A42 = "Montana", $A42 = "Nevada", $A42 = "New Mexico", $A42 = "Oregon", $A42 = "Utah", $A42 = "Washington", $A42 = "Wyoming"), '[1]PCPI Nominal'!E52/CPI_West!J$2, ERROR))))</f>
        <v>32978.108913580247</v>
      </c>
      <c r="E42">
        <f>IF(OR($A42 = "Illinois", $A42 = "Indiana", $A42 = "Iowa", $A42 = "Kansas", $A42 = "Michigan", $A42 = "Minnesota", $A42 = "Missouri", $A42 = "Nebraska", $A42 = "North Dakota", $A42 = "Ohio", $A42 = "South Dakota", $A42 = "Wisconsin"), '[1]PCPI Nominal'!F52/CPI_Midwest!K$2, IF(OR($A42 = "Connecticut", $A42 = "Maine", $A42 = "Massachusetts", $A42 = "New Hampshire", $A42 = "New Jersey", $A42 = "New York", $A42 = "Pennsylvania", $A42 = "Rhode Island", $A42 = "Vermont"), '[1]PCPI Nominal'!F52/CPI_Northeast!K$2,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Nominal'!F52/CPI_South!K$2, IF(OR($A42 = "Alaska", $A42 = "Arizona", $A42 = "California", $A42 = "Colorado", $A42 = "Hawaii", $A42 = "Idaho", $A42 = "Montana", $A42 = "Nevada", $A42 = "New Mexico", $A42 = "Oregon", $A42 = "Utah", $A42 = "Washington", $A42 = "Wyoming"), '[1]PCPI Nominal'!F52/CPI_West!K$2, ERROR))))</f>
        <v>33792.548092105266</v>
      </c>
      <c r="F42">
        <f>IF(OR($A42 = "Illinois", $A42 = "Indiana", $A42 = "Iowa", $A42 = "Kansas", $A42 = "Michigan", $A42 = "Minnesota", $A42 = "Missouri", $A42 = "Nebraska", $A42 = "North Dakota", $A42 = "Ohio", $A42 = "South Dakota", $A42 = "Wisconsin"), '[1]PCPI Nominal'!G52/CPI_Midwest!L$2, IF(OR($A42 = "Connecticut", $A42 = "Maine", $A42 = "Massachusetts", $A42 = "New Hampshire", $A42 = "New Jersey", $A42 = "New York", $A42 = "Pennsylvania", $A42 = "Rhode Island", $A42 = "Vermont"), '[1]PCPI Nominal'!G52/CPI_Northeast!L$2,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Nominal'!G52/CPI_South!L$2, IF(OR($A42 = "Alaska", $A42 = "Arizona", $A42 = "California", $A42 = "Colorado", $A42 = "Hawaii", $A42 = "Idaho", $A42 = "Montana", $A42 = "Nevada", $A42 = "New Mexico", $A42 = "Oregon", $A42 = "Utah", $A42 = "Washington", $A42 = "Wyoming"), '[1]PCPI Nominal'!G52/CPI_West!L$2, ERROR))))</f>
        <v>33825.289111630627</v>
      </c>
      <c r="G42">
        <f>IF(OR($A42 = "Illinois", $A42 = "Indiana", $A42 = "Iowa", $A42 = "Kansas", $A42 = "Michigan", $A42 = "Minnesota", $A42 = "Missouri", $A42 = "Nebraska", $A42 = "North Dakota", $A42 = "Ohio", $A42 = "South Dakota", $A42 = "Wisconsin"), '[1]PCPI Nominal'!H52/CPI_Midwest!M$2, IF(OR($A42 = "Connecticut", $A42 = "Maine", $A42 = "Massachusetts", $A42 = "New Hampshire", $A42 = "New Jersey", $A42 = "New York", $A42 = "Pennsylvania", $A42 = "Rhode Island", $A42 = "Vermont"), '[1]PCPI Nominal'!H52/CPI_Northeast!M$2,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Nominal'!H52/CPI_South!M$2, IF(OR($A42 = "Alaska", $A42 = "Arizona", $A42 = "California", $A42 = "Colorado", $A42 = "Hawaii", $A42 = "Idaho", $A42 = "Montana", $A42 = "Nevada", $A42 = "New Mexico", $A42 = "Oregon", $A42 = "Utah", $A42 = "Washington", $A42 = "Wyoming"), '[1]PCPI Nominal'!H52/CPI_West!M$2, ERROR))))</f>
        <v>33946.661904212349</v>
      </c>
      <c r="H42">
        <f>IF(OR($A42 = "Illinois", $A42 = "Indiana", $A42 = "Iowa", $A42 = "Kansas", $A42 = "Michigan", $A42 = "Minnesota", $A42 = "Missouri", $A42 = "Nebraska", $A42 = "North Dakota", $A42 = "Ohio", $A42 = "South Dakota", $A42 = "Wisconsin"), '[1]PCPI Nominal'!I52/CPI_Midwest!N$2, IF(OR($A42 = "Connecticut", $A42 = "Maine", $A42 = "Massachusetts", $A42 = "New Hampshire", $A42 = "New Jersey", $A42 = "New York", $A42 = "Pennsylvania", $A42 = "Rhode Island", $A42 = "Vermont"), '[1]PCPI Nominal'!I52/CPI_Northeast!N$2,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Nominal'!I52/CPI_South!N$2, IF(OR($A42 = "Alaska", $A42 = "Arizona", $A42 = "California", $A42 = "Colorado", $A42 = "Hawaii", $A42 = "Idaho", $A42 = "Montana", $A42 = "Nevada", $A42 = "New Mexico", $A42 = "Oregon", $A42 = "Utah", $A42 = "Washington", $A42 = "Wyoming"), '[1]PCPI Nominal'!I52/CPI_West!N$2, ERROR))))</f>
        <v>33982.575155104336</v>
      </c>
      <c r="I42">
        <f>IF(OR($A42 = "Illinois", $A42 = "Indiana", $A42 = "Iowa", $A42 = "Kansas", $A42 = "Michigan", $A42 = "Minnesota", $A42 = "Missouri", $A42 = "Nebraska", $A42 = "North Dakota", $A42 = "Ohio", $A42 = "South Dakota", $A42 = "Wisconsin"), '[1]PCPI Nominal'!J52/CPI_Midwest!O$2, IF(OR($A42 = "Connecticut", $A42 = "Maine", $A42 = "Massachusetts", $A42 = "New Hampshire", $A42 = "New Jersey", $A42 = "New York", $A42 = "Pennsylvania", $A42 = "Rhode Island", $A42 = "Vermont"), '[1]PCPI Nominal'!J52/CPI_Northeast!O$2,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Nominal'!J52/CPI_South!O$2, IF(OR($A42 = "Alaska", $A42 = "Arizona", $A42 = "California", $A42 = "Colorado", $A42 = "Hawaii", $A42 = "Idaho", $A42 = "Montana", $A42 = "Nevada", $A42 = "New Mexico", $A42 = "Oregon", $A42 = "Utah", $A42 = "Washington", $A42 = "Wyoming"), '[1]PCPI Nominal'!J52/CPI_West!O$2, ERROR))))</f>
        <v>34686.567073707367</v>
      </c>
      <c r="J42">
        <f>IF(OR($A42 = "Illinois", $A42 = "Indiana", $A42 = "Iowa", $A42 = "Kansas", $A42 = "Michigan", $A42 = "Minnesota", $A42 = "Missouri", $A42 = "Nebraska", $A42 = "North Dakota", $A42 = "Ohio", $A42 = "South Dakota", $A42 = "Wisconsin"), '[1]PCPI Nominal'!K52/CPI_Midwest!P$2, IF(OR($A42 = "Connecticut", $A42 = "Maine", $A42 = "Massachusetts", $A42 = "New Hampshire", $A42 = "New Jersey", $A42 = "New York", $A42 = "Pennsylvania", $A42 = "Rhode Island", $A42 = "Vermont"), '[1]PCPI Nominal'!K52/CPI_Northeast!P$2,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Nominal'!K52/CPI_South!P$2, IF(OR($A42 = "Alaska", $A42 = "Arizona", $A42 = "California", $A42 = "Colorado", $A42 = "Hawaii", $A42 = "Idaho", $A42 = "Montana", $A42 = "Nevada", $A42 = "New Mexico", $A42 = "Oregon", $A42 = "Utah", $A42 = "Washington", $A42 = "Wyoming"), '[1]PCPI Nominal'!K52/CPI_West!P$2, ERROR))))</f>
        <v>34866.631534784916</v>
      </c>
      <c r="K42">
        <f>IF(OR($A42 = "Illinois", $A42 = "Indiana", $A42 = "Iowa", $A42 = "Kansas", $A42 = "Michigan", $A42 = "Minnesota", $A42 = "Missouri", $A42 = "Nebraska", $A42 = "North Dakota", $A42 = "Ohio", $A42 = "South Dakota", $A42 = "Wisconsin"), '[1]PCPI Nominal'!L52/CPI_Midwest!Q$2, IF(OR($A42 = "Connecticut", $A42 = "Maine", $A42 = "Massachusetts", $A42 = "New Hampshire", $A42 = "New Jersey", $A42 = "New York", $A42 = "Pennsylvania", $A42 = "Rhode Island", $A42 = "Vermont"), '[1]PCPI Nominal'!L52/CPI_Northeast!Q$2,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Nominal'!L52/CPI_South!Q$2, IF(OR($A42 = "Alaska", $A42 = "Arizona", $A42 = "California", $A42 = "Colorado", $A42 = "Hawaii", $A42 = "Idaho", $A42 = "Montana", $A42 = "Nevada", $A42 = "New Mexico", $A42 = "Oregon", $A42 = "Utah", $A42 = "Washington", $A42 = "Wyoming"), '[1]PCPI Nominal'!L52/CPI_West!Q$2, ERROR))))</f>
        <v>35605.79361581921</v>
      </c>
      <c r="L42">
        <f>IF(OR($A42 = "Illinois", $A42 = "Indiana", $A42 = "Iowa", $A42 = "Kansas", $A42 = "Michigan", $A42 = "Minnesota", $A42 = "Missouri", $A42 = "Nebraska", $A42 = "North Dakota", $A42 = "Ohio", $A42 = "South Dakota", $A42 = "Wisconsin"), '[1]PCPI Nominal'!M52/CPI_Midwest!R$2, IF(OR($A42 = "Connecticut", $A42 = "Maine", $A42 = "Massachusetts", $A42 = "New Hampshire", $A42 = "New Jersey", $A42 = "New York", $A42 = "Pennsylvania", $A42 = "Rhode Island", $A42 = "Vermont"), '[1]PCPI Nominal'!M52/CPI_Northeast!R$2,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Nominal'!M52/CPI_South!R$2, IF(OR($A42 = "Alaska", $A42 = "Arizona", $A42 = "California", $A42 = "Colorado", $A42 = "Hawaii", $A42 = "Idaho", $A42 = "Montana", $A42 = "Nevada", $A42 = "New Mexico", $A42 = "Oregon", $A42 = "Utah", $A42 = "Washington", $A42 = "Wyoming"), '[1]PCPI Nominal'!M52/CPI_West!R$2, ERROR))))</f>
        <v>36160.212196984445</v>
      </c>
      <c r="M42">
        <f>IF(OR($A42 = "Illinois", $A42 = "Indiana", $A42 = "Iowa", $A42 = "Kansas", $A42 = "Michigan", $A42 = "Minnesota", $A42 = "Missouri", $A42 = "Nebraska", $A42 = "North Dakota", $A42 = "Ohio", $A42 = "South Dakota", $A42 = "Wisconsin"), '[1]PCPI Nominal'!N52/CPI_Midwest!S$2, IF(OR($A42 = "Connecticut", $A42 = "Maine", $A42 = "Massachusetts", $A42 = "New Hampshire", $A42 = "New Jersey", $A42 = "New York", $A42 = "Pennsylvania", $A42 = "Rhode Island", $A42 = "Vermont"), '[1]PCPI Nominal'!N52/CPI_Northeast!S$2,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Nominal'!N52/CPI_South!S$2, IF(OR($A42 = "Alaska", $A42 = "Arizona", $A42 = "California", $A42 = "Colorado", $A42 = "Hawaii", $A42 = "Idaho", $A42 = "Montana", $A42 = "Nevada", $A42 = "New Mexico", $A42 = "Oregon", $A42 = "Utah", $A42 = "Washington", $A42 = "Wyoming"), '[1]PCPI Nominal'!N52/CPI_West!S$2, ERROR))))</f>
        <v>35719.142217068154</v>
      </c>
      <c r="N42">
        <f>IF(OR($A42 = "Illinois", $A42 = "Indiana", $A42 = "Iowa", $A42 = "Kansas", $A42 = "Michigan", $A42 = "Minnesota", $A42 = "Missouri", $A42 = "Nebraska", $A42 = "North Dakota", $A42 = "Ohio", $A42 = "South Dakota", $A42 = "Wisconsin"), '[1]PCPI Nominal'!O52/CPI_Midwest!T$2, IF(OR($A42 = "Connecticut", $A42 = "Maine", $A42 = "Massachusetts", $A42 = "New Hampshire", $A42 = "New Jersey", $A42 = "New York", $A42 = "Pennsylvania", $A42 = "Rhode Island", $A42 = "Vermont"), '[1]PCPI Nominal'!O52/CPI_Northeast!T$2,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Nominal'!O52/CPI_South!T$2, IF(OR($A42 = "Alaska", $A42 = "Arizona", $A42 = "California", $A42 = "Colorado", $A42 = "Hawaii", $A42 = "Idaho", $A42 = "Montana", $A42 = "Nevada", $A42 = "New Mexico", $A42 = "Oregon", $A42 = "Utah", $A42 = "Washington", $A42 = "Wyoming"), '[1]PCPI Nominal'!O52/CPI_West!T$2, ERROR))))</f>
        <v>34508.017200317547</v>
      </c>
      <c r="O42">
        <f>IF(OR($A42 = "Illinois", $A42 = "Indiana", $A42 = "Iowa", $A42 = "Kansas", $A42 = "Michigan", $A42 = "Minnesota", $A42 = "Missouri", $A42 = "Nebraska", $A42 = "North Dakota", $A42 = "Ohio", $A42 = "South Dakota", $A42 = "Wisconsin"), '[1]PCPI Nominal'!P52/CPI_Midwest!U$2, IF(OR($A42 = "Connecticut", $A42 = "Maine", $A42 = "Massachusetts", $A42 = "New Hampshire", $A42 = "New Jersey", $A42 = "New York", $A42 = "Pennsylvania", $A42 = "Rhode Island", $A42 = "Vermont"), '[1]PCPI Nominal'!P52/CPI_Northeast!U$2,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Nominal'!P52/CPI_South!U$2, IF(OR($A42 = "Alaska", $A42 = "Arizona", $A42 = "California", $A42 = "Colorado", $A42 = "Hawaii", $A42 = "Idaho", $A42 = "Montana", $A42 = "Nevada", $A42 = "New Mexico", $A42 = "Oregon", $A42 = "Utah", $A42 = "Washington", $A42 = "Wyoming"), '[1]PCPI Nominal'!P52/CPI_West!U$2, ERROR))))</f>
        <v>34500.88181018085</v>
      </c>
      <c r="P42">
        <f>IF(OR($A42 = "Illinois", $A42 = "Indiana", $A42 = "Iowa", $A42 = "Kansas", $A42 = "Michigan", $A42 = "Minnesota", $A42 = "Missouri", $A42 = "Nebraska", $A42 = "North Dakota", $A42 = "Ohio", $A42 = "South Dakota", $A42 = "Wisconsin"), '[1]PCPI Nominal'!Q52/CPI_Midwest!V$2, IF(OR($A42 = "Connecticut", $A42 = "Maine", $A42 = "Massachusetts", $A42 = "New Hampshire", $A42 = "New Jersey", $A42 = "New York", $A42 = "Pennsylvania", $A42 = "Rhode Island", $A42 = "Vermont"), '[1]PCPI Nominal'!Q52/CPI_Northeast!V$2,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Nominal'!Q52/CPI_South!V$2, IF(OR($A42 = "Alaska", $A42 = "Arizona", $A42 = "California", $A42 = "Colorado", $A42 = "Hawaii", $A42 = "Idaho", $A42 = "Montana", $A42 = "Nevada", $A42 = "New Mexico", $A42 = "Oregon", $A42 = "Utah", $A42 = "Washington", $A42 = "Wyoming"), '[1]PCPI Nominal'!Q52/CPI_West!V$2, ERROR))))</f>
        <v>35056.933482146946</v>
      </c>
      <c r="Q42">
        <f>IF(OR($A42 = "Illinois", $A42 = "Indiana", $A42 = "Iowa", $A42 = "Kansas", $A42 = "Michigan", $A42 = "Minnesota", $A42 = "Missouri", $A42 = "Nebraska", $A42 = "North Dakota", $A42 = "Ohio", $A42 = "South Dakota", $A42 = "Wisconsin"), '[1]PCPI Nominal'!R52/CPI_Midwest!W$2, IF(OR($A42 = "Connecticut", $A42 = "Maine", $A42 = "Massachusetts", $A42 = "New Hampshire", $A42 = "New Jersey", $A42 = "New York", $A42 = "Pennsylvania", $A42 = "Rhode Island", $A42 = "Vermont"), '[1]PCPI Nominal'!R52/CPI_Northeast!W$2,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Nominal'!R52/CPI_South!W$2, IF(OR($A42 = "Alaska", $A42 = "Arizona", $A42 = "California", $A42 = "Colorado", $A42 = "Hawaii", $A42 = "Idaho", $A42 = "Montana", $A42 = "Nevada", $A42 = "New Mexico", $A42 = "Oregon", $A42 = "Utah", $A42 = "Washington", $A42 = "Wyoming"), '[1]PCPI Nominal'!R52/CPI_West!W$2, ERROR))))</f>
        <v>35797.304306537306</v>
      </c>
      <c r="R42">
        <f>IF(OR($A42 = "Illinois", $A42 = "Indiana", $A42 = "Iowa", $A42 = "Kansas", $A42 = "Michigan", $A42 = "Minnesota", $A42 = "Missouri", $A42 = "Nebraska", $A42 = "North Dakota", $A42 = "Ohio", $A42 = "South Dakota", $A42 = "Wisconsin"), '[1]PCPI Nominal'!S52/CPI_Midwest!X$2, IF(OR($A42 = "Connecticut", $A42 = "Maine", $A42 = "Massachusetts", $A42 = "New Hampshire", $A42 = "New Jersey", $A42 = "New York", $A42 = "Pennsylvania", $A42 = "Rhode Island", $A42 = "Vermont"), '[1]PCPI Nominal'!S52/CPI_Northeast!X$2,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Nominal'!S52/CPI_South!X$2, IF(OR($A42 = "Alaska", $A42 = "Arizona", $A42 = "California", $A42 = "Colorado", $A42 = "Hawaii", $A42 = "Idaho", $A42 = "Montana", $A42 = "Nevada", $A42 = "New Mexico", $A42 = "Oregon", $A42 = "Utah", $A42 = "Washington", $A42 = "Wyoming"), '[1]PCPI Nominal'!S52/CPI_West!X$2, ERROR))))</f>
        <v>35292</v>
      </c>
      <c r="S42">
        <f>IF(OR($A42 = "Illinois", $A42 = "Indiana", $A42 = "Iowa", $A42 = "Kansas", $A42 = "Michigan", $A42 = "Minnesota", $A42 = "Missouri", $A42 = "Nebraska", $A42 = "North Dakota", $A42 = "Ohio", $A42 = "South Dakota", $A42 = "Wisconsin"), '[1]PCPI Nominal'!T52/CPI_Midwest!Y$2, IF(OR($A42 = "Connecticut", $A42 = "Maine", $A42 = "Massachusetts", $A42 = "New Hampshire", $A42 = "New Jersey", $A42 = "New York", $A42 = "Pennsylvania", $A42 = "Rhode Island", $A42 = "Vermont"), '[1]PCPI Nominal'!T52/CPI_Northeast!Y$2, IF(OR($A42 = "Alabama", $A42 = "Arkansas", $A42 = "Delaware", $A42 = "District of Columbia", $A42 = "Florida", $A42 = "Georgia", $A42 = "Kentucky", $A42 = "Louisiana", $A42 = "Maryland", $A42 = "Mississippi", $A42 = "North Carolina", $A42 = "Oklahoma", $A42 = "South Carolina", $A42 = "Tennessee", $A42 = "Texas", $A42 = "Virginia", $A42 = "West Virginia"), '[1]PCPI Nominal'!T52/CPI_South!Y$2, IF(OR($A42 = "Alaska", $A42 = "Arizona", $A42 = "California", $A42 = "Colorado", $A42 = "Hawaii", $A42 = "Idaho", $A42 = "Montana", $A42 = "Nevada", $A42 = "New Mexico", $A42 = "Oregon", $A42 = "Utah", $A42 = "Washington", $A42 = "Wyoming"), '[1]PCPI Nominal'!T52/CPI_West!Y$2, ERROR))))</f>
        <v>36398.951620458734</v>
      </c>
    </row>
    <row r="43" spans="1:19" x14ac:dyDescent="0.2">
      <c r="A43" t="s">
        <v>39</v>
      </c>
      <c r="B43">
        <f>IF(OR($A43 = "Illinois", $A43 = "Indiana", $A43 = "Iowa", $A43 = "Kansas", $A43 = "Michigan", $A43 = "Minnesota", $A43 = "Missouri", $A43 = "Nebraska", $A43 = "North Dakota", $A43 = "Ohio", $A43 = "South Dakota", $A43 = "Wisconsin"), '[1]PCPI Nominal'!C53/CPI_Midwest!H$2, IF(OR($A43 = "Connecticut", $A43 = "Maine", $A43 = "Massachusetts", $A43 = "New Hampshire", $A43 = "New Jersey", $A43 = "New York", $A43 = "Pennsylvania", $A43 = "Rhode Island", $A43 = "Vermont"), '[1]PCPI Nominal'!C53/CPI_Northeast!H$2,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Nominal'!C53/CPI_South!H$2, IF(OR($A43 = "Alaska", $A43 = "Arizona", $A43 = "California", $A43 = "Colorado", $A43 = "Hawaii", $A43 = "Idaho", $A43 = "Montana", $A43 = "Nevada", $A43 = "New Mexico", $A43 = "Oregon", $A43 = "Utah", $A43 = "Washington", $A43 = "Wyoming"), '[1]PCPI Nominal'!C53/CPI_West!H$2, ERROR))))</f>
        <v>32104.770134014041</v>
      </c>
      <c r="C43">
        <f>IF(OR($A43 = "Illinois", $A43 = "Indiana", $A43 = "Iowa", $A43 = "Kansas", $A43 = "Michigan", $A43 = "Minnesota", $A43 = "Missouri", $A43 = "Nebraska", $A43 = "North Dakota", $A43 = "Ohio", $A43 = "South Dakota", $A43 = "Wisconsin"), '[1]PCPI Nominal'!D53/CPI_Midwest!I$2, IF(OR($A43 = "Connecticut", $A43 = "Maine", $A43 = "Massachusetts", $A43 = "New Hampshire", $A43 = "New Jersey", $A43 = "New York", $A43 = "Pennsylvania", $A43 = "Rhode Island", $A43 = "Vermont"), '[1]PCPI Nominal'!D53/CPI_Northeast!I$2,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Nominal'!D53/CPI_South!I$2, IF(OR($A43 = "Alaska", $A43 = "Arizona", $A43 = "California", $A43 = "Colorado", $A43 = "Hawaii", $A43 = "Idaho", $A43 = "Montana", $A43 = "Nevada", $A43 = "New Mexico", $A43 = "Oregon", $A43 = "Utah", $A43 = "Washington", $A43 = "Wyoming"), '[1]PCPI Nominal'!D53/CPI_West!I$2, ERROR))))</f>
        <v>33874.997677338353</v>
      </c>
      <c r="D43">
        <f>IF(OR($A43 = "Illinois", $A43 = "Indiana", $A43 = "Iowa", $A43 = "Kansas", $A43 = "Michigan", $A43 = "Minnesota", $A43 = "Missouri", $A43 = "Nebraska", $A43 = "North Dakota", $A43 = "Ohio", $A43 = "South Dakota", $A43 = "Wisconsin"), '[1]PCPI Nominal'!E53/CPI_Midwest!J$2, IF(OR($A43 = "Connecticut", $A43 = "Maine", $A43 = "Massachusetts", $A43 = "New Hampshire", $A43 = "New Jersey", $A43 = "New York", $A43 = "Pennsylvania", $A43 = "Rhode Island", $A43 = "Vermont"), '[1]PCPI Nominal'!E53/CPI_Northeast!J$2,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Nominal'!E53/CPI_South!J$2, IF(OR($A43 = "Alaska", $A43 = "Arizona", $A43 = "California", $A43 = "Colorado", $A43 = "Hawaii", $A43 = "Idaho", $A43 = "Montana", $A43 = "Nevada", $A43 = "New Mexico", $A43 = "Oregon", $A43 = "Utah", $A43 = "Washington", $A43 = "Wyoming"), '[1]PCPI Nominal'!E53/CPI_West!J$2, ERROR))))</f>
        <v>34624.108912108175</v>
      </c>
      <c r="E43">
        <f>IF(OR($A43 = "Illinois", $A43 = "Indiana", $A43 = "Iowa", $A43 = "Kansas", $A43 = "Michigan", $A43 = "Minnesota", $A43 = "Missouri", $A43 = "Nebraska", $A43 = "North Dakota", $A43 = "Ohio", $A43 = "South Dakota", $A43 = "Wisconsin"), '[1]PCPI Nominal'!F53/CPI_Midwest!K$2, IF(OR($A43 = "Connecticut", $A43 = "Maine", $A43 = "Massachusetts", $A43 = "New Hampshire", $A43 = "New Jersey", $A43 = "New York", $A43 = "Pennsylvania", $A43 = "Rhode Island", $A43 = "Vermont"), '[1]PCPI Nominal'!F53/CPI_Northeast!K$2,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Nominal'!F53/CPI_South!K$2, IF(OR($A43 = "Alaska", $A43 = "Arizona", $A43 = "California", $A43 = "Colorado", $A43 = "Hawaii", $A43 = "Idaho", $A43 = "Montana", $A43 = "Nevada", $A43 = "New Mexico", $A43 = "Oregon", $A43 = "Utah", $A43 = "Washington", $A43 = "Wyoming"), '[1]PCPI Nominal'!F53/CPI_West!K$2, ERROR))))</f>
        <v>35388.790017825304</v>
      </c>
      <c r="F43">
        <f>IF(OR($A43 = "Illinois", $A43 = "Indiana", $A43 = "Iowa", $A43 = "Kansas", $A43 = "Michigan", $A43 = "Minnesota", $A43 = "Missouri", $A43 = "Nebraska", $A43 = "North Dakota", $A43 = "Ohio", $A43 = "South Dakota", $A43 = "Wisconsin"), '[1]PCPI Nominal'!G53/CPI_Midwest!L$2, IF(OR($A43 = "Connecticut", $A43 = "Maine", $A43 = "Massachusetts", $A43 = "New Hampshire", $A43 = "New Jersey", $A43 = "New York", $A43 = "Pennsylvania", $A43 = "Rhode Island", $A43 = "Vermont"), '[1]PCPI Nominal'!G53/CPI_Northeast!L$2,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Nominal'!G53/CPI_South!L$2, IF(OR($A43 = "Alaska", $A43 = "Arizona", $A43 = "California", $A43 = "Colorado", $A43 = "Hawaii", $A43 = "Idaho", $A43 = "Montana", $A43 = "Nevada", $A43 = "New Mexico", $A43 = "Oregon", $A43 = "Utah", $A43 = "Washington", $A43 = "Wyoming"), '[1]PCPI Nominal'!G53/CPI_West!L$2, ERROR))))</f>
        <v>35783.769907407404</v>
      </c>
      <c r="G43">
        <f>IF(OR($A43 = "Illinois", $A43 = "Indiana", $A43 = "Iowa", $A43 = "Kansas", $A43 = "Michigan", $A43 = "Minnesota", $A43 = "Missouri", $A43 = "Nebraska", $A43 = "North Dakota", $A43 = "Ohio", $A43 = "South Dakota", $A43 = "Wisconsin"), '[1]PCPI Nominal'!H53/CPI_Midwest!M$2, IF(OR($A43 = "Connecticut", $A43 = "Maine", $A43 = "Massachusetts", $A43 = "New Hampshire", $A43 = "New Jersey", $A43 = "New York", $A43 = "Pennsylvania", $A43 = "Rhode Island", $A43 = "Vermont"), '[1]PCPI Nominal'!H53/CPI_Northeast!M$2,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Nominal'!H53/CPI_South!M$2, IF(OR($A43 = "Alaska", $A43 = "Arizona", $A43 = "California", $A43 = "Colorado", $A43 = "Hawaii", $A43 = "Idaho", $A43 = "Montana", $A43 = "Nevada", $A43 = "New Mexico", $A43 = "Oregon", $A43 = "Utah", $A43 = "Washington", $A43 = "Wyoming"), '[1]PCPI Nominal'!H53/CPI_West!M$2, ERROR))))</f>
        <v>35384.605603201824</v>
      </c>
      <c r="H43">
        <f>IF(OR($A43 = "Illinois", $A43 = "Indiana", $A43 = "Iowa", $A43 = "Kansas", $A43 = "Michigan", $A43 = "Minnesota", $A43 = "Missouri", $A43 = "Nebraska", $A43 = "North Dakota", $A43 = "Ohio", $A43 = "South Dakota", $A43 = "Wisconsin"), '[1]PCPI Nominal'!I53/CPI_Midwest!N$2, IF(OR($A43 = "Connecticut", $A43 = "Maine", $A43 = "Massachusetts", $A43 = "New Hampshire", $A43 = "New Jersey", $A43 = "New York", $A43 = "Pennsylvania", $A43 = "Rhode Island", $A43 = "Vermont"), '[1]PCPI Nominal'!I53/CPI_Northeast!N$2,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Nominal'!I53/CPI_South!N$2, IF(OR($A43 = "Alaska", $A43 = "Arizona", $A43 = "California", $A43 = "Colorado", $A43 = "Hawaii", $A43 = "Idaho", $A43 = "Montana", $A43 = "Nevada", $A43 = "New Mexico", $A43 = "Oregon", $A43 = "Utah", $A43 = "Washington", $A43 = "Wyoming"), '[1]PCPI Nominal'!I53/CPI_West!N$2, ERROR))))</f>
        <v>37727.780482333139</v>
      </c>
      <c r="I43">
        <f>IF(OR($A43 = "Illinois", $A43 = "Indiana", $A43 = "Iowa", $A43 = "Kansas", $A43 = "Michigan", $A43 = "Minnesota", $A43 = "Missouri", $A43 = "Nebraska", $A43 = "North Dakota", $A43 = "Ohio", $A43 = "South Dakota", $A43 = "Wisconsin"), '[1]PCPI Nominal'!J53/CPI_Midwest!O$2, IF(OR($A43 = "Connecticut", $A43 = "Maine", $A43 = "Massachusetts", $A43 = "New Hampshire", $A43 = "New Jersey", $A43 = "New York", $A43 = "Pennsylvania", $A43 = "Rhode Island", $A43 = "Vermont"), '[1]PCPI Nominal'!J53/CPI_Northeast!O$2,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Nominal'!J53/CPI_South!O$2, IF(OR($A43 = "Alaska", $A43 = "Arizona", $A43 = "California", $A43 = "Colorado", $A43 = "Hawaii", $A43 = "Idaho", $A43 = "Montana", $A43 = "Nevada", $A43 = "New Mexico", $A43 = "Oregon", $A43 = "Utah", $A43 = "Washington", $A43 = "Wyoming"), '[1]PCPI Nominal'!J53/CPI_West!O$2, ERROR))))</f>
        <v>39138.907776560787</v>
      </c>
      <c r="J43">
        <f>IF(OR($A43 = "Illinois", $A43 = "Indiana", $A43 = "Iowa", $A43 = "Kansas", $A43 = "Michigan", $A43 = "Minnesota", $A43 = "Missouri", $A43 = "Nebraska", $A43 = "North Dakota", $A43 = "Ohio", $A43 = "South Dakota", $A43 = "Wisconsin"), '[1]PCPI Nominal'!K53/CPI_Midwest!P$2, IF(OR($A43 = "Connecticut", $A43 = "Maine", $A43 = "Massachusetts", $A43 = "New Hampshire", $A43 = "New Jersey", $A43 = "New York", $A43 = "Pennsylvania", $A43 = "Rhode Island", $A43 = "Vermont"), '[1]PCPI Nominal'!K53/CPI_Northeast!P$2,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Nominal'!K53/CPI_South!P$2, IF(OR($A43 = "Alaska", $A43 = "Arizona", $A43 = "California", $A43 = "Colorado", $A43 = "Hawaii", $A43 = "Idaho", $A43 = "Montana", $A43 = "Nevada", $A43 = "New Mexico", $A43 = "Oregon", $A43 = "Utah", $A43 = "Washington", $A43 = "Wyoming"), '[1]PCPI Nominal'!K53/CPI_West!P$2, ERROR))))</f>
        <v>39825.505520169849</v>
      </c>
      <c r="K43">
        <f>IF(OR($A43 = "Illinois", $A43 = "Indiana", $A43 = "Iowa", $A43 = "Kansas", $A43 = "Michigan", $A43 = "Minnesota", $A43 = "Missouri", $A43 = "Nebraska", $A43 = "North Dakota", $A43 = "Ohio", $A43 = "South Dakota", $A43 = "Wisconsin"), '[1]PCPI Nominal'!L53/CPI_Midwest!Q$2, IF(OR($A43 = "Connecticut", $A43 = "Maine", $A43 = "Massachusetts", $A43 = "New Hampshire", $A43 = "New Jersey", $A43 = "New York", $A43 = "Pennsylvania", $A43 = "Rhode Island", $A43 = "Vermont"), '[1]PCPI Nominal'!L53/CPI_Northeast!Q$2,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Nominal'!L53/CPI_South!Q$2, IF(OR($A43 = "Alaska", $A43 = "Arizona", $A43 = "California", $A43 = "Colorado", $A43 = "Hawaii", $A43 = "Idaho", $A43 = "Montana", $A43 = "Nevada", $A43 = "New Mexico", $A43 = "Oregon", $A43 = "Utah", $A43 = "Washington", $A43 = "Wyoming"), '[1]PCPI Nominal'!L53/CPI_West!Q$2, ERROR))))</f>
        <v>40523.577772020719</v>
      </c>
      <c r="L43">
        <f>IF(OR($A43 = "Illinois", $A43 = "Indiana", $A43 = "Iowa", $A43 = "Kansas", $A43 = "Michigan", $A43 = "Minnesota", $A43 = "Missouri", $A43 = "Nebraska", $A43 = "North Dakota", $A43 = "Ohio", $A43 = "South Dakota", $A43 = "Wisconsin"), '[1]PCPI Nominal'!M53/CPI_Midwest!R$2, IF(OR($A43 = "Connecticut", $A43 = "Maine", $A43 = "Massachusetts", $A43 = "New Hampshire", $A43 = "New Jersey", $A43 = "New York", $A43 = "Pennsylvania", $A43 = "Rhode Island", $A43 = "Vermont"), '[1]PCPI Nominal'!M53/CPI_Northeast!R$2,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Nominal'!M53/CPI_South!R$2, IF(OR($A43 = "Alaska", $A43 = "Arizona", $A43 = "California", $A43 = "Colorado", $A43 = "Hawaii", $A43 = "Idaho", $A43 = "Montana", $A43 = "Nevada", $A43 = "New Mexico", $A43 = "Oregon", $A43 = "Utah", $A43 = "Washington", $A43 = "Wyoming"), '[1]PCPI Nominal'!M53/CPI_West!R$2, ERROR))))</f>
        <v>43429.69735972098</v>
      </c>
      <c r="M43">
        <f>IF(OR($A43 = "Illinois", $A43 = "Indiana", $A43 = "Iowa", $A43 = "Kansas", $A43 = "Michigan", $A43 = "Minnesota", $A43 = "Missouri", $A43 = "Nebraska", $A43 = "North Dakota", $A43 = "Ohio", $A43 = "South Dakota", $A43 = "Wisconsin"), '[1]PCPI Nominal'!N53/CPI_Midwest!S$2, IF(OR($A43 = "Connecticut", $A43 = "Maine", $A43 = "Massachusetts", $A43 = "New Hampshire", $A43 = "New Jersey", $A43 = "New York", $A43 = "Pennsylvania", $A43 = "Rhode Island", $A43 = "Vermont"), '[1]PCPI Nominal'!N53/CPI_Northeast!S$2,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Nominal'!N53/CPI_South!S$2, IF(OR($A43 = "Alaska", $A43 = "Arizona", $A43 = "California", $A43 = "Colorado", $A43 = "Hawaii", $A43 = "Idaho", $A43 = "Montana", $A43 = "Nevada", $A43 = "New Mexico", $A43 = "Oregon", $A43 = "Utah", $A43 = "Washington", $A43 = "Wyoming"), '[1]PCPI Nominal'!N53/CPI_West!S$2, ERROR))))</f>
        <v>44687.776290035152</v>
      </c>
      <c r="N43">
        <f>IF(OR($A43 = "Illinois", $A43 = "Indiana", $A43 = "Iowa", $A43 = "Kansas", $A43 = "Michigan", $A43 = "Minnesota", $A43 = "Missouri", $A43 = "Nebraska", $A43 = "North Dakota", $A43 = "Ohio", $A43 = "South Dakota", $A43 = "Wisconsin"), '[1]PCPI Nominal'!O53/CPI_Midwest!T$2, IF(OR($A43 = "Connecticut", $A43 = "Maine", $A43 = "Massachusetts", $A43 = "New Hampshire", $A43 = "New Jersey", $A43 = "New York", $A43 = "Pennsylvania", $A43 = "Rhode Island", $A43 = "Vermont"), '[1]PCPI Nominal'!O53/CPI_Northeast!T$2,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Nominal'!O53/CPI_South!T$2, IF(OR($A43 = "Alaska", $A43 = "Arizona", $A43 = "California", $A43 = "Colorado", $A43 = "Hawaii", $A43 = "Idaho", $A43 = "Montana", $A43 = "Nevada", $A43 = "New Mexico", $A43 = "Oregon", $A43 = "Utah", $A43 = "Washington", $A43 = "Wyoming"), '[1]PCPI Nominal'!O53/CPI_West!T$2, ERROR))))</f>
        <v>43030.848557315352</v>
      </c>
      <c r="O43">
        <f>IF(OR($A43 = "Illinois", $A43 = "Indiana", $A43 = "Iowa", $A43 = "Kansas", $A43 = "Michigan", $A43 = "Minnesota", $A43 = "Missouri", $A43 = "Nebraska", $A43 = "North Dakota", $A43 = "Ohio", $A43 = "South Dakota", $A43 = "Wisconsin"), '[1]PCPI Nominal'!P53/CPI_Midwest!U$2, IF(OR($A43 = "Connecticut", $A43 = "Maine", $A43 = "Massachusetts", $A43 = "New Hampshire", $A43 = "New Jersey", $A43 = "New York", $A43 = "Pennsylvania", $A43 = "Rhode Island", $A43 = "Vermont"), '[1]PCPI Nominal'!P53/CPI_Northeast!U$2,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Nominal'!P53/CPI_South!U$2, IF(OR($A43 = "Alaska", $A43 = "Arizona", $A43 = "California", $A43 = "Colorado", $A43 = "Hawaii", $A43 = "Idaho", $A43 = "Montana", $A43 = "Nevada", $A43 = "New Mexico", $A43 = "Oregon", $A43 = "Utah", $A43 = "Washington", $A43 = "Wyoming"), '[1]PCPI Nominal'!P53/CPI_West!U$2, ERROR))))</f>
        <v>43850.719119810041</v>
      </c>
      <c r="P43">
        <f>IF(OR($A43 = "Illinois", $A43 = "Indiana", $A43 = "Iowa", $A43 = "Kansas", $A43 = "Michigan", $A43 = "Minnesota", $A43 = "Missouri", $A43 = "Nebraska", $A43 = "North Dakota", $A43 = "Ohio", $A43 = "South Dakota", $A43 = "Wisconsin"), '[1]PCPI Nominal'!Q53/CPI_Midwest!V$2, IF(OR($A43 = "Connecticut", $A43 = "Maine", $A43 = "Massachusetts", $A43 = "New Hampshire", $A43 = "New Jersey", $A43 = "New York", $A43 = "Pennsylvania", $A43 = "Rhode Island", $A43 = "Vermont"), '[1]PCPI Nominal'!Q53/CPI_Northeast!V$2,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Nominal'!Q53/CPI_South!V$2, IF(OR($A43 = "Alaska", $A43 = "Arizona", $A43 = "California", $A43 = "Colorado", $A43 = "Hawaii", $A43 = "Idaho", $A43 = "Montana", $A43 = "Nevada", $A43 = "New Mexico", $A43 = "Oregon", $A43 = "Utah", $A43 = "Washington", $A43 = "Wyoming"), '[1]PCPI Nominal'!Q53/CPI_West!V$2, ERROR))))</f>
        <v>46171.482935415821</v>
      </c>
      <c r="Q43">
        <f>IF(OR($A43 = "Illinois", $A43 = "Indiana", $A43 = "Iowa", $A43 = "Kansas", $A43 = "Michigan", $A43 = "Minnesota", $A43 = "Missouri", $A43 = "Nebraska", $A43 = "North Dakota", $A43 = "Ohio", $A43 = "South Dakota", $A43 = "Wisconsin"), '[1]PCPI Nominal'!R53/CPI_Midwest!W$2, IF(OR($A43 = "Connecticut", $A43 = "Maine", $A43 = "Massachusetts", $A43 = "New Hampshire", $A43 = "New Jersey", $A43 = "New York", $A43 = "Pennsylvania", $A43 = "Rhode Island", $A43 = "Vermont"), '[1]PCPI Nominal'!R53/CPI_Northeast!W$2,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Nominal'!R53/CPI_South!W$2, IF(OR($A43 = "Alaska", $A43 = "Arizona", $A43 = "California", $A43 = "Colorado", $A43 = "Hawaii", $A43 = "Idaho", $A43 = "Montana", $A43 = "Nevada", $A43 = "New Mexico", $A43 = "Oregon", $A43 = "Utah", $A43 = "Washington", $A43 = "Wyoming"), '[1]PCPI Nominal'!R53/CPI_West!W$2, ERROR))))</f>
        <v>45672.108489274302</v>
      </c>
      <c r="R43">
        <f>IF(OR($A43 = "Illinois", $A43 = "Indiana", $A43 = "Iowa", $A43 = "Kansas", $A43 = "Michigan", $A43 = "Minnesota", $A43 = "Missouri", $A43 = "Nebraska", $A43 = "North Dakota", $A43 = "Ohio", $A43 = "South Dakota", $A43 = "Wisconsin"), '[1]PCPI Nominal'!S53/CPI_Midwest!X$2, IF(OR($A43 = "Connecticut", $A43 = "Maine", $A43 = "Massachusetts", $A43 = "New Hampshire", $A43 = "New Jersey", $A43 = "New York", $A43 = "Pennsylvania", $A43 = "Rhode Island", $A43 = "Vermont"), '[1]PCPI Nominal'!S53/CPI_Northeast!X$2,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Nominal'!S53/CPI_South!X$2, IF(OR($A43 = "Alaska", $A43 = "Arizona", $A43 = "California", $A43 = "Colorado", $A43 = "Hawaii", $A43 = "Idaho", $A43 = "Montana", $A43 = "Nevada", $A43 = "New Mexico", $A43 = "Oregon", $A43 = "Utah", $A43 = "Washington", $A43 = "Wyoming"), '[1]PCPI Nominal'!S53/CPI_West!X$2, ERROR))))</f>
        <v>44630</v>
      </c>
      <c r="S43">
        <f>IF(OR($A43 = "Illinois", $A43 = "Indiana", $A43 = "Iowa", $A43 = "Kansas", $A43 = "Michigan", $A43 = "Minnesota", $A43 = "Missouri", $A43 = "Nebraska", $A43 = "North Dakota", $A43 = "Ohio", $A43 = "South Dakota", $A43 = "Wisconsin"), '[1]PCPI Nominal'!T53/CPI_Midwest!Y$2, IF(OR($A43 = "Connecticut", $A43 = "Maine", $A43 = "Massachusetts", $A43 = "New Hampshire", $A43 = "New Jersey", $A43 = "New York", $A43 = "Pennsylvania", $A43 = "Rhode Island", $A43 = "Vermont"), '[1]PCPI Nominal'!T53/CPI_Northeast!Y$2, IF(OR($A43 = "Alabama", $A43 = "Arkansas", $A43 = "Delaware", $A43 = "District of Columbia", $A43 = "Florida", $A43 = "Georgia", $A43 = "Kentucky", $A43 = "Louisiana", $A43 = "Maryland", $A43 = "Mississippi", $A43 = "North Carolina", $A43 = "Oklahoma", $A43 = "South Carolina", $A43 = "Tennessee", $A43 = "Texas", $A43 = "Virginia", $A43 = "West Virginia"), '[1]PCPI Nominal'!T53/CPI_South!Y$2, IF(OR($A43 = "Alaska", $A43 = "Arizona", $A43 = "California", $A43 = "Colorado", $A43 = "Hawaii", $A43 = "Idaho", $A43 = "Montana", $A43 = "Nevada", $A43 = "New Mexico", $A43 = "Oregon", $A43 = "Utah", $A43 = "Washington", $A43 = "Wyoming"), '[1]PCPI Nominal'!T53/CPI_West!Y$2, ERROR))))</f>
        <v>45257.928668071414</v>
      </c>
    </row>
    <row r="44" spans="1:19" x14ac:dyDescent="0.2">
      <c r="A44" t="s">
        <v>37</v>
      </c>
      <c r="B44">
        <f>IF(OR($A44 = "Illinois", $A44 = "Indiana", $A44 = "Iowa", $A44 = "Kansas", $A44 = "Michigan", $A44 = "Minnesota", $A44 = "Missouri", $A44 = "Nebraska", $A44 = "North Dakota", $A44 = "Ohio", $A44 = "South Dakota", $A44 = "Wisconsin"), '[1]PCPI Nominal'!C54/CPI_Midwest!H$2, IF(OR($A44 = "Connecticut", $A44 = "Maine", $A44 = "Massachusetts", $A44 = "New Hampshire", $A44 = "New Jersey", $A44 = "New York", $A44 = "Pennsylvania", $A44 = "Rhode Island", $A44 = "Vermont"), '[1]PCPI Nominal'!C54/CPI_Northeast!H$2,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Nominal'!C54/CPI_South!H$2, IF(OR($A44 = "Alaska", $A44 = "Arizona", $A44 = "California", $A44 = "Colorado", $A44 = "Hawaii", $A44 = "Idaho", $A44 = "Montana", $A44 = "Nevada", $A44 = "New Mexico", $A44 = "Oregon", $A44 = "Utah", $A44 = "Washington", $A44 = "Wyoming"), '[1]PCPI Nominal'!C54/CPI_West!H$2, ERROR))))</f>
        <v>33680.1342766093</v>
      </c>
      <c r="C44">
        <f>IF(OR($A44 = "Illinois", $A44 = "Indiana", $A44 = "Iowa", $A44 = "Kansas", $A44 = "Michigan", $A44 = "Minnesota", $A44 = "Missouri", $A44 = "Nebraska", $A44 = "North Dakota", $A44 = "Ohio", $A44 = "South Dakota", $A44 = "Wisconsin"), '[1]PCPI Nominal'!D54/CPI_Midwest!I$2, IF(OR($A44 = "Connecticut", $A44 = "Maine", $A44 = "Massachusetts", $A44 = "New Hampshire", $A44 = "New Jersey", $A44 = "New York", $A44 = "Pennsylvania", $A44 = "Rhode Island", $A44 = "Vermont"), '[1]PCPI Nominal'!D54/CPI_Northeast!I$2,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Nominal'!D54/CPI_South!I$2, IF(OR($A44 = "Alaska", $A44 = "Arizona", $A44 = "California", $A44 = "Colorado", $A44 = "Hawaii", $A44 = "Idaho", $A44 = "Montana", $A44 = "Nevada", $A44 = "New Mexico", $A44 = "Oregon", $A44 = "Utah", $A44 = "Washington", $A44 = "Wyoming"), '[1]PCPI Nominal'!D54/CPI_West!I$2, ERROR))))</f>
        <v>35971.44827564506</v>
      </c>
      <c r="D44">
        <f>IF(OR($A44 = "Illinois", $A44 = "Indiana", $A44 = "Iowa", $A44 = "Kansas", $A44 = "Michigan", $A44 = "Minnesota", $A44 = "Missouri", $A44 = "Nebraska", $A44 = "North Dakota", $A44 = "Ohio", $A44 = "South Dakota", $A44 = "Wisconsin"), '[1]PCPI Nominal'!E54/CPI_Midwest!J$2, IF(OR($A44 = "Connecticut", $A44 = "Maine", $A44 = "Massachusetts", $A44 = "New Hampshire", $A44 = "New Jersey", $A44 = "New York", $A44 = "Pennsylvania", $A44 = "Rhode Island", $A44 = "Vermont"), '[1]PCPI Nominal'!E54/CPI_Northeast!J$2,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Nominal'!E54/CPI_South!J$2, IF(OR($A44 = "Alaska", $A44 = "Arizona", $A44 = "California", $A44 = "Colorado", $A44 = "Hawaii", $A44 = "Idaho", $A44 = "Montana", $A44 = "Nevada", $A44 = "New Mexico", $A44 = "Oregon", $A44 = "Utah", $A44 = "Washington", $A44 = "Wyoming"), '[1]PCPI Nominal'!E54/CPI_West!J$2, ERROR))))</f>
        <v>36248.7692654321</v>
      </c>
      <c r="E44">
        <f>IF(OR($A44 = "Illinois", $A44 = "Indiana", $A44 = "Iowa", $A44 = "Kansas", $A44 = "Michigan", $A44 = "Minnesota", $A44 = "Missouri", $A44 = "Nebraska", $A44 = "North Dakota", $A44 = "Ohio", $A44 = "South Dakota", $A44 = "Wisconsin"), '[1]PCPI Nominal'!F54/CPI_Midwest!K$2, IF(OR($A44 = "Connecticut", $A44 = "Maine", $A44 = "Massachusetts", $A44 = "New Hampshire", $A44 = "New Jersey", $A44 = "New York", $A44 = "Pennsylvania", $A44 = "Rhode Island", $A44 = "Vermont"), '[1]PCPI Nominal'!F54/CPI_Northeast!K$2,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Nominal'!F54/CPI_South!K$2, IF(OR($A44 = "Alaska", $A44 = "Arizona", $A44 = "California", $A44 = "Colorado", $A44 = "Hawaii", $A44 = "Idaho", $A44 = "Montana", $A44 = "Nevada", $A44 = "New Mexico", $A44 = "Oregon", $A44 = "Utah", $A44 = "Washington", $A44 = "Wyoming"), '[1]PCPI Nominal'!F54/CPI_West!K$2, ERROR))))</f>
        <v>36820.466710526314</v>
      </c>
      <c r="F44">
        <f>IF(OR($A44 = "Illinois", $A44 = "Indiana", $A44 = "Iowa", $A44 = "Kansas", $A44 = "Michigan", $A44 = "Minnesota", $A44 = "Missouri", $A44 = "Nebraska", $A44 = "North Dakota", $A44 = "Ohio", $A44 = "South Dakota", $A44 = "Wisconsin"), '[1]PCPI Nominal'!G54/CPI_Midwest!L$2, IF(OR($A44 = "Connecticut", $A44 = "Maine", $A44 = "Massachusetts", $A44 = "New Hampshire", $A44 = "New Jersey", $A44 = "New York", $A44 = "Pennsylvania", $A44 = "Rhode Island", $A44 = "Vermont"), '[1]PCPI Nominal'!G54/CPI_Northeast!L$2,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Nominal'!G54/CPI_South!L$2, IF(OR($A44 = "Alaska", $A44 = "Arizona", $A44 = "California", $A44 = "Colorado", $A44 = "Hawaii", $A44 = "Idaho", $A44 = "Montana", $A44 = "Nevada", $A44 = "New Mexico", $A44 = "Oregon", $A44 = "Utah", $A44 = "Washington", $A44 = "Wyoming"), '[1]PCPI Nominal'!G54/CPI_West!L$2, ERROR))))</f>
        <v>36642.40685563998</v>
      </c>
      <c r="G44">
        <f>IF(OR($A44 = "Illinois", $A44 = "Indiana", $A44 = "Iowa", $A44 = "Kansas", $A44 = "Michigan", $A44 = "Minnesota", $A44 = "Missouri", $A44 = "Nebraska", $A44 = "North Dakota", $A44 = "Ohio", $A44 = "South Dakota", $A44 = "Wisconsin"), '[1]PCPI Nominal'!H54/CPI_Midwest!M$2, IF(OR($A44 = "Connecticut", $A44 = "Maine", $A44 = "Massachusetts", $A44 = "New Hampshire", $A44 = "New Jersey", $A44 = "New York", $A44 = "Pennsylvania", $A44 = "Rhode Island", $A44 = "Vermont"), '[1]PCPI Nominal'!H54/CPI_Northeast!M$2,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Nominal'!H54/CPI_South!M$2, IF(OR($A44 = "Alaska", $A44 = "Arizona", $A44 = "California", $A44 = "Colorado", $A44 = "Hawaii", $A44 = "Idaho", $A44 = "Montana", $A44 = "Nevada", $A44 = "New Mexico", $A44 = "Oregon", $A44 = "Utah", $A44 = "Washington", $A44 = "Wyoming"), '[1]PCPI Nominal'!H54/CPI_West!M$2, ERROR))))</f>
        <v>36748.949163300633</v>
      </c>
      <c r="H44">
        <f>IF(OR($A44 = "Illinois", $A44 = "Indiana", $A44 = "Iowa", $A44 = "Kansas", $A44 = "Michigan", $A44 = "Minnesota", $A44 = "Missouri", $A44 = "Nebraska", $A44 = "North Dakota", $A44 = "Ohio", $A44 = "South Dakota", $A44 = "Wisconsin"), '[1]PCPI Nominal'!I54/CPI_Midwest!N$2, IF(OR($A44 = "Connecticut", $A44 = "Maine", $A44 = "Massachusetts", $A44 = "New Hampshire", $A44 = "New Jersey", $A44 = "New York", $A44 = "Pennsylvania", $A44 = "Rhode Island", $A44 = "Vermont"), '[1]PCPI Nominal'!I54/CPI_Northeast!N$2,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Nominal'!I54/CPI_South!N$2, IF(OR($A44 = "Alaska", $A44 = "Arizona", $A44 = "California", $A44 = "Colorado", $A44 = "Hawaii", $A44 = "Idaho", $A44 = "Montana", $A44 = "Nevada", $A44 = "New Mexico", $A44 = "Oregon", $A44 = "Utah", $A44 = "Washington", $A44 = "Wyoming"), '[1]PCPI Nominal'!I54/CPI_West!N$2, ERROR))))</f>
        <v>37135.953530738858</v>
      </c>
      <c r="I44">
        <f>IF(OR($A44 = "Illinois", $A44 = "Indiana", $A44 = "Iowa", $A44 = "Kansas", $A44 = "Michigan", $A44 = "Minnesota", $A44 = "Missouri", $A44 = "Nebraska", $A44 = "North Dakota", $A44 = "Ohio", $A44 = "South Dakota", $A44 = "Wisconsin"), '[1]PCPI Nominal'!J54/CPI_Midwest!O$2, IF(OR($A44 = "Connecticut", $A44 = "Maine", $A44 = "Massachusetts", $A44 = "New Hampshire", $A44 = "New Jersey", $A44 = "New York", $A44 = "Pennsylvania", $A44 = "Rhode Island", $A44 = "Vermont"), '[1]PCPI Nominal'!J54/CPI_Northeast!O$2,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Nominal'!J54/CPI_South!O$2, IF(OR($A44 = "Alaska", $A44 = "Arizona", $A44 = "California", $A44 = "Colorado", $A44 = "Hawaii", $A44 = "Idaho", $A44 = "Montana", $A44 = "Nevada", $A44 = "New Mexico", $A44 = "Oregon", $A44 = "Utah", $A44 = "Washington", $A44 = "Wyoming"), '[1]PCPI Nominal'!J54/CPI_West!O$2, ERROR))))</f>
        <v>37980.132315731571</v>
      </c>
      <c r="J44">
        <f>IF(OR($A44 = "Illinois", $A44 = "Indiana", $A44 = "Iowa", $A44 = "Kansas", $A44 = "Michigan", $A44 = "Minnesota", $A44 = "Missouri", $A44 = "Nebraska", $A44 = "North Dakota", $A44 = "Ohio", $A44 = "South Dakota", $A44 = "Wisconsin"), '[1]PCPI Nominal'!K54/CPI_Midwest!P$2, IF(OR($A44 = "Connecticut", $A44 = "Maine", $A44 = "Massachusetts", $A44 = "New Hampshire", $A44 = "New Jersey", $A44 = "New York", $A44 = "Pennsylvania", $A44 = "Rhode Island", $A44 = "Vermont"), '[1]PCPI Nominal'!K54/CPI_Northeast!P$2,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Nominal'!K54/CPI_South!P$2, IF(OR($A44 = "Alaska", $A44 = "Arizona", $A44 = "California", $A44 = "Colorado", $A44 = "Hawaii", $A44 = "Idaho", $A44 = "Montana", $A44 = "Nevada", $A44 = "New Mexico", $A44 = "Oregon", $A44 = "Utah", $A44 = "Washington", $A44 = "Wyoming"), '[1]PCPI Nominal'!K54/CPI_West!P$2, ERROR))))</f>
        <v>37853.858305894842</v>
      </c>
      <c r="K44">
        <f>IF(OR($A44 = "Illinois", $A44 = "Indiana", $A44 = "Iowa", $A44 = "Kansas", $A44 = "Michigan", $A44 = "Minnesota", $A44 = "Missouri", $A44 = "Nebraska", $A44 = "North Dakota", $A44 = "Ohio", $A44 = "South Dakota", $A44 = "Wisconsin"), '[1]PCPI Nominal'!L54/CPI_Midwest!Q$2, IF(OR($A44 = "Connecticut", $A44 = "Maine", $A44 = "Massachusetts", $A44 = "New Hampshire", $A44 = "New Jersey", $A44 = "New York", $A44 = "Pennsylvania", $A44 = "Rhode Island", $A44 = "Vermont"), '[1]PCPI Nominal'!L54/CPI_Northeast!Q$2,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Nominal'!L54/CPI_South!Q$2, IF(OR($A44 = "Alaska", $A44 = "Arizona", $A44 = "California", $A44 = "Colorado", $A44 = "Hawaii", $A44 = "Idaho", $A44 = "Montana", $A44 = "Nevada", $A44 = "New Mexico", $A44 = "Oregon", $A44 = "Utah", $A44 = "Washington", $A44 = "Wyoming"), '[1]PCPI Nominal'!L54/CPI_West!Q$2, ERROR))))</f>
        <v>38369.06497175141</v>
      </c>
      <c r="L44">
        <f>IF(OR($A44 = "Illinois", $A44 = "Indiana", $A44 = "Iowa", $A44 = "Kansas", $A44 = "Michigan", $A44 = "Minnesota", $A44 = "Missouri", $A44 = "Nebraska", $A44 = "North Dakota", $A44 = "Ohio", $A44 = "South Dakota", $A44 = "Wisconsin"), '[1]PCPI Nominal'!M54/CPI_Midwest!R$2, IF(OR($A44 = "Connecticut", $A44 = "Maine", $A44 = "Massachusetts", $A44 = "New Hampshire", $A44 = "New Jersey", $A44 = "New York", $A44 = "Pennsylvania", $A44 = "Rhode Island", $A44 = "Vermont"), '[1]PCPI Nominal'!M54/CPI_Northeast!R$2,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Nominal'!M54/CPI_South!R$2, IF(OR($A44 = "Alaska", $A44 = "Arizona", $A44 = "California", $A44 = "Colorado", $A44 = "Hawaii", $A44 = "Idaho", $A44 = "Montana", $A44 = "Nevada", $A44 = "New Mexico", $A44 = "Oregon", $A44 = "Utah", $A44 = "Washington", $A44 = "Wyoming"), '[1]PCPI Nominal'!M54/CPI_West!R$2, ERROR))))</f>
        <v>38605.51882352354</v>
      </c>
      <c r="M44">
        <f>IF(OR($A44 = "Illinois", $A44 = "Indiana", $A44 = "Iowa", $A44 = "Kansas", $A44 = "Michigan", $A44 = "Minnesota", $A44 = "Missouri", $A44 = "Nebraska", $A44 = "North Dakota", $A44 = "Ohio", $A44 = "South Dakota", $A44 = "Wisconsin"), '[1]PCPI Nominal'!N54/CPI_Midwest!S$2, IF(OR($A44 = "Connecticut", $A44 = "Maine", $A44 = "Massachusetts", $A44 = "New Hampshire", $A44 = "New Jersey", $A44 = "New York", $A44 = "Pennsylvania", $A44 = "Rhode Island", $A44 = "Vermont"), '[1]PCPI Nominal'!N54/CPI_Northeast!S$2,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Nominal'!N54/CPI_South!S$2, IF(OR($A44 = "Alaska", $A44 = "Arizona", $A44 = "California", $A44 = "Colorado", $A44 = "Hawaii", $A44 = "Idaho", $A44 = "Montana", $A44 = "Nevada", $A44 = "New Mexico", $A44 = "Oregon", $A44 = "Utah", $A44 = "Washington", $A44 = "Wyoming"), '[1]PCPI Nominal'!N54/CPI_West!S$2, ERROR))))</f>
        <v>38375.506931632488</v>
      </c>
      <c r="N44">
        <f>IF(OR($A44 = "Illinois", $A44 = "Indiana", $A44 = "Iowa", $A44 = "Kansas", $A44 = "Michigan", $A44 = "Minnesota", $A44 = "Missouri", $A44 = "Nebraska", $A44 = "North Dakota", $A44 = "Ohio", $A44 = "South Dakota", $A44 = "Wisconsin"), '[1]PCPI Nominal'!O54/CPI_Midwest!T$2, IF(OR($A44 = "Connecticut", $A44 = "Maine", $A44 = "Massachusetts", $A44 = "New Hampshire", $A44 = "New Jersey", $A44 = "New York", $A44 = "Pennsylvania", $A44 = "Rhode Island", $A44 = "Vermont"), '[1]PCPI Nominal'!O54/CPI_Northeast!T$2,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Nominal'!O54/CPI_South!T$2, IF(OR($A44 = "Alaska", $A44 = "Arizona", $A44 = "California", $A44 = "Colorado", $A44 = "Hawaii", $A44 = "Idaho", $A44 = "Montana", $A44 = "Nevada", $A44 = "New Mexico", $A44 = "Oregon", $A44 = "Utah", $A44 = "Washington", $A44 = "Wyoming"), '[1]PCPI Nominal'!O54/CPI_West!T$2, ERROR))))</f>
        <v>37780.470230219631</v>
      </c>
      <c r="O44">
        <f>IF(OR($A44 = "Illinois", $A44 = "Indiana", $A44 = "Iowa", $A44 = "Kansas", $A44 = "Michigan", $A44 = "Minnesota", $A44 = "Missouri", $A44 = "Nebraska", $A44 = "North Dakota", $A44 = "Ohio", $A44 = "South Dakota", $A44 = "Wisconsin"), '[1]PCPI Nominal'!P54/CPI_Midwest!U$2, IF(OR($A44 = "Connecticut", $A44 = "Maine", $A44 = "Massachusetts", $A44 = "New Hampshire", $A44 = "New Jersey", $A44 = "New York", $A44 = "Pennsylvania", $A44 = "Rhode Island", $A44 = "Vermont"), '[1]PCPI Nominal'!P54/CPI_Northeast!U$2,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Nominal'!P54/CPI_South!U$2, IF(OR($A44 = "Alaska", $A44 = "Arizona", $A44 = "California", $A44 = "Colorado", $A44 = "Hawaii", $A44 = "Idaho", $A44 = "Montana", $A44 = "Nevada", $A44 = "New Mexico", $A44 = "Oregon", $A44 = "Utah", $A44 = "Washington", $A44 = "Wyoming"), '[1]PCPI Nominal'!P54/CPI_West!U$2, ERROR))))</f>
        <v>38248.132437138614</v>
      </c>
      <c r="P44">
        <f>IF(OR($A44 = "Illinois", $A44 = "Indiana", $A44 = "Iowa", $A44 = "Kansas", $A44 = "Michigan", $A44 = "Minnesota", $A44 = "Missouri", $A44 = "Nebraska", $A44 = "North Dakota", $A44 = "Ohio", $A44 = "South Dakota", $A44 = "Wisconsin"), '[1]PCPI Nominal'!Q54/CPI_Midwest!V$2, IF(OR($A44 = "Connecticut", $A44 = "Maine", $A44 = "Massachusetts", $A44 = "New Hampshire", $A44 = "New Jersey", $A44 = "New York", $A44 = "Pennsylvania", $A44 = "Rhode Island", $A44 = "Vermont"), '[1]PCPI Nominal'!Q54/CPI_Northeast!V$2,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Nominal'!Q54/CPI_South!V$2, IF(OR($A44 = "Alaska", $A44 = "Arizona", $A44 = "California", $A44 = "Colorado", $A44 = "Hawaii", $A44 = "Idaho", $A44 = "Montana", $A44 = "Nevada", $A44 = "New Mexico", $A44 = "Oregon", $A44 = "Utah", $A44 = "Washington", $A44 = "Wyoming"), '[1]PCPI Nominal'!Q54/CPI_West!V$2, ERROR))))</f>
        <v>38845.330654383448</v>
      </c>
      <c r="Q44">
        <f>IF(OR($A44 = "Illinois", $A44 = "Indiana", $A44 = "Iowa", $A44 = "Kansas", $A44 = "Michigan", $A44 = "Minnesota", $A44 = "Missouri", $A44 = "Nebraska", $A44 = "North Dakota", $A44 = "Ohio", $A44 = "South Dakota", $A44 = "Wisconsin"), '[1]PCPI Nominal'!R54/CPI_Midwest!W$2, IF(OR($A44 = "Connecticut", $A44 = "Maine", $A44 = "Massachusetts", $A44 = "New Hampshire", $A44 = "New Jersey", $A44 = "New York", $A44 = "Pennsylvania", $A44 = "Rhode Island", $A44 = "Vermont"), '[1]PCPI Nominal'!R54/CPI_Northeast!W$2,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Nominal'!R54/CPI_South!W$2, IF(OR($A44 = "Alaska", $A44 = "Arizona", $A44 = "California", $A44 = "Colorado", $A44 = "Hawaii", $A44 = "Idaho", $A44 = "Montana", $A44 = "Nevada", $A44 = "New Mexico", $A44 = "Oregon", $A44 = "Utah", $A44 = "Washington", $A44 = "Wyoming"), '[1]PCPI Nominal'!R54/CPI_West!W$2, ERROR))))</f>
        <v>39382.315773913513</v>
      </c>
      <c r="R44">
        <f>IF(OR($A44 = "Illinois", $A44 = "Indiana", $A44 = "Iowa", $A44 = "Kansas", $A44 = "Michigan", $A44 = "Minnesota", $A44 = "Missouri", $A44 = "Nebraska", $A44 = "North Dakota", $A44 = "Ohio", $A44 = "South Dakota", $A44 = "Wisconsin"), '[1]PCPI Nominal'!S54/CPI_Midwest!X$2, IF(OR($A44 = "Connecticut", $A44 = "Maine", $A44 = "Massachusetts", $A44 = "New Hampshire", $A44 = "New Jersey", $A44 = "New York", $A44 = "Pennsylvania", $A44 = "Rhode Island", $A44 = "Vermont"), '[1]PCPI Nominal'!S54/CPI_Northeast!X$2,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Nominal'!S54/CPI_South!X$2, IF(OR($A44 = "Alaska", $A44 = "Arizona", $A44 = "California", $A44 = "Colorado", $A44 = "Hawaii", $A44 = "Idaho", $A44 = "Montana", $A44 = "Nevada", $A44 = "New Mexico", $A44 = "Oregon", $A44 = "Utah", $A44 = "Washington", $A44 = "Wyoming"), '[1]PCPI Nominal'!S54/CPI_West!X$2, ERROR))))</f>
        <v>38814</v>
      </c>
      <c r="S44">
        <f>IF(OR($A44 = "Illinois", $A44 = "Indiana", $A44 = "Iowa", $A44 = "Kansas", $A44 = "Michigan", $A44 = "Minnesota", $A44 = "Missouri", $A44 = "Nebraska", $A44 = "North Dakota", $A44 = "Ohio", $A44 = "South Dakota", $A44 = "Wisconsin"), '[1]PCPI Nominal'!T54/CPI_Midwest!Y$2, IF(OR($A44 = "Connecticut", $A44 = "Maine", $A44 = "Massachusetts", $A44 = "New Hampshire", $A44 = "New Jersey", $A44 = "New York", $A44 = "Pennsylvania", $A44 = "Rhode Island", $A44 = "Vermont"), '[1]PCPI Nominal'!T54/CPI_Northeast!Y$2, IF(OR($A44 = "Alabama", $A44 = "Arkansas", $A44 = "Delaware", $A44 = "District of Columbia", $A44 = "Florida", $A44 = "Georgia", $A44 = "Kentucky", $A44 = "Louisiana", $A44 = "Maryland", $A44 = "Mississippi", $A44 = "North Carolina", $A44 = "Oklahoma", $A44 = "South Carolina", $A44 = "Tennessee", $A44 = "Texas", $A44 = "Virginia", $A44 = "West Virginia"), '[1]PCPI Nominal'!T54/CPI_South!Y$2, IF(OR($A44 = "Alaska", $A44 = "Arizona", $A44 = "California", $A44 = "Colorado", $A44 = "Hawaii", $A44 = "Idaho", $A44 = "Montana", $A44 = "Nevada", $A44 = "New Mexico", $A44 = "Oregon", $A44 = "Utah", $A44 = "Washington", $A44 = "Wyoming"), '[1]PCPI Nominal'!T54/CPI_West!Y$2, ERROR))))</f>
        <v>39461.207397897226</v>
      </c>
    </row>
    <row r="45" spans="1:19" x14ac:dyDescent="0.2">
      <c r="A45" t="s">
        <v>35</v>
      </c>
      <c r="B45">
        <f>IF(OR($A45 = "Illinois", $A45 = "Indiana", $A45 = "Iowa", $A45 = "Kansas", $A45 = "Michigan", $A45 = "Minnesota", $A45 = "Missouri", $A45 = "Nebraska", $A45 = "North Dakota", $A45 = "Ohio", $A45 = "South Dakota", $A45 = "Wisconsin"), '[1]PCPI Nominal'!C55/CPI_Midwest!H$2, IF(OR($A45 = "Connecticut", $A45 = "Maine", $A45 = "Massachusetts", $A45 = "New Hampshire", $A45 = "New Jersey", $A45 = "New York", $A45 = "Pennsylvania", $A45 = "Rhode Island", $A45 = "Vermont"), '[1]PCPI Nominal'!C55/CPI_Northeast!H$2,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Nominal'!C55/CPI_South!H$2, IF(OR($A45 = "Alaska", $A45 = "Arizona", $A45 = "California", $A45 = "Colorado", $A45 = "Hawaii", $A45 = "Idaho", $A45 = "Montana", $A45 = "Nevada", $A45 = "New Mexico", $A45 = "Oregon", $A45 = "Utah", $A45 = "Washington", $A45 = "Wyoming"), '[1]PCPI Nominal'!C55/CPI_West!H$2, ERROR))))</f>
        <v>34427.200924155513</v>
      </c>
      <c r="C45">
        <f>IF(OR($A45 = "Illinois", $A45 = "Indiana", $A45 = "Iowa", $A45 = "Kansas", $A45 = "Michigan", $A45 = "Minnesota", $A45 = "Missouri", $A45 = "Nebraska", $A45 = "North Dakota", $A45 = "Ohio", $A45 = "South Dakota", $A45 = "Wisconsin"), '[1]PCPI Nominal'!D55/CPI_Midwest!I$2, IF(OR($A45 = "Connecticut", $A45 = "Maine", $A45 = "Massachusetts", $A45 = "New Hampshire", $A45 = "New Jersey", $A45 = "New York", $A45 = "Pennsylvania", $A45 = "Rhode Island", $A45 = "Vermont"), '[1]PCPI Nominal'!D55/CPI_Northeast!I$2,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Nominal'!D55/CPI_South!I$2, IF(OR($A45 = "Alaska", $A45 = "Arizona", $A45 = "California", $A45 = "Colorado", $A45 = "Hawaii", $A45 = "Idaho", $A45 = "Montana", $A45 = "Nevada", $A45 = "New Mexico", $A45 = "Oregon", $A45 = "Utah", $A45 = "Washington", $A45 = "Wyoming"), '[1]PCPI Nominal'!D55/CPI_West!I$2, ERROR))))</f>
        <v>36291.0549716803</v>
      </c>
      <c r="D45">
        <f>IF(OR($A45 = "Illinois", $A45 = "Indiana", $A45 = "Iowa", $A45 = "Kansas", $A45 = "Michigan", $A45 = "Minnesota", $A45 = "Missouri", $A45 = "Nebraska", $A45 = "North Dakota", $A45 = "Ohio", $A45 = "South Dakota", $A45 = "Wisconsin"), '[1]PCPI Nominal'!E55/CPI_Midwest!J$2, IF(OR($A45 = "Connecticut", $A45 = "Maine", $A45 = "Massachusetts", $A45 = "New Hampshire", $A45 = "New Jersey", $A45 = "New York", $A45 = "Pennsylvania", $A45 = "Rhode Island", $A45 = "Vermont"), '[1]PCPI Nominal'!E55/CPI_Northeast!J$2,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Nominal'!E55/CPI_South!J$2, IF(OR($A45 = "Alaska", $A45 = "Arizona", $A45 = "California", $A45 = "Colorado", $A45 = "Hawaii", $A45 = "Idaho", $A45 = "Montana", $A45 = "Nevada", $A45 = "New Mexico", $A45 = "Oregon", $A45 = "Utah", $A45 = "Washington", $A45 = "Wyoming"), '[1]PCPI Nominal'!E55/CPI_West!J$2, ERROR))))</f>
        <v>36816.971277777775</v>
      </c>
      <c r="E45">
        <f>IF(OR($A45 = "Illinois", $A45 = "Indiana", $A45 = "Iowa", $A45 = "Kansas", $A45 = "Michigan", $A45 = "Minnesota", $A45 = "Missouri", $A45 = "Nebraska", $A45 = "North Dakota", $A45 = "Ohio", $A45 = "South Dakota", $A45 = "Wisconsin"), '[1]PCPI Nominal'!F55/CPI_Midwest!K$2, IF(OR($A45 = "Connecticut", $A45 = "Maine", $A45 = "Massachusetts", $A45 = "New Hampshire", $A45 = "New Jersey", $A45 = "New York", $A45 = "Pennsylvania", $A45 = "Rhode Island", $A45 = "Vermont"), '[1]PCPI Nominal'!F55/CPI_Northeast!K$2,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Nominal'!F55/CPI_South!K$2, IF(OR($A45 = "Alaska", $A45 = "Arizona", $A45 = "California", $A45 = "Colorado", $A45 = "Hawaii", $A45 = "Idaho", $A45 = "Montana", $A45 = "Nevada", $A45 = "New Mexico", $A45 = "Oregon", $A45 = "Utah", $A45 = "Washington", $A45 = "Wyoming"), '[1]PCPI Nominal'!F55/CPI_West!K$2, ERROR))))</f>
        <v>38164.249671052632</v>
      </c>
      <c r="F45">
        <f>IF(OR($A45 = "Illinois", $A45 = "Indiana", $A45 = "Iowa", $A45 = "Kansas", $A45 = "Michigan", $A45 = "Minnesota", $A45 = "Missouri", $A45 = "Nebraska", $A45 = "North Dakota", $A45 = "Ohio", $A45 = "South Dakota", $A45 = "Wisconsin"), '[1]PCPI Nominal'!G55/CPI_Midwest!L$2, IF(OR($A45 = "Connecticut", $A45 = "Maine", $A45 = "Massachusetts", $A45 = "New Hampshire", $A45 = "New Jersey", $A45 = "New York", $A45 = "Pennsylvania", $A45 = "Rhode Island", $A45 = "Vermont"), '[1]PCPI Nominal'!G55/CPI_Northeast!L$2,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Nominal'!G55/CPI_South!L$2, IF(OR($A45 = "Alaska", $A45 = "Arizona", $A45 = "California", $A45 = "Colorado", $A45 = "Hawaii", $A45 = "Idaho", $A45 = "Montana", $A45 = "Nevada", $A45 = "New Mexico", $A45 = "Oregon", $A45 = "Utah", $A45 = "Washington", $A45 = "Wyoming"), '[1]PCPI Nominal'!G55/CPI_West!L$2, ERROR))))</f>
        <v>38949.369222676796</v>
      </c>
      <c r="G45">
        <f>IF(OR($A45 = "Illinois", $A45 = "Indiana", $A45 = "Iowa", $A45 = "Kansas", $A45 = "Michigan", $A45 = "Minnesota", $A45 = "Missouri", $A45 = "Nebraska", $A45 = "North Dakota", $A45 = "Ohio", $A45 = "South Dakota", $A45 = "Wisconsin"), '[1]PCPI Nominal'!H55/CPI_Midwest!M$2, IF(OR($A45 = "Connecticut", $A45 = "Maine", $A45 = "Massachusetts", $A45 = "New Hampshire", $A45 = "New Jersey", $A45 = "New York", $A45 = "Pennsylvania", $A45 = "Rhode Island", $A45 = "Vermont"), '[1]PCPI Nominal'!H55/CPI_Northeast!M$2,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Nominal'!H55/CPI_South!M$2, IF(OR($A45 = "Alaska", $A45 = "Arizona", $A45 = "California", $A45 = "Colorado", $A45 = "Hawaii", $A45 = "Idaho", $A45 = "Montana", $A45 = "Nevada", $A45 = "New Mexico", $A45 = "Oregon", $A45 = "Utah", $A45 = "Washington", $A45 = "Wyoming"), '[1]PCPI Nominal'!H55/CPI_West!M$2, ERROR))))</f>
        <v>38206.347859203692</v>
      </c>
      <c r="H45">
        <f>IF(OR($A45 = "Illinois", $A45 = "Indiana", $A45 = "Iowa", $A45 = "Kansas", $A45 = "Michigan", $A45 = "Minnesota", $A45 = "Missouri", $A45 = "Nebraska", $A45 = "North Dakota", $A45 = "Ohio", $A45 = "South Dakota", $A45 = "Wisconsin"), '[1]PCPI Nominal'!I55/CPI_Midwest!N$2, IF(OR($A45 = "Connecticut", $A45 = "Maine", $A45 = "Massachusetts", $A45 = "New Hampshire", $A45 = "New Jersey", $A45 = "New York", $A45 = "Pennsylvania", $A45 = "Rhode Island", $A45 = "Vermont"), '[1]PCPI Nominal'!I55/CPI_Northeast!N$2,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Nominal'!I55/CPI_South!N$2, IF(OR($A45 = "Alaska", $A45 = "Arizona", $A45 = "California", $A45 = "Colorado", $A45 = "Hawaii", $A45 = "Idaho", $A45 = "Montana", $A45 = "Nevada", $A45 = "New Mexico", $A45 = "Oregon", $A45 = "Utah", $A45 = "Washington", $A45 = "Wyoming"), '[1]PCPI Nominal'!I55/CPI_West!N$2, ERROR))))</f>
        <v>38092.452729836434</v>
      </c>
      <c r="I45">
        <f>IF(OR($A45 = "Illinois", $A45 = "Indiana", $A45 = "Iowa", $A45 = "Kansas", $A45 = "Michigan", $A45 = "Minnesota", $A45 = "Missouri", $A45 = "Nebraska", $A45 = "North Dakota", $A45 = "Ohio", $A45 = "South Dakota", $A45 = "Wisconsin"), '[1]PCPI Nominal'!J55/CPI_Midwest!O$2, IF(OR($A45 = "Connecticut", $A45 = "Maine", $A45 = "Massachusetts", $A45 = "New Hampshire", $A45 = "New Jersey", $A45 = "New York", $A45 = "Pennsylvania", $A45 = "Rhode Island", $A45 = "Vermont"), '[1]PCPI Nominal'!J55/CPI_Northeast!O$2,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Nominal'!J55/CPI_South!O$2, IF(OR($A45 = "Alaska", $A45 = "Arizona", $A45 = "California", $A45 = "Colorado", $A45 = "Hawaii", $A45 = "Idaho", $A45 = "Montana", $A45 = "Nevada", $A45 = "New Mexico", $A45 = "Oregon", $A45 = "Utah", $A45 = "Washington", $A45 = "Wyoming"), '[1]PCPI Nominal'!J55/CPI_West!O$2, ERROR))))</f>
        <v>38099.852975797578</v>
      </c>
      <c r="J45">
        <f>IF(OR($A45 = "Illinois", $A45 = "Indiana", $A45 = "Iowa", $A45 = "Kansas", $A45 = "Michigan", $A45 = "Minnesota", $A45 = "Missouri", $A45 = "Nebraska", $A45 = "North Dakota", $A45 = "Ohio", $A45 = "South Dakota", $A45 = "Wisconsin"), '[1]PCPI Nominal'!K55/CPI_Midwest!P$2, IF(OR($A45 = "Connecticut", $A45 = "Maine", $A45 = "Massachusetts", $A45 = "New Hampshire", $A45 = "New Jersey", $A45 = "New York", $A45 = "Pennsylvania", $A45 = "Rhode Island", $A45 = "Vermont"), '[1]PCPI Nominal'!K55/CPI_Northeast!P$2,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Nominal'!K55/CPI_South!P$2, IF(OR($A45 = "Alaska", $A45 = "Arizona", $A45 = "California", $A45 = "Colorado", $A45 = "Hawaii", $A45 = "Idaho", $A45 = "Montana", $A45 = "Nevada", $A45 = "New Mexico", $A45 = "Oregon", $A45 = "Utah", $A45 = "Washington", $A45 = "Wyoming"), '[1]PCPI Nominal'!K55/CPI_West!P$2, ERROR))))</f>
        <v>39484.130392989908</v>
      </c>
      <c r="K45">
        <f>IF(OR($A45 = "Illinois", $A45 = "Indiana", $A45 = "Iowa", $A45 = "Kansas", $A45 = "Michigan", $A45 = "Minnesota", $A45 = "Missouri", $A45 = "Nebraska", $A45 = "North Dakota", $A45 = "Ohio", $A45 = "South Dakota", $A45 = "Wisconsin"), '[1]PCPI Nominal'!L55/CPI_Midwest!Q$2, IF(OR($A45 = "Connecticut", $A45 = "Maine", $A45 = "Massachusetts", $A45 = "New Hampshire", $A45 = "New Jersey", $A45 = "New York", $A45 = "Pennsylvania", $A45 = "Rhode Island", $A45 = "Vermont"), '[1]PCPI Nominal'!L55/CPI_Northeast!Q$2,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Nominal'!L55/CPI_South!Q$2, IF(OR($A45 = "Alaska", $A45 = "Arizona", $A45 = "California", $A45 = "Colorado", $A45 = "Hawaii", $A45 = "Idaho", $A45 = "Montana", $A45 = "Nevada", $A45 = "New Mexico", $A45 = "Oregon", $A45 = "Utah", $A45 = "Washington", $A45 = "Wyoming"), '[1]PCPI Nominal'!L55/CPI_West!Q$2, ERROR))))</f>
        <v>40765.530395480229</v>
      </c>
      <c r="L45">
        <f>IF(OR($A45 = "Illinois", $A45 = "Indiana", $A45 = "Iowa", $A45 = "Kansas", $A45 = "Michigan", $A45 = "Minnesota", $A45 = "Missouri", $A45 = "Nebraska", $A45 = "North Dakota", $A45 = "Ohio", $A45 = "South Dakota", $A45 = "Wisconsin"), '[1]PCPI Nominal'!M55/CPI_Midwest!R$2, IF(OR($A45 = "Connecticut", $A45 = "Maine", $A45 = "Massachusetts", $A45 = "New Hampshire", $A45 = "New Jersey", $A45 = "New York", $A45 = "Pennsylvania", $A45 = "Rhode Island", $A45 = "Vermont"), '[1]PCPI Nominal'!M55/CPI_Northeast!R$2,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Nominal'!M55/CPI_South!R$2, IF(OR($A45 = "Alaska", $A45 = "Arizona", $A45 = "California", $A45 = "Colorado", $A45 = "Hawaii", $A45 = "Idaho", $A45 = "Montana", $A45 = "Nevada", $A45 = "New Mexico", $A45 = "Oregon", $A45 = "Utah", $A45 = "Washington", $A45 = "Wyoming"), '[1]PCPI Nominal'!M55/CPI_West!R$2, ERROR))))</f>
        <v>41449.13546049381</v>
      </c>
      <c r="M45">
        <f>IF(OR($A45 = "Illinois", $A45 = "Indiana", $A45 = "Iowa", $A45 = "Kansas", $A45 = "Michigan", $A45 = "Minnesota", $A45 = "Missouri", $A45 = "Nebraska", $A45 = "North Dakota", $A45 = "Ohio", $A45 = "South Dakota", $A45 = "Wisconsin"), '[1]PCPI Nominal'!N55/CPI_Midwest!S$2, IF(OR($A45 = "Connecticut", $A45 = "Maine", $A45 = "Massachusetts", $A45 = "New Hampshire", $A45 = "New Jersey", $A45 = "New York", $A45 = "Pennsylvania", $A45 = "Rhode Island", $A45 = "Vermont"), '[1]PCPI Nominal'!N55/CPI_Northeast!S$2,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Nominal'!N55/CPI_South!S$2, IF(OR($A45 = "Alaska", $A45 = "Arizona", $A45 = "California", $A45 = "Colorado", $A45 = "Hawaii", $A45 = "Idaho", $A45 = "Montana", $A45 = "Nevada", $A45 = "New Mexico", $A45 = "Oregon", $A45 = "Utah", $A45 = "Washington", $A45 = "Wyoming"), '[1]PCPI Nominal'!N55/CPI_West!S$2, ERROR))))</f>
        <v>42951.62479574087</v>
      </c>
      <c r="N45">
        <f>IF(OR($A45 = "Illinois", $A45 = "Indiana", $A45 = "Iowa", $A45 = "Kansas", $A45 = "Michigan", $A45 = "Minnesota", $A45 = "Missouri", $A45 = "Nebraska", $A45 = "North Dakota", $A45 = "Ohio", $A45 = "South Dakota", $A45 = "Wisconsin"), '[1]PCPI Nominal'!O55/CPI_Midwest!T$2, IF(OR($A45 = "Connecticut", $A45 = "Maine", $A45 = "Massachusetts", $A45 = "New Hampshire", $A45 = "New Jersey", $A45 = "New York", $A45 = "Pennsylvania", $A45 = "Rhode Island", $A45 = "Vermont"), '[1]PCPI Nominal'!O55/CPI_Northeast!T$2,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Nominal'!O55/CPI_South!T$2, IF(OR($A45 = "Alaska", $A45 = "Arizona", $A45 = "California", $A45 = "Colorado", $A45 = "Hawaii", $A45 = "Idaho", $A45 = "Montana", $A45 = "Nevada", $A45 = "New Mexico", $A45 = "Oregon", $A45 = "Utah", $A45 = "Washington", $A45 = "Wyoming"), '[1]PCPI Nominal'!O55/CPI_West!T$2, ERROR))))</f>
        <v>40027.554644085736</v>
      </c>
      <c r="O45">
        <f>IF(OR($A45 = "Illinois", $A45 = "Indiana", $A45 = "Iowa", $A45 = "Kansas", $A45 = "Michigan", $A45 = "Minnesota", $A45 = "Missouri", $A45 = "Nebraska", $A45 = "North Dakota", $A45 = "Ohio", $A45 = "South Dakota", $A45 = "Wisconsin"), '[1]PCPI Nominal'!P55/CPI_Midwest!U$2, IF(OR($A45 = "Connecticut", $A45 = "Maine", $A45 = "Massachusetts", $A45 = "New Hampshire", $A45 = "New Jersey", $A45 = "New York", $A45 = "Pennsylvania", $A45 = "Rhode Island", $A45 = "Vermont"), '[1]PCPI Nominal'!P55/CPI_Northeast!U$2,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Nominal'!P55/CPI_South!U$2, IF(OR($A45 = "Alaska", $A45 = "Arizona", $A45 = "California", $A45 = "Colorado", $A45 = "Hawaii", $A45 = "Idaho", $A45 = "Montana", $A45 = "Nevada", $A45 = "New Mexico", $A45 = "Oregon", $A45 = "Utah", $A45 = "Washington", $A45 = "Wyoming"), '[1]PCPI Nominal'!P55/CPI_West!U$2, ERROR))))</f>
        <v>40650.10614276657</v>
      </c>
      <c r="P45">
        <f>IF(OR($A45 = "Illinois", $A45 = "Indiana", $A45 = "Iowa", $A45 = "Kansas", $A45 = "Michigan", $A45 = "Minnesota", $A45 = "Missouri", $A45 = "Nebraska", $A45 = "North Dakota", $A45 = "Ohio", $A45 = "South Dakota", $A45 = "Wisconsin"), '[1]PCPI Nominal'!Q55/CPI_Midwest!V$2, IF(OR($A45 = "Connecticut", $A45 = "Maine", $A45 = "Massachusetts", $A45 = "New Hampshire", $A45 = "New Jersey", $A45 = "New York", $A45 = "Pennsylvania", $A45 = "Rhode Island", $A45 = "Vermont"), '[1]PCPI Nominal'!Q55/CPI_Northeast!V$2,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Nominal'!Q55/CPI_South!V$2, IF(OR($A45 = "Alaska", $A45 = "Arizona", $A45 = "California", $A45 = "Colorado", $A45 = "Hawaii", $A45 = "Idaho", $A45 = "Montana", $A45 = "Nevada", $A45 = "New Mexico", $A45 = "Oregon", $A45 = "Utah", $A45 = "Washington", $A45 = "Wyoming"), '[1]PCPI Nominal'!Q55/CPI_West!V$2, ERROR))))</f>
        <v>42338.164400918504</v>
      </c>
      <c r="Q45">
        <f>IF(OR($A45 = "Illinois", $A45 = "Indiana", $A45 = "Iowa", $A45 = "Kansas", $A45 = "Michigan", $A45 = "Minnesota", $A45 = "Missouri", $A45 = "Nebraska", $A45 = "North Dakota", $A45 = "Ohio", $A45 = "South Dakota", $A45 = "Wisconsin"), '[1]PCPI Nominal'!R55/CPI_Midwest!W$2, IF(OR($A45 = "Connecticut", $A45 = "Maine", $A45 = "Massachusetts", $A45 = "New Hampshire", $A45 = "New Jersey", $A45 = "New York", $A45 = "Pennsylvania", $A45 = "Rhode Island", $A45 = "Vermont"), '[1]PCPI Nominal'!R55/CPI_Northeast!W$2,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Nominal'!R55/CPI_South!W$2, IF(OR($A45 = "Alaska", $A45 = "Arizona", $A45 = "California", $A45 = "Colorado", $A45 = "Hawaii", $A45 = "Idaho", $A45 = "Montana", $A45 = "Nevada", $A45 = "New Mexico", $A45 = "Oregon", $A45 = "Utah", $A45 = "Washington", $A45 = "Wyoming"), '[1]PCPI Nominal'!R55/CPI_West!W$2, ERROR))))</f>
        <v>43850.885308320125</v>
      </c>
      <c r="R45">
        <f>IF(OR($A45 = "Illinois", $A45 = "Indiana", $A45 = "Iowa", $A45 = "Kansas", $A45 = "Michigan", $A45 = "Minnesota", $A45 = "Missouri", $A45 = "Nebraska", $A45 = "North Dakota", $A45 = "Ohio", $A45 = "South Dakota", $A45 = "Wisconsin"), '[1]PCPI Nominal'!S55/CPI_Midwest!X$2, IF(OR($A45 = "Connecticut", $A45 = "Maine", $A45 = "Massachusetts", $A45 = "New Hampshire", $A45 = "New Jersey", $A45 = "New York", $A45 = "Pennsylvania", $A45 = "Rhode Island", $A45 = "Vermont"), '[1]PCPI Nominal'!S55/CPI_Northeast!X$2,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Nominal'!S55/CPI_South!X$2, IF(OR($A45 = "Alaska", $A45 = "Arizona", $A45 = "California", $A45 = "Colorado", $A45 = "Hawaii", $A45 = "Idaho", $A45 = "Montana", $A45 = "Nevada", $A45 = "New Mexico", $A45 = "Oregon", $A45 = "Utah", $A45 = "Washington", $A45 = "Wyoming"), '[1]PCPI Nominal'!S55/CPI_West!X$2, ERROR))))</f>
        <v>43399</v>
      </c>
      <c r="S45">
        <f>IF(OR($A45 = "Illinois", $A45 = "Indiana", $A45 = "Iowa", $A45 = "Kansas", $A45 = "Michigan", $A45 = "Minnesota", $A45 = "Missouri", $A45 = "Nebraska", $A45 = "North Dakota", $A45 = "Ohio", $A45 = "South Dakota", $A45 = "Wisconsin"), '[1]PCPI Nominal'!T55/CPI_Midwest!Y$2, IF(OR($A45 = "Connecticut", $A45 = "Maine", $A45 = "Massachusetts", $A45 = "New Hampshire", $A45 = "New Jersey", $A45 = "New York", $A45 = "Pennsylvania", $A45 = "Rhode Island", $A45 = "Vermont"), '[1]PCPI Nominal'!T55/CPI_Northeast!Y$2, IF(OR($A45 = "Alabama", $A45 = "Arkansas", $A45 = "Delaware", $A45 = "District of Columbia", $A45 = "Florida", $A45 = "Georgia", $A45 = "Kentucky", $A45 = "Louisiana", $A45 = "Maryland", $A45 = "Mississippi", $A45 = "North Carolina", $A45 = "Oklahoma", $A45 = "South Carolina", $A45 = "Tennessee", $A45 = "Texas", $A45 = "Virginia", $A45 = "West Virginia"), '[1]PCPI Nominal'!T55/CPI_South!Y$2, IF(OR($A45 = "Alaska", $A45 = "Arizona", $A45 = "California", $A45 = "Colorado", $A45 = "Hawaii", $A45 = "Idaho", $A45 = "Montana", $A45 = "Nevada", $A45 = "New Mexico", $A45 = "Oregon", $A45 = "Utah", $A45 = "Washington", $A45 = "Wyoming"), '[1]PCPI Nominal'!T55/CPI_West!Y$2, ERROR))))</f>
        <v>45115.661707554049</v>
      </c>
    </row>
    <row r="46" spans="1:19" x14ac:dyDescent="0.2">
      <c r="A46" t="s">
        <v>33</v>
      </c>
      <c r="B46">
        <f>IF(OR($A46 = "Illinois", $A46 = "Indiana", $A46 = "Iowa", $A46 = "Kansas", $A46 = "Michigan", $A46 = "Minnesota", $A46 = "Missouri", $A46 = "Nebraska", $A46 = "North Dakota", $A46 = "Ohio", $A46 = "South Dakota", $A46 = "Wisconsin"), '[1]PCPI Nominal'!C56/CPI_Midwest!H$2, IF(OR($A46 = "Connecticut", $A46 = "Maine", $A46 = "Massachusetts", $A46 = "New Hampshire", $A46 = "New Jersey", $A46 = "New York", $A46 = "Pennsylvania", $A46 = "Rhode Island", $A46 = "Vermont"), '[1]PCPI Nominal'!C56/CPI_Northeast!H$2,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Nominal'!C56/CPI_South!H$2, IF(OR($A46 = "Alaska", $A46 = "Arizona", $A46 = "California", $A46 = "Colorado", $A46 = "Hawaii", $A46 = "Idaho", $A46 = "Montana", $A46 = "Nevada", $A46 = "New Mexico", $A46 = "Oregon", $A46 = "Utah", $A46 = "Washington", $A46 = "Wyoming"), '[1]PCPI Nominal'!C56/CPI_West!H$2, ERROR))))</f>
        <v>31020.937695167289</v>
      </c>
      <c r="C46">
        <f>IF(OR($A46 = "Illinois", $A46 = "Indiana", $A46 = "Iowa", $A46 = "Kansas", $A46 = "Michigan", $A46 = "Minnesota", $A46 = "Missouri", $A46 = "Nebraska", $A46 = "North Dakota", $A46 = "Ohio", $A46 = "South Dakota", $A46 = "Wisconsin"), '[1]PCPI Nominal'!D56/CPI_Midwest!I$2, IF(OR($A46 = "Connecticut", $A46 = "Maine", $A46 = "Massachusetts", $A46 = "New Hampshire", $A46 = "New Jersey", $A46 = "New York", $A46 = "Pennsylvania", $A46 = "Rhode Island", $A46 = "Vermont"), '[1]PCPI Nominal'!D56/CPI_Northeast!I$2,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Nominal'!D56/CPI_South!I$2, IF(OR($A46 = "Alaska", $A46 = "Arizona", $A46 = "California", $A46 = "Colorado", $A46 = "Hawaii", $A46 = "Idaho", $A46 = "Montana", $A46 = "Nevada", $A46 = "New Mexico", $A46 = "Oregon", $A46 = "Utah", $A46 = "Washington", $A46 = "Wyoming"), '[1]PCPI Nominal'!D56/CPI_West!I$2, ERROR))))</f>
        <v>31870.666861313872</v>
      </c>
      <c r="D46">
        <f>IF(OR($A46 = "Illinois", $A46 = "Indiana", $A46 = "Iowa", $A46 = "Kansas", $A46 = "Michigan", $A46 = "Minnesota", $A46 = "Missouri", $A46 = "Nebraska", $A46 = "North Dakota", $A46 = "Ohio", $A46 = "South Dakota", $A46 = "Wisconsin"), '[1]PCPI Nominal'!E56/CPI_Midwest!J$2, IF(OR($A46 = "Connecticut", $A46 = "Maine", $A46 = "Massachusetts", $A46 = "New Hampshire", $A46 = "New Jersey", $A46 = "New York", $A46 = "Pennsylvania", $A46 = "Rhode Island", $A46 = "Vermont"), '[1]PCPI Nominal'!E56/CPI_Northeast!J$2,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Nominal'!E56/CPI_South!J$2, IF(OR($A46 = "Alaska", $A46 = "Arizona", $A46 = "California", $A46 = "Colorado", $A46 = "Hawaii", $A46 = "Idaho", $A46 = "Montana", $A46 = "Nevada", $A46 = "New Mexico", $A46 = "Oregon", $A46 = "Utah", $A46 = "Washington", $A46 = "Wyoming"), '[1]PCPI Nominal'!E56/CPI_West!J$2, ERROR))))</f>
        <v>32096.637726465367</v>
      </c>
      <c r="E46">
        <f>IF(OR($A46 = "Illinois", $A46 = "Indiana", $A46 = "Iowa", $A46 = "Kansas", $A46 = "Michigan", $A46 = "Minnesota", $A46 = "Missouri", $A46 = "Nebraska", $A46 = "North Dakota", $A46 = "Ohio", $A46 = "South Dakota", $A46 = "Wisconsin"), '[1]PCPI Nominal'!F56/CPI_Midwest!K$2, IF(OR($A46 = "Connecticut", $A46 = "Maine", $A46 = "Massachusetts", $A46 = "New Hampshire", $A46 = "New Jersey", $A46 = "New York", $A46 = "Pennsylvania", $A46 = "Rhode Island", $A46 = "Vermont"), '[1]PCPI Nominal'!F56/CPI_Northeast!K$2,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Nominal'!F56/CPI_South!K$2, IF(OR($A46 = "Alaska", $A46 = "Arizona", $A46 = "California", $A46 = "Colorado", $A46 = "Hawaii", $A46 = "Idaho", $A46 = "Montana", $A46 = "Nevada", $A46 = "New Mexico", $A46 = "Oregon", $A46 = "Utah", $A46 = "Washington", $A46 = "Wyoming"), '[1]PCPI Nominal'!F56/CPI_West!K$2, ERROR))))</f>
        <v>32564.758077803202</v>
      </c>
      <c r="F46">
        <f>IF(OR($A46 = "Illinois", $A46 = "Indiana", $A46 = "Iowa", $A46 = "Kansas", $A46 = "Michigan", $A46 = "Minnesota", $A46 = "Missouri", $A46 = "Nebraska", $A46 = "North Dakota", $A46 = "Ohio", $A46 = "South Dakota", $A46 = "Wisconsin"), '[1]PCPI Nominal'!G56/CPI_Midwest!L$2, IF(OR($A46 = "Connecticut", $A46 = "Maine", $A46 = "Massachusetts", $A46 = "New Hampshire", $A46 = "New Jersey", $A46 = "New York", $A46 = "Pennsylvania", $A46 = "Rhode Island", $A46 = "Vermont"), '[1]PCPI Nominal'!G56/CPI_Northeast!L$2,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Nominal'!G56/CPI_South!L$2, IF(OR($A46 = "Alaska", $A46 = "Arizona", $A46 = "California", $A46 = "Colorado", $A46 = "Hawaii", $A46 = "Idaho", $A46 = "Montana", $A46 = "Nevada", $A46 = "New Mexico", $A46 = "Oregon", $A46 = "Utah", $A46 = "Washington", $A46 = "Wyoming"), '[1]PCPI Nominal'!G56/CPI_West!L$2, ERROR))))</f>
        <v>32272.228079470202</v>
      </c>
      <c r="G46">
        <f>IF(OR($A46 = "Illinois", $A46 = "Indiana", $A46 = "Iowa", $A46 = "Kansas", $A46 = "Michigan", $A46 = "Minnesota", $A46 = "Missouri", $A46 = "Nebraska", $A46 = "North Dakota", $A46 = "Ohio", $A46 = "South Dakota", $A46 = "Wisconsin"), '[1]PCPI Nominal'!H56/CPI_Midwest!M$2, IF(OR($A46 = "Connecticut", $A46 = "Maine", $A46 = "Massachusetts", $A46 = "New Hampshire", $A46 = "New Jersey", $A46 = "New York", $A46 = "Pennsylvania", $A46 = "Rhode Island", $A46 = "Vermont"), '[1]PCPI Nominal'!H56/CPI_Northeast!M$2,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Nominal'!H56/CPI_South!M$2, IF(OR($A46 = "Alaska", $A46 = "Arizona", $A46 = "California", $A46 = "Colorado", $A46 = "Hawaii", $A46 = "Idaho", $A46 = "Montana", $A46 = "Nevada", $A46 = "New Mexico", $A46 = "Oregon", $A46 = "Utah", $A46 = "Washington", $A46 = "Wyoming"), '[1]PCPI Nominal'!H56/CPI_West!M$2, ERROR))))</f>
        <v>32027.120822956145</v>
      </c>
      <c r="H46">
        <f>IF(OR($A46 = "Illinois", $A46 = "Indiana", $A46 = "Iowa", $A46 = "Kansas", $A46 = "Michigan", $A46 = "Minnesota", $A46 = "Missouri", $A46 = "Nebraska", $A46 = "North Dakota", $A46 = "Ohio", $A46 = "South Dakota", $A46 = "Wisconsin"), '[1]PCPI Nominal'!I56/CPI_Midwest!N$2, IF(OR($A46 = "Connecticut", $A46 = "Maine", $A46 = "Massachusetts", $A46 = "New Hampshire", $A46 = "New Jersey", $A46 = "New York", $A46 = "Pennsylvania", $A46 = "Rhode Island", $A46 = "Vermont"), '[1]PCPI Nominal'!I56/CPI_Northeast!N$2,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Nominal'!I56/CPI_South!N$2, IF(OR($A46 = "Alaska", $A46 = "Arizona", $A46 = "California", $A46 = "Colorado", $A46 = "Hawaii", $A46 = "Idaho", $A46 = "Montana", $A46 = "Nevada", $A46 = "New Mexico", $A46 = "Oregon", $A46 = "Utah", $A46 = "Washington", $A46 = "Wyoming"), '[1]PCPI Nominal'!I56/CPI_West!N$2, ERROR))))</f>
        <v>32081.316903499475</v>
      </c>
      <c r="I46">
        <f>IF(OR($A46 = "Illinois", $A46 = "Indiana", $A46 = "Iowa", $A46 = "Kansas", $A46 = "Michigan", $A46 = "Minnesota", $A46 = "Missouri", $A46 = "Nebraska", $A46 = "North Dakota", $A46 = "Ohio", $A46 = "South Dakota", $A46 = "Wisconsin"), '[1]PCPI Nominal'!J56/CPI_Midwest!O$2, IF(OR($A46 = "Connecticut", $A46 = "Maine", $A46 = "Massachusetts", $A46 = "New Hampshire", $A46 = "New Jersey", $A46 = "New York", $A46 = "Pennsylvania", $A46 = "Rhode Island", $A46 = "Vermont"), '[1]PCPI Nominal'!J56/CPI_Northeast!O$2,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Nominal'!J56/CPI_South!O$2, IF(OR($A46 = "Alaska", $A46 = "Arizona", $A46 = "California", $A46 = "Colorado", $A46 = "Hawaii", $A46 = "Idaho", $A46 = "Montana", $A46 = "Nevada", $A46 = "New Mexico", $A46 = "Oregon", $A46 = "Utah", $A46 = "Washington", $A46 = "Wyoming"), '[1]PCPI Nominal'!J56/CPI_West!O$2, ERROR))))</f>
        <v>32857.736704663213</v>
      </c>
      <c r="J46">
        <f>IF(OR($A46 = "Illinois", $A46 = "Indiana", $A46 = "Iowa", $A46 = "Kansas", $A46 = "Michigan", $A46 = "Minnesota", $A46 = "Missouri", $A46 = "Nebraska", $A46 = "North Dakota", $A46 = "Ohio", $A46 = "South Dakota", $A46 = "Wisconsin"), '[1]PCPI Nominal'!K56/CPI_Midwest!P$2, IF(OR($A46 = "Connecticut", $A46 = "Maine", $A46 = "Massachusetts", $A46 = "New Hampshire", $A46 = "New Jersey", $A46 = "New York", $A46 = "Pennsylvania", $A46 = "Rhode Island", $A46 = "Vermont"), '[1]PCPI Nominal'!K56/CPI_Northeast!P$2,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Nominal'!K56/CPI_South!P$2, IF(OR($A46 = "Alaska", $A46 = "Arizona", $A46 = "California", $A46 = "Colorado", $A46 = "Hawaii", $A46 = "Idaho", $A46 = "Montana", $A46 = "Nevada", $A46 = "New Mexico", $A46 = "Oregon", $A46 = "Utah", $A46 = "Washington", $A46 = "Wyoming"), '[1]PCPI Nominal'!K56/CPI_West!P$2, ERROR))))</f>
        <v>34097.85025641026</v>
      </c>
      <c r="K46">
        <f>IF(OR($A46 = "Illinois", $A46 = "Indiana", $A46 = "Iowa", $A46 = "Kansas", $A46 = "Michigan", $A46 = "Minnesota", $A46 = "Missouri", $A46 = "Nebraska", $A46 = "North Dakota", $A46 = "Ohio", $A46 = "South Dakota", $A46 = "Wisconsin"), '[1]PCPI Nominal'!L56/CPI_Midwest!Q$2, IF(OR($A46 = "Connecticut", $A46 = "Maine", $A46 = "Massachusetts", $A46 = "New Hampshire", $A46 = "New Jersey", $A46 = "New York", $A46 = "Pennsylvania", $A46 = "Rhode Island", $A46 = "Vermont"), '[1]PCPI Nominal'!L56/CPI_Northeast!Q$2,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Nominal'!L56/CPI_South!Q$2, IF(OR($A46 = "Alaska", $A46 = "Arizona", $A46 = "California", $A46 = "Colorado", $A46 = "Hawaii", $A46 = "Idaho", $A46 = "Montana", $A46 = "Nevada", $A46 = "New Mexico", $A46 = "Oregon", $A46 = "Utah", $A46 = "Washington", $A46 = "Wyoming"), '[1]PCPI Nominal'!L56/CPI_West!Q$2, ERROR))))</f>
        <v>35716.387438016529</v>
      </c>
      <c r="L46">
        <f>IF(OR($A46 = "Illinois", $A46 = "Indiana", $A46 = "Iowa", $A46 = "Kansas", $A46 = "Michigan", $A46 = "Minnesota", $A46 = "Missouri", $A46 = "Nebraska", $A46 = "North Dakota", $A46 = "Ohio", $A46 = "South Dakota", $A46 = "Wisconsin"), '[1]PCPI Nominal'!M56/CPI_Midwest!R$2, IF(OR($A46 = "Connecticut", $A46 = "Maine", $A46 = "Massachusetts", $A46 = "New Hampshire", $A46 = "New Jersey", $A46 = "New York", $A46 = "Pennsylvania", $A46 = "Rhode Island", $A46 = "Vermont"), '[1]PCPI Nominal'!M56/CPI_Northeast!R$2,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Nominal'!M56/CPI_South!R$2, IF(OR($A46 = "Alaska", $A46 = "Arizona", $A46 = "California", $A46 = "Colorado", $A46 = "Hawaii", $A46 = "Idaho", $A46 = "Montana", $A46 = "Nevada", $A46 = "New Mexico", $A46 = "Oregon", $A46 = "Utah", $A46 = "Washington", $A46 = "Wyoming"), '[1]PCPI Nominal'!M56/CPI_West!R$2, ERROR))))</f>
        <v>36629.779767233667</v>
      </c>
      <c r="M46">
        <f>IF(OR($A46 = "Illinois", $A46 = "Indiana", $A46 = "Iowa", $A46 = "Kansas", $A46 = "Michigan", $A46 = "Minnesota", $A46 = "Missouri", $A46 = "Nebraska", $A46 = "North Dakota", $A46 = "Ohio", $A46 = "South Dakota", $A46 = "Wisconsin"), '[1]PCPI Nominal'!N56/CPI_Midwest!S$2, IF(OR($A46 = "Connecticut", $A46 = "Maine", $A46 = "Massachusetts", $A46 = "New Hampshire", $A46 = "New Jersey", $A46 = "New York", $A46 = "Pennsylvania", $A46 = "Rhode Island", $A46 = "Vermont"), '[1]PCPI Nominal'!N56/CPI_Northeast!S$2,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Nominal'!N56/CPI_South!S$2, IF(OR($A46 = "Alaska", $A46 = "Arizona", $A46 = "California", $A46 = "Colorado", $A46 = "Hawaii", $A46 = "Idaho", $A46 = "Montana", $A46 = "Nevada", $A46 = "New Mexico", $A46 = "Oregon", $A46 = "Utah", $A46 = "Washington", $A46 = "Wyoming"), '[1]PCPI Nominal'!N56/CPI_West!S$2, ERROR))))</f>
        <v>36431.257423308416</v>
      </c>
      <c r="N46">
        <f>IF(OR($A46 = "Illinois", $A46 = "Indiana", $A46 = "Iowa", $A46 = "Kansas", $A46 = "Michigan", $A46 = "Minnesota", $A46 = "Missouri", $A46 = "Nebraska", $A46 = "North Dakota", $A46 = "Ohio", $A46 = "South Dakota", $A46 = "Wisconsin"), '[1]PCPI Nominal'!O56/CPI_Midwest!T$2, IF(OR($A46 = "Connecticut", $A46 = "Maine", $A46 = "Massachusetts", $A46 = "New Hampshire", $A46 = "New Jersey", $A46 = "New York", $A46 = "Pennsylvania", $A46 = "Rhode Island", $A46 = "Vermont"), '[1]PCPI Nominal'!O56/CPI_Northeast!T$2,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Nominal'!O56/CPI_South!T$2, IF(OR($A46 = "Alaska", $A46 = "Arizona", $A46 = "California", $A46 = "Colorado", $A46 = "Hawaii", $A46 = "Idaho", $A46 = "Montana", $A46 = "Nevada", $A46 = "New Mexico", $A46 = "Oregon", $A46 = "Utah", $A46 = "Washington", $A46 = "Wyoming"), '[1]PCPI Nominal'!O56/CPI_West!T$2, ERROR))))</f>
        <v>34075.728473371048</v>
      </c>
      <c r="O46">
        <f>IF(OR($A46 = "Illinois", $A46 = "Indiana", $A46 = "Iowa", $A46 = "Kansas", $A46 = "Michigan", $A46 = "Minnesota", $A46 = "Missouri", $A46 = "Nebraska", $A46 = "North Dakota", $A46 = "Ohio", $A46 = "South Dakota", $A46 = "Wisconsin"), '[1]PCPI Nominal'!P56/CPI_Midwest!U$2, IF(OR($A46 = "Connecticut", $A46 = "Maine", $A46 = "Massachusetts", $A46 = "New Hampshire", $A46 = "New Jersey", $A46 = "New York", $A46 = "Pennsylvania", $A46 = "Rhode Island", $A46 = "Vermont"), '[1]PCPI Nominal'!P56/CPI_Northeast!U$2,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Nominal'!P56/CPI_South!U$2, IF(OR($A46 = "Alaska", $A46 = "Arizona", $A46 = "California", $A46 = "Colorado", $A46 = "Hawaii", $A46 = "Idaho", $A46 = "Montana", $A46 = "Nevada", $A46 = "New Mexico", $A46 = "Oregon", $A46 = "Utah", $A46 = "Washington", $A46 = "Wyoming"), '[1]PCPI Nominal'!P56/CPI_West!U$2, ERROR))))</f>
        <v>33777.172063670027</v>
      </c>
      <c r="P46">
        <f>IF(OR($A46 = "Illinois", $A46 = "Indiana", $A46 = "Iowa", $A46 = "Kansas", $A46 = "Michigan", $A46 = "Minnesota", $A46 = "Missouri", $A46 = "Nebraska", $A46 = "North Dakota", $A46 = "Ohio", $A46 = "South Dakota", $A46 = "Wisconsin"), '[1]PCPI Nominal'!Q56/CPI_Midwest!V$2, IF(OR($A46 = "Connecticut", $A46 = "Maine", $A46 = "Massachusetts", $A46 = "New Hampshire", $A46 = "New Jersey", $A46 = "New York", $A46 = "Pennsylvania", $A46 = "Rhode Island", $A46 = "Vermont"), '[1]PCPI Nominal'!Q56/CPI_Northeast!V$2,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Nominal'!Q56/CPI_South!V$2, IF(OR($A46 = "Alaska", $A46 = "Arizona", $A46 = "California", $A46 = "Colorado", $A46 = "Hawaii", $A46 = "Idaho", $A46 = "Montana", $A46 = "Nevada", $A46 = "New Mexico", $A46 = "Oregon", $A46 = "Utah", $A46 = "Washington", $A46 = "Wyoming"), '[1]PCPI Nominal'!Q56/CPI_West!V$2, ERROR))))</f>
        <v>34940.53638701453</v>
      </c>
      <c r="Q46">
        <f>IF(OR($A46 = "Illinois", $A46 = "Indiana", $A46 = "Iowa", $A46 = "Kansas", $A46 = "Michigan", $A46 = "Minnesota", $A46 = "Missouri", $A46 = "Nebraska", $A46 = "North Dakota", $A46 = "Ohio", $A46 = "South Dakota", $A46 = "Wisconsin"), '[1]PCPI Nominal'!R56/CPI_Midwest!W$2, IF(OR($A46 = "Connecticut", $A46 = "Maine", $A46 = "Massachusetts", $A46 = "New Hampshire", $A46 = "New Jersey", $A46 = "New York", $A46 = "Pennsylvania", $A46 = "Rhode Island", $A46 = "Vermont"), '[1]PCPI Nominal'!R56/CPI_Northeast!W$2,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Nominal'!R56/CPI_South!W$2, IF(OR($A46 = "Alaska", $A46 = "Arizona", $A46 = "California", $A46 = "Colorado", $A46 = "Hawaii", $A46 = "Idaho", $A46 = "Montana", $A46 = "Nevada", $A46 = "New Mexico", $A46 = "Oregon", $A46 = "Utah", $A46 = "Washington", $A46 = "Wyoming"), '[1]PCPI Nominal'!R56/CPI_West!W$2, ERROR))))</f>
        <v>36072.417461355733</v>
      </c>
      <c r="R46">
        <f>IF(OR($A46 = "Illinois", $A46 = "Indiana", $A46 = "Iowa", $A46 = "Kansas", $A46 = "Michigan", $A46 = "Minnesota", $A46 = "Missouri", $A46 = "Nebraska", $A46 = "North Dakota", $A46 = "Ohio", $A46 = "South Dakota", $A46 = "Wisconsin"), '[1]PCPI Nominal'!S56/CPI_Midwest!X$2, IF(OR($A46 = "Connecticut", $A46 = "Maine", $A46 = "Massachusetts", $A46 = "New Hampshire", $A46 = "New Jersey", $A46 = "New York", $A46 = "Pennsylvania", $A46 = "Rhode Island", $A46 = "Vermont"), '[1]PCPI Nominal'!S56/CPI_Northeast!X$2,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Nominal'!S56/CPI_South!X$2, IF(OR($A46 = "Alaska", $A46 = "Arizona", $A46 = "California", $A46 = "Colorado", $A46 = "Hawaii", $A46 = "Idaho", $A46 = "Montana", $A46 = "Nevada", $A46 = "New Mexico", $A46 = "Oregon", $A46 = "Utah", $A46 = "Washington", $A46 = "Wyoming"), '[1]PCPI Nominal'!S56/CPI_West!X$2, ERROR))))</f>
        <v>36058</v>
      </c>
      <c r="S46">
        <f>IF(OR($A46 = "Illinois", $A46 = "Indiana", $A46 = "Iowa", $A46 = "Kansas", $A46 = "Michigan", $A46 = "Minnesota", $A46 = "Missouri", $A46 = "Nebraska", $A46 = "North Dakota", $A46 = "Ohio", $A46 = "South Dakota", $A46 = "Wisconsin"), '[1]PCPI Nominal'!T56/CPI_Midwest!Y$2, IF(OR($A46 = "Connecticut", $A46 = "Maine", $A46 = "Massachusetts", $A46 = "New Hampshire", $A46 = "New Jersey", $A46 = "New York", $A46 = "Pennsylvania", $A46 = "Rhode Island", $A46 = "Vermont"), '[1]PCPI Nominal'!T56/CPI_Northeast!Y$2, IF(OR($A46 = "Alabama", $A46 = "Arkansas", $A46 = "Delaware", $A46 = "District of Columbia", $A46 = "Florida", $A46 = "Georgia", $A46 = "Kentucky", $A46 = "Louisiana", $A46 = "Maryland", $A46 = "Mississippi", $A46 = "North Carolina", $A46 = "Oklahoma", $A46 = "South Carolina", $A46 = "Tennessee", $A46 = "Texas", $A46 = "Virginia", $A46 = "West Virginia"), '[1]PCPI Nominal'!T56/CPI_South!Y$2, IF(OR($A46 = "Alaska", $A46 = "Arizona", $A46 = "California", $A46 = "Colorado", $A46 = "Hawaii", $A46 = "Idaho", $A46 = "Montana", $A46 = "Nevada", $A46 = "New Mexico", $A46 = "Oregon", $A46 = "Utah", $A46 = "Washington", $A46 = "Wyoming"), '[1]PCPI Nominal'!T56/CPI_West!Y$2, ERROR))))</f>
        <v>36996.138625814376</v>
      </c>
    </row>
    <row r="47" spans="1:19" x14ac:dyDescent="0.2">
      <c r="A47" t="s">
        <v>31</v>
      </c>
      <c r="B47">
        <f>IF(OR($A47 = "Illinois", $A47 = "Indiana", $A47 = "Iowa", $A47 = "Kansas", $A47 = "Michigan", $A47 = "Minnesota", $A47 = "Missouri", $A47 = "Nebraska", $A47 = "North Dakota", $A47 = "Ohio", $A47 = "South Dakota", $A47 = "Wisconsin"), '[1]PCPI Nominal'!C57/CPI_Midwest!H$2, IF(OR($A47 = "Connecticut", $A47 = "Maine", $A47 = "Massachusetts", $A47 = "New Hampshire", $A47 = "New Jersey", $A47 = "New York", $A47 = "Pennsylvania", $A47 = "Rhode Island", $A47 = "Vermont"), '[1]PCPI Nominal'!C57/CPI_Northeast!H$2,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Nominal'!C57/CPI_South!H$2, IF(OR($A47 = "Alaska", $A47 = "Arizona", $A47 = "California", $A47 = "Colorado", $A47 = "Hawaii", $A47 = "Idaho", $A47 = "Montana", $A47 = "Nevada", $A47 = "New Mexico", $A47 = "Oregon", $A47 = "Utah", $A47 = "Washington", $A47 = "Wyoming"), '[1]PCPI Nominal'!C57/CPI_West!H$2, ERROR))))</f>
        <v>35309.606169451072</v>
      </c>
      <c r="C47">
        <f>IF(OR($A47 = "Illinois", $A47 = "Indiana", $A47 = "Iowa", $A47 = "Kansas", $A47 = "Michigan", $A47 = "Minnesota", $A47 = "Missouri", $A47 = "Nebraska", $A47 = "North Dakota", $A47 = "Ohio", $A47 = "South Dakota", $A47 = "Wisconsin"), '[1]PCPI Nominal'!D57/CPI_Midwest!I$2, IF(OR($A47 = "Connecticut", $A47 = "Maine", $A47 = "Massachusetts", $A47 = "New Hampshire", $A47 = "New Jersey", $A47 = "New York", $A47 = "Pennsylvania", $A47 = "Rhode Island", $A47 = "Vermont"), '[1]PCPI Nominal'!D57/CPI_Northeast!I$2,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Nominal'!D57/CPI_South!I$2, IF(OR($A47 = "Alaska", $A47 = "Arizona", $A47 = "California", $A47 = "Colorado", $A47 = "Hawaii", $A47 = "Idaho", $A47 = "Montana", $A47 = "Nevada", $A47 = "New Mexico", $A47 = "Oregon", $A47 = "Utah", $A47 = "Washington", $A47 = "Wyoming"), '[1]PCPI Nominal'!D57/CPI_West!I$2, ERROR))))</f>
        <v>37326.401411764709</v>
      </c>
      <c r="D47">
        <f>IF(OR($A47 = "Illinois", $A47 = "Indiana", $A47 = "Iowa", $A47 = "Kansas", $A47 = "Michigan", $A47 = "Minnesota", $A47 = "Missouri", $A47 = "Nebraska", $A47 = "North Dakota", $A47 = "Ohio", $A47 = "South Dakota", $A47 = "Wisconsin"), '[1]PCPI Nominal'!E57/CPI_Midwest!J$2, IF(OR($A47 = "Connecticut", $A47 = "Maine", $A47 = "Massachusetts", $A47 = "New Hampshire", $A47 = "New Jersey", $A47 = "New York", $A47 = "Pennsylvania", $A47 = "Rhode Island", $A47 = "Vermont"), '[1]PCPI Nominal'!E57/CPI_Northeast!J$2,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Nominal'!E57/CPI_South!J$2, IF(OR($A47 = "Alaska", $A47 = "Arizona", $A47 = "California", $A47 = "Colorado", $A47 = "Hawaii", $A47 = "Idaho", $A47 = "Montana", $A47 = "Nevada", $A47 = "New Mexico", $A47 = "Oregon", $A47 = "Utah", $A47 = "Washington", $A47 = "Wyoming"), '[1]PCPI Nominal'!E57/CPI_West!J$2, ERROR))))</f>
        <v>38686.294962536027</v>
      </c>
      <c r="E47">
        <f>IF(OR($A47 = "Illinois", $A47 = "Indiana", $A47 = "Iowa", $A47 = "Kansas", $A47 = "Michigan", $A47 = "Minnesota", $A47 = "Missouri", $A47 = "Nebraska", $A47 = "North Dakota", $A47 = "Ohio", $A47 = "South Dakota", $A47 = "Wisconsin"), '[1]PCPI Nominal'!F57/CPI_Midwest!K$2, IF(OR($A47 = "Connecticut", $A47 = "Maine", $A47 = "Massachusetts", $A47 = "New Hampshire", $A47 = "New Jersey", $A47 = "New York", $A47 = "Pennsylvania", $A47 = "Rhode Island", $A47 = "Vermont"), '[1]PCPI Nominal'!F57/CPI_Northeast!K$2,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Nominal'!F57/CPI_South!K$2, IF(OR($A47 = "Alaska", $A47 = "Arizona", $A47 = "California", $A47 = "Colorado", $A47 = "Hawaii", $A47 = "Idaho", $A47 = "Montana", $A47 = "Nevada", $A47 = "New Mexico", $A47 = "Oregon", $A47 = "Utah", $A47 = "Washington", $A47 = "Wyoming"), '[1]PCPI Nominal'!F57/CPI_West!K$2, ERROR))))</f>
        <v>40123.714336677818</v>
      </c>
      <c r="F47">
        <f>IF(OR($A47 = "Illinois", $A47 = "Indiana", $A47 = "Iowa", $A47 = "Kansas", $A47 = "Michigan", $A47 = "Minnesota", $A47 = "Missouri", $A47 = "Nebraska", $A47 = "North Dakota", $A47 = "Ohio", $A47 = "South Dakota", $A47 = "Wisconsin"), '[1]PCPI Nominal'!G57/CPI_Midwest!L$2, IF(OR($A47 = "Connecticut", $A47 = "Maine", $A47 = "Massachusetts", $A47 = "New Hampshire", $A47 = "New Jersey", $A47 = "New York", $A47 = "Pennsylvania", $A47 = "Rhode Island", $A47 = "Vermont"), '[1]PCPI Nominal'!G57/CPI_Northeast!L$2,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Nominal'!G57/CPI_South!L$2, IF(OR($A47 = "Alaska", $A47 = "Arizona", $A47 = "California", $A47 = "Colorado", $A47 = "Hawaii", $A47 = "Idaho", $A47 = "Montana", $A47 = "Nevada", $A47 = "New Mexico", $A47 = "Oregon", $A47 = "Utah", $A47 = "Washington", $A47 = "Wyoming"), '[1]PCPI Nominal'!G57/CPI_West!L$2, ERROR))))</f>
        <v>41197.961984815614</v>
      </c>
      <c r="G47">
        <f>IF(OR($A47 = "Illinois", $A47 = "Indiana", $A47 = "Iowa", $A47 = "Kansas", $A47 = "Michigan", $A47 = "Minnesota", $A47 = "Missouri", $A47 = "Nebraska", $A47 = "North Dakota", $A47 = "Ohio", $A47 = "South Dakota", $A47 = "Wisconsin"), '[1]PCPI Nominal'!H57/CPI_Midwest!M$2, IF(OR($A47 = "Connecticut", $A47 = "Maine", $A47 = "Massachusetts", $A47 = "New Hampshire", $A47 = "New Jersey", $A47 = "New York", $A47 = "Pennsylvania", $A47 = "Rhode Island", $A47 = "Vermont"), '[1]PCPI Nominal'!H57/CPI_Northeast!M$2,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Nominal'!H57/CPI_South!M$2, IF(OR($A47 = "Alaska", $A47 = "Arizona", $A47 = "California", $A47 = "Colorado", $A47 = "Hawaii", $A47 = "Idaho", $A47 = "Montana", $A47 = "Nevada", $A47 = "New Mexico", $A47 = "Oregon", $A47 = "Utah", $A47 = "Washington", $A47 = "Wyoming"), '[1]PCPI Nominal'!H57/CPI_West!M$2, ERROR))))</f>
        <v>41138.907449521786</v>
      </c>
      <c r="H47">
        <f>IF(OR($A47 = "Illinois", $A47 = "Indiana", $A47 = "Iowa", $A47 = "Kansas", $A47 = "Michigan", $A47 = "Minnesota", $A47 = "Missouri", $A47 = "Nebraska", $A47 = "North Dakota", $A47 = "Ohio", $A47 = "South Dakota", $A47 = "Wisconsin"), '[1]PCPI Nominal'!I57/CPI_Midwest!N$2, IF(OR($A47 = "Connecticut", $A47 = "Maine", $A47 = "Massachusetts", $A47 = "New Hampshire", $A47 = "New Jersey", $A47 = "New York", $A47 = "Pennsylvania", $A47 = "Rhode Island", $A47 = "Vermont"), '[1]PCPI Nominal'!I57/CPI_Northeast!N$2,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Nominal'!I57/CPI_South!N$2, IF(OR($A47 = "Alaska", $A47 = "Arizona", $A47 = "California", $A47 = "Colorado", $A47 = "Hawaii", $A47 = "Idaho", $A47 = "Montana", $A47 = "Nevada", $A47 = "New Mexico", $A47 = "Oregon", $A47 = "Utah", $A47 = "Washington", $A47 = "Wyoming"), '[1]PCPI Nominal'!I57/CPI_West!N$2, ERROR))))</f>
        <v>41441.982428940566</v>
      </c>
      <c r="I47">
        <f>IF(OR($A47 = "Illinois", $A47 = "Indiana", $A47 = "Iowa", $A47 = "Kansas", $A47 = "Michigan", $A47 = "Minnesota", $A47 = "Missouri", $A47 = "Nebraska", $A47 = "North Dakota", $A47 = "Ohio", $A47 = "South Dakota", $A47 = "Wisconsin"), '[1]PCPI Nominal'!J57/CPI_Midwest!O$2, IF(OR($A47 = "Connecticut", $A47 = "Maine", $A47 = "Massachusetts", $A47 = "New Hampshire", $A47 = "New Jersey", $A47 = "New York", $A47 = "Pennsylvania", $A47 = "Rhode Island", $A47 = "Vermont"), '[1]PCPI Nominal'!J57/CPI_Northeast!O$2,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Nominal'!J57/CPI_South!O$2, IF(OR($A47 = "Alaska", $A47 = "Arizona", $A47 = "California", $A47 = "Colorado", $A47 = "Hawaii", $A47 = "Idaho", $A47 = "Montana", $A47 = "Nevada", $A47 = "New Mexico", $A47 = "Oregon", $A47 = "Utah", $A47 = "Washington", $A47 = "Wyoming"), '[1]PCPI Nominal'!J57/CPI_West!O$2, ERROR))))</f>
        <v>42350.143406593408</v>
      </c>
      <c r="J47">
        <f>IF(OR($A47 = "Illinois", $A47 = "Indiana", $A47 = "Iowa", $A47 = "Kansas", $A47 = "Michigan", $A47 = "Minnesota", $A47 = "Missouri", $A47 = "Nebraska", $A47 = "North Dakota", $A47 = "Ohio", $A47 = "South Dakota", $A47 = "Wisconsin"), '[1]PCPI Nominal'!K57/CPI_Midwest!P$2, IF(OR($A47 = "Connecticut", $A47 = "Maine", $A47 = "Massachusetts", $A47 = "New Hampshire", $A47 = "New Jersey", $A47 = "New York", $A47 = "Pennsylvania", $A47 = "Rhode Island", $A47 = "Vermont"), '[1]PCPI Nominal'!K57/CPI_Northeast!P$2,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Nominal'!K57/CPI_South!P$2, IF(OR($A47 = "Alaska", $A47 = "Arizona", $A47 = "California", $A47 = "Colorado", $A47 = "Hawaii", $A47 = "Idaho", $A47 = "Montana", $A47 = "Nevada", $A47 = "New Mexico", $A47 = "Oregon", $A47 = "Utah", $A47 = "Washington", $A47 = "Wyoming"), '[1]PCPI Nominal'!K57/CPI_West!P$2, ERROR))))</f>
        <v>41607.948838554221</v>
      </c>
      <c r="K47">
        <f>IF(OR($A47 = "Illinois", $A47 = "Indiana", $A47 = "Iowa", $A47 = "Kansas", $A47 = "Michigan", $A47 = "Minnesota", $A47 = "Missouri", $A47 = "Nebraska", $A47 = "North Dakota", $A47 = "Ohio", $A47 = "South Dakota", $A47 = "Wisconsin"), '[1]PCPI Nominal'!L57/CPI_Midwest!Q$2, IF(OR($A47 = "Connecticut", $A47 = "Maine", $A47 = "Massachusetts", $A47 = "New Hampshire", $A47 = "New Jersey", $A47 = "New York", $A47 = "Pennsylvania", $A47 = "Rhode Island", $A47 = "Vermont"), '[1]PCPI Nominal'!L57/CPI_Northeast!Q$2,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Nominal'!L57/CPI_South!Q$2, IF(OR($A47 = "Alaska", $A47 = "Arizona", $A47 = "California", $A47 = "Colorado", $A47 = "Hawaii", $A47 = "Idaho", $A47 = "Montana", $A47 = "Nevada", $A47 = "New Mexico", $A47 = "Oregon", $A47 = "Utah", $A47 = "Washington", $A47 = "Wyoming"), '[1]PCPI Nominal'!L57/CPI_West!Q$2, ERROR))))</f>
        <v>42792.836613953492</v>
      </c>
      <c r="L47">
        <f>IF(OR($A47 = "Illinois", $A47 = "Indiana", $A47 = "Iowa", $A47 = "Kansas", $A47 = "Michigan", $A47 = "Minnesota", $A47 = "Missouri", $A47 = "Nebraska", $A47 = "North Dakota", $A47 = "Ohio", $A47 = "South Dakota", $A47 = "Wisconsin"), '[1]PCPI Nominal'!M57/CPI_Midwest!R$2, IF(OR($A47 = "Connecticut", $A47 = "Maine", $A47 = "Massachusetts", $A47 = "New Hampshire", $A47 = "New Jersey", $A47 = "New York", $A47 = "Pennsylvania", $A47 = "Rhode Island", $A47 = "Vermont"), '[1]PCPI Nominal'!M57/CPI_Northeast!R$2,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Nominal'!M57/CPI_South!R$2, IF(OR($A47 = "Alaska", $A47 = "Arizona", $A47 = "California", $A47 = "Colorado", $A47 = "Hawaii", $A47 = "Idaho", $A47 = "Montana", $A47 = "Nevada", $A47 = "New Mexico", $A47 = "Oregon", $A47 = "Utah", $A47 = "Washington", $A47 = "Wyoming"), '[1]PCPI Nominal'!M57/CPI_West!R$2, ERROR))))</f>
        <v>43893.805815556523</v>
      </c>
      <c r="M47">
        <f>IF(OR($A47 = "Illinois", $A47 = "Indiana", $A47 = "Iowa", $A47 = "Kansas", $A47 = "Michigan", $A47 = "Minnesota", $A47 = "Missouri", $A47 = "Nebraska", $A47 = "North Dakota", $A47 = "Ohio", $A47 = "South Dakota", $A47 = "Wisconsin"), '[1]PCPI Nominal'!N57/CPI_Midwest!S$2, IF(OR($A47 = "Connecticut", $A47 = "Maine", $A47 = "Massachusetts", $A47 = "New Hampshire", $A47 = "New Jersey", $A47 = "New York", $A47 = "Pennsylvania", $A47 = "Rhode Island", $A47 = "Vermont"), '[1]PCPI Nominal'!N57/CPI_Northeast!S$2,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Nominal'!N57/CPI_South!S$2, IF(OR($A47 = "Alaska", $A47 = "Arizona", $A47 = "California", $A47 = "Colorado", $A47 = "Hawaii", $A47 = "Idaho", $A47 = "Montana", $A47 = "Nevada", $A47 = "New Mexico", $A47 = "Oregon", $A47 = "Utah", $A47 = "Washington", $A47 = "Wyoming"), '[1]PCPI Nominal'!N57/CPI_West!S$2, ERROR))))</f>
        <v>44361.923307719815</v>
      </c>
      <c r="N47">
        <f>IF(OR($A47 = "Illinois", $A47 = "Indiana", $A47 = "Iowa", $A47 = "Kansas", $A47 = "Michigan", $A47 = "Minnesota", $A47 = "Missouri", $A47 = "Nebraska", $A47 = "North Dakota", $A47 = "Ohio", $A47 = "South Dakota", $A47 = "Wisconsin"), '[1]PCPI Nominal'!O57/CPI_Midwest!T$2, IF(OR($A47 = "Connecticut", $A47 = "Maine", $A47 = "Massachusetts", $A47 = "New Hampshire", $A47 = "New Jersey", $A47 = "New York", $A47 = "Pennsylvania", $A47 = "Rhode Island", $A47 = "Vermont"), '[1]PCPI Nominal'!O57/CPI_Northeast!T$2,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Nominal'!O57/CPI_South!T$2, IF(OR($A47 = "Alaska", $A47 = "Arizona", $A47 = "California", $A47 = "Colorado", $A47 = "Hawaii", $A47 = "Idaho", $A47 = "Montana", $A47 = "Nevada", $A47 = "New Mexico", $A47 = "Oregon", $A47 = "Utah", $A47 = "Washington", $A47 = "Wyoming"), '[1]PCPI Nominal'!O57/CPI_West!T$2, ERROR))))</f>
        <v>43675.008166806925</v>
      </c>
      <c r="O47">
        <f>IF(OR($A47 = "Illinois", $A47 = "Indiana", $A47 = "Iowa", $A47 = "Kansas", $A47 = "Michigan", $A47 = "Minnesota", $A47 = "Missouri", $A47 = "Nebraska", $A47 = "North Dakota", $A47 = "Ohio", $A47 = "South Dakota", $A47 = "Wisconsin"), '[1]PCPI Nominal'!P57/CPI_Midwest!U$2, IF(OR($A47 = "Connecticut", $A47 = "Maine", $A47 = "Massachusetts", $A47 = "New Hampshire", $A47 = "New Jersey", $A47 = "New York", $A47 = "Pennsylvania", $A47 = "Rhode Island", $A47 = "Vermont"), '[1]PCPI Nominal'!P57/CPI_Northeast!U$2,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Nominal'!P57/CPI_South!U$2, IF(OR($A47 = "Alaska", $A47 = "Arizona", $A47 = "California", $A47 = "Colorado", $A47 = "Hawaii", $A47 = "Idaho", $A47 = "Montana", $A47 = "Nevada", $A47 = "New Mexico", $A47 = "Oregon", $A47 = "Utah", $A47 = "Washington", $A47 = "Wyoming"), '[1]PCPI Nominal'!P57/CPI_West!U$2, ERROR))))</f>
        <v>43570.042964407279</v>
      </c>
      <c r="P47">
        <f>IF(OR($A47 = "Illinois", $A47 = "Indiana", $A47 = "Iowa", $A47 = "Kansas", $A47 = "Michigan", $A47 = "Minnesota", $A47 = "Missouri", $A47 = "Nebraska", $A47 = "North Dakota", $A47 = "Ohio", $A47 = "South Dakota", $A47 = "Wisconsin"), '[1]PCPI Nominal'!Q57/CPI_Midwest!V$2, IF(OR($A47 = "Connecticut", $A47 = "Maine", $A47 = "Massachusetts", $A47 = "New Hampshire", $A47 = "New Jersey", $A47 = "New York", $A47 = "Pennsylvania", $A47 = "Rhode Island", $A47 = "Vermont"), '[1]PCPI Nominal'!Q57/CPI_Northeast!V$2,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Nominal'!Q57/CPI_South!V$2, IF(OR($A47 = "Alaska", $A47 = "Arizona", $A47 = "California", $A47 = "Colorado", $A47 = "Hawaii", $A47 = "Idaho", $A47 = "Montana", $A47 = "Nevada", $A47 = "New Mexico", $A47 = "Oregon", $A47 = "Utah", $A47 = "Washington", $A47 = "Wyoming"), '[1]PCPI Nominal'!Q57/CPI_West!V$2, ERROR))))</f>
        <v>44881.133026552197</v>
      </c>
      <c r="Q47">
        <f>IF(OR($A47 = "Illinois", $A47 = "Indiana", $A47 = "Iowa", $A47 = "Kansas", $A47 = "Michigan", $A47 = "Minnesota", $A47 = "Missouri", $A47 = "Nebraska", $A47 = "North Dakota", $A47 = "Ohio", $A47 = "South Dakota", $A47 = "Wisconsin"), '[1]PCPI Nominal'!R57/CPI_Midwest!W$2, IF(OR($A47 = "Connecticut", $A47 = "Maine", $A47 = "Massachusetts", $A47 = "New Hampshire", $A47 = "New Jersey", $A47 = "New York", $A47 = "Pennsylvania", $A47 = "Rhode Island", $A47 = "Vermont"), '[1]PCPI Nominal'!R57/CPI_Northeast!W$2,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Nominal'!R57/CPI_South!W$2, IF(OR($A47 = "Alaska", $A47 = "Arizona", $A47 = "California", $A47 = "Colorado", $A47 = "Hawaii", $A47 = "Idaho", $A47 = "Montana", $A47 = "Nevada", $A47 = "New Mexico", $A47 = "Oregon", $A47 = "Utah", $A47 = "Washington", $A47 = "Wyoming"), '[1]PCPI Nominal'!R57/CPI_West!W$2, ERROR))))</f>
        <v>45499.217665589465</v>
      </c>
      <c r="R47">
        <f>IF(OR($A47 = "Illinois", $A47 = "Indiana", $A47 = "Iowa", $A47 = "Kansas", $A47 = "Michigan", $A47 = "Minnesota", $A47 = "Missouri", $A47 = "Nebraska", $A47 = "North Dakota", $A47 = "Ohio", $A47 = "South Dakota", $A47 = "Wisconsin"), '[1]PCPI Nominal'!S57/CPI_Midwest!X$2, IF(OR($A47 = "Connecticut", $A47 = "Maine", $A47 = "Massachusetts", $A47 = "New Hampshire", $A47 = "New Jersey", $A47 = "New York", $A47 = "Pennsylvania", $A47 = "Rhode Island", $A47 = "Vermont"), '[1]PCPI Nominal'!S57/CPI_Northeast!X$2,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Nominal'!S57/CPI_South!X$2, IF(OR($A47 = "Alaska", $A47 = "Arizona", $A47 = "California", $A47 = "Colorado", $A47 = "Hawaii", $A47 = "Idaho", $A47 = "Montana", $A47 = "Nevada", $A47 = "New Mexico", $A47 = "Oregon", $A47 = "Utah", $A47 = "Washington", $A47 = "Wyoming"), '[1]PCPI Nominal'!S57/CPI_West!X$2, ERROR))))</f>
        <v>45592</v>
      </c>
      <c r="S47">
        <f>IF(OR($A47 = "Illinois", $A47 = "Indiana", $A47 = "Iowa", $A47 = "Kansas", $A47 = "Michigan", $A47 = "Minnesota", $A47 = "Missouri", $A47 = "Nebraska", $A47 = "North Dakota", $A47 = "Ohio", $A47 = "South Dakota", $A47 = "Wisconsin"), '[1]PCPI Nominal'!T57/CPI_Midwest!Y$2, IF(OR($A47 = "Connecticut", $A47 = "Maine", $A47 = "Massachusetts", $A47 = "New Hampshire", $A47 = "New Jersey", $A47 = "New York", $A47 = "Pennsylvania", $A47 = "Rhode Island", $A47 = "Vermont"), '[1]PCPI Nominal'!T57/CPI_Northeast!Y$2, IF(OR($A47 = "Alabama", $A47 = "Arkansas", $A47 = "Delaware", $A47 = "District of Columbia", $A47 = "Florida", $A47 = "Georgia", $A47 = "Kentucky", $A47 = "Louisiana", $A47 = "Maryland", $A47 = "Mississippi", $A47 = "North Carolina", $A47 = "Oklahoma", $A47 = "South Carolina", $A47 = "Tennessee", $A47 = "Texas", $A47 = "Virginia", $A47 = "West Virginia"), '[1]PCPI Nominal'!T57/CPI_South!Y$2, IF(OR($A47 = "Alaska", $A47 = "Arizona", $A47 = "California", $A47 = "Colorado", $A47 = "Hawaii", $A47 = "Idaho", $A47 = "Montana", $A47 = "Nevada", $A47 = "New Mexico", $A47 = "Oregon", $A47 = "Utah", $A47 = "Washington", $A47 = "Wyoming"), '[1]PCPI Nominal'!T57/CPI_West!Y$2, ERROR))))</f>
        <v>46464.970914549856</v>
      </c>
    </row>
    <row r="48" spans="1:19" x14ac:dyDescent="0.2">
      <c r="A48" t="s">
        <v>29</v>
      </c>
      <c r="B48">
        <f>IF(OR($A48 = "Illinois", $A48 = "Indiana", $A48 = "Iowa", $A48 = "Kansas", $A48 = "Michigan", $A48 = "Minnesota", $A48 = "Missouri", $A48 = "Nebraska", $A48 = "North Dakota", $A48 = "Ohio", $A48 = "South Dakota", $A48 = "Wisconsin"), '[1]PCPI Nominal'!C58/CPI_Midwest!H$2, IF(OR($A48 = "Connecticut", $A48 = "Maine", $A48 = "Massachusetts", $A48 = "New Hampshire", $A48 = "New Jersey", $A48 = "New York", $A48 = "Pennsylvania", $A48 = "Rhode Island", $A48 = "Vermont"), '[1]PCPI Nominal'!C58/CPI_Northeast!H$2,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Nominal'!C58/CPI_South!H$2, IF(OR($A48 = "Alaska", $A48 = "Arizona", $A48 = "California", $A48 = "Colorado", $A48 = "Hawaii", $A48 = "Idaho", $A48 = "Montana", $A48 = "Nevada", $A48 = "New Mexico", $A48 = "Oregon", $A48 = "Utah", $A48 = "Washington", $A48 = "Wyoming"), '[1]PCPI Nominal'!C58/CPI_West!H$2, ERROR))))</f>
        <v>39522.282160611852</v>
      </c>
      <c r="C48">
        <f>IF(OR($A48 = "Illinois", $A48 = "Indiana", $A48 = "Iowa", $A48 = "Kansas", $A48 = "Michigan", $A48 = "Minnesota", $A48 = "Missouri", $A48 = "Nebraska", $A48 = "North Dakota", $A48 = "Ohio", $A48 = "South Dakota", $A48 = "Wisconsin"), '[1]PCPI Nominal'!D58/CPI_Midwest!I$2, IF(OR($A48 = "Connecticut", $A48 = "Maine", $A48 = "Massachusetts", $A48 = "New Hampshire", $A48 = "New Jersey", $A48 = "New York", $A48 = "Pennsylvania", $A48 = "Rhode Island", $A48 = "Vermont"), '[1]PCPI Nominal'!D58/CPI_Northeast!I$2,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Nominal'!D58/CPI_South!I$2, IF(OR($A48 = "Alaska", $A48 = "Arizona", $A48 = "California", $A48 = "Colorado", $A48 = "Hawaii", $A48 = "Idaho", $A48 = "Montana", $A48 = "Nevada", $A48 = "New Mexico", $A48 = "Oregon", $A48 = "Utah", $A48 = "Washington", $A48 = "Wyoming"), '[1]PCPI Nominal'!D58/CPI_West!I$2, ERROR))))</f>
        <v>41363.384455632469</v>
      </c>
      <c r="D48">
        <f>IF(OR($A48 = "Illinois", $A48 = "Indiana", $A48 = "Iowa", $A48 = "Kansas", $A48 = "Michigan", $A48 = "Minnesota", $A48 = "Missouri", $A48 = "Nebraska", $A48 = "North Dakota", $A48 = "Ohio", $A48 = "South Dakota", $A48 = "Wisconsin"), '[1]PCPI Nominal'!E58/CPI_Midwest!J$2, IF(OR($A48 = "Connecticut", $A48 = "Maine", $A48 = "Massachusetts", $A48 = "New Hampshire", $A48 = "New Jersey", $A48 = "New York", $A48 = "Pennsylvania", $A48 = "Rhode Island", $A48 = "Vermont"), '[1]PCPI Nominal'!E58/CPI_Northeast!J$2,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Nominal'!E58/CPI_South!J$2, IF(OR($A48 = "Alaska", $A48 = "Arizona", $A48 = "California", $A48 = "Colorado", $A48 = "Hawaii", $A48 = "Idaho", $A48 = "Montana", $A48 = "Nevada", $A48 = "New Mexico", $A48 = "Oregon", $A48 = "Utah", $A48 = "Washington", $A48 = "Wyoming"), '[1]PCPI Nominal'!E58/CPI_West!J$2, ERROR))))</f>
        <v>42867.063148148147</v>
      </c>
      <c r="E48">
        <f>IF(OR($A48 = "Illinois", $A48 = "Indiana", $A48 = "Iowa", $A48 = "Kansas", $A48 = "Michigan", $A48 = "Minnesota", $A48 = "Missouri", $A48 = "Nebraska", $A48 = "North Dakota", $A48 = "Ohio", $A48 = "South Dakota", $A48 = "Wisconsin"), '[1]PCPI Nominal'!F58/CPI_Midwest!K$2, IF(OR($A48 = "Connecticut", $A48 = "Maine", $A48 = "Massachusetts", $A48 = "New Hampshire", $A48 = "New Jersey", $A48 = "New York", $A48 = "Pennsylvania", $A48 = "Rhode Island", $A48 = "Vermont"), '[1]PCPI Nominal'!F58/CPI_Northeast!K$2,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Nominal'!F58/CPI_South!K$2, IF(OR($A48 = "Alaska", $A48 = "Arizona", $A48 = "California", $A48 = "Colorado", $A48 = "Hawaii", $A48 = "Idaho", $A48 = "Montana", $A48 = "Nevada", $A48 = "New Mexico", $A48 = "Oregon", $A48 = "Utah", $A48 = "Washington", $A48 = "Wyoming"), '[1]PCPI Nominal'!F58/CPI_West!K$2, ERROR))))</f>
        <v>44358.397565789477</v>
      </c>
      <c r="F48">
        <f>IF(OR($A48 = "Illinois", $A48 = "Indiana", $A48 = "Iowa", $A48 = "Kansas", $A48 = "Michigan", $A48 = "Minnesota", $A48 = "Missouri", $A48 = "Nebraska", $A48 = "North Dakota", $A48 = "Ohio", $A48 = "South Dakota", $A48 = "Wisconsin"), '[1]PCPI Nominal'!G58/CPI_Midwest!L$2, IF(OR($A48 = "Connecticut", $A48 = "Maine", $A48 = "Massachusetts", $A48 = "New Hampshire", $A48 = "New Jersey", $A48 = "New York", $A48 = "Pennsylvania", $A48 = "Rhode Island", $A48 = "Vermont"), '[1]PCPI Nominal'!G58/CPI_Northeast!L$2,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Nominal'!G58/CPI_South!L$2, IF(OR($A48 = "Alaska", $A48 = "Arizona", $A48 = "California", $A48 = "Colorado", $A48 = "Hawaii", $A48 = "Idaho", $A48 = "Montana", $A48 = "Nevada", $A48 = "New Mexico", $A48 = "Oregon", $A48 = "Utah", $A48 = "Washington", $A48 = "Wyoming"), '[1]PCPI Nominal'!G58/CPI_West!L$2, ERROR))))</f>
        <v>45137.487691408533</v>
      </c>
      <c r="G48">
        <f>IF(OR($A48 = "Illinois", $A48 = "Indiana", $A48 = "Iowa", $A48 = "Kansas", $A48 = "Michigan", $A48 = "Minnesota", $A48 = "Missouri", $A48 = "Nebraska", $A48 = "North Dakota", $A48 = "Ohio", $A48 = "South Dakota", $A48 = "Wisconsin"), '[1]PCPI Nominal'!H58/CPI_Midwest!M$2, IF(OR($A48 = "Connecticut", $A48 = "Maine", $A48 = "Massachusetts", $A48 = "New Hampshire", $A48 = "New Jersey", $A48 = "New York", $A48 = "Pennsylvania", $A48 = "Rhode Island", $A48 = "Vermont"), '[1]PCPI Nominal'!H58/CPI_Northeast!M$2,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Nominal'!H58/CPI_South!M$2, IF(OR($A48 = "Alaska", $A48 = "Arizona", $A48 = "California", $A48 = "Colorado", $A48 = "Hawaii", $A48 = "Idaho", $A48 = "Montana", $A48 = "Nevada", $A48 = "New Mexico", $A48 = "Oregon", $A48 = "Utah", $A48 = "Washington", $A48 = "Wyoming"), '[1]PCPI Nominal'!H58/CPI_West!M$2, ERROR))))</f>
        <v>44956.955822273514</v>
      </c>
      <c r="H48">
        <f>IF(OR($A48 = "Illinois", $A48 = "Indiana", $A48 = "Iowa", $A48 = "Kansas", $A48 = "Michigan", $A48 = "Minnesota", $A48 = "Missouri", $A48 = "Nebraska", $A48 = "North Dakota", $A48 = "Ohio", $A48 = "South Dakota", $A48 = "Wisconsin"), '[1]PCPI Nominal'!I58/CPI_Midwest!N$2, IF(OR($A48 = "Connecticut", $A48 = "Maine", $A48 = "Massachusetts", $A48 = "New Hampshire", $A48 = "New Jersey", $A48 = "New York", $A48 = "Pennsylvania", $A48 = "Rhode Island", $A48 = "Vermont"), '[1]PCPI Nominal'!I58/CPI_Northeast!N$2,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Nominal'!I58/CPI_South!N$2, IF(OR($A48 = "Alaska", $A48 = "Arizona", $A48 = "California", $A48 = "Colorado", $A48 = "Hawaii", $A48 = "Idaho", $A48 = "Montana", $A48 = "Nevada", $A48 = "New Mexico", $A48 = "Oregon", $A48 = "Utah", $A48 = "Washington", $A48 = "Wyoming"), '[1]PCPI Nominal'!I58/CPI_West!N$2, ERROR))))</f>
        <v>46044.950750140997</v>
      </c>
      <c r="I48">
        <f>IF(OR($A48 = "Illinois", $A48 = "Indiana", $A48 = "Iowa", $A48 = "Kansas", $A48 = "Michigan", $A48 = "Minnesota", $A48 = "Missouri", $A48 = "Nebraska", $A48 = "North Dakota", $A48 = "Ohio", $A48 = "South Dakota", $A48 = "Wisconsin"), '[1]PCPI Nominal'!J58/CPI_Midwest!O$2, IF(OR($A48 = "Connecticut", $A48 = "Maine", $A48 = "Massachusetts", $A48 = "New Hampshire", $A48 = "New Jersey", $A48 = "New York", $A48 = "Pennsylvania", $A48 = "Rhode Island", $A48 = "Vermont"), '[1]PCPI Nominal'!J58/CPI_Northeast!O$2,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Nominal'!J58/CPI_South!O$2, IF(OR($A48 = "Alaska", $A48 = "Arizona", $A48 = "California", $A48 = "Colorado", $A48 = "Hawaii", $A48 = "Idaho", $A48 = "Montana", $A48 = "Nevada", $A48 = "New Mexico", $A48 = "Oregon", $A48 = "Utah", $A48 = "Washington", $A48 = "Wyoming"), '[1]PCPI Nominal'!J58/CPI_West!O$2, ERROR))))</f>
        <v>47471.735896589656</v>
      </c>
      <c r="J48">
        <f>IF(OR($A48 = "Illinois", $A48 = "Indiana", $A48 = "Iowa", $A48 = "Kansas", $A48 = "Michigan", $A48 = "Minnesota", $A48 = "Missouri", $A48 = "Nebraska", $A48 = "North Dakota", $A48 = "Ohio", $A48 = "South Dakota", $A48 = "Wisconsin"), '[1]PCPI Nominal'!K58/CPI_Midwest!P$2, IF(OR($A48 = "Connecticut", $A48 = "Maine", $A48 = "Massachusetts", $A48 = "New Hampshire", $A48 = "New Jersey", $A48 = "New York", $A48 = "Pennsylvania", $A48 = "Rhode Island", $A48 = "Vermont"), '[1]PCPI Nominal'!K58/CPI_Northeast!P$2,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Nominal'!K58/CPI_South!P$2, IF(OR($A48 = "Alaska", $A48 = "Arizona", $A48 = "California", $A48 = "Colorado", $A48 = "Hawaii", $A48 = "Idaho", $A48 = "Montana", $A48 = "Nevada", $A48 = "New Mexico", $A48 = "Oregon", $A48 = "Utah", $A48 = "Washington", $A48 = "Wyoming"), '[1]PCPI Nominal'!K58/CPI_West!P$2, ERROR))))</f>
        <v>48545.746144450342</v>
      </c>
      <c r="K48">
        <f>IF(OR($A48 = "Illinois", $A48 = "Indiana", $A48 = "Iowa", $A48 = "Kansas", $A48 = "Michigan", $A48 = "Minnesota", $A48 = "Missouri", $A48 = "Nebraska", $A48 = "North Dakota", $A48 = "Ohio", $A48 = "South Dakota", $A48 = "Wisconsin"), '[1]PCPI Nominal'!L58/CPI_Midwest!Q$2, IF(OR($A48 = "Connecticut", $A48 = "Maine", $A48 = "Massachusetts", $A48 = "New Hampshire", $A48 = "New Jersey", $A48 = "New York", $A48 = "Pennsylvania", $A48 = "Rhode Island", $A48 = "Vermont"), '[1]PCPI Nominal'!L58/CPI_Northeast!Q$2,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Nominal'!L58/CPI_South!Q$2, IF(OR($A48 = "Alaska", $A48 = "Arizona", $A48 = "California", $A48 = "Colorado", $A48 = "Hawaii", $A48 = "Idaho", $A48 = "Montana", $A48 = "Nevada", $A48 = "New Mexico", $A48 = "Oregon", $A48 = "Utah", $A48 = "Washington", $A48 = "Wyoming"), '[1]PCPI Nominal'!L58/CPI_West!Q$2, ERROR))))</f>
        <v>49669.016610169492</v>
      </c>
      <c r="L48">
        <f>IF(OR($A48 = "Illinois", $A48 = "Indiana", $A48 = "Iowa", $A48 = "Kansas", $A48 = "Michigan", $A48 = "Minnesota", $A48 = "Missouri", $A48 = "Nebraska", $A48 = "North Dakota", $A48 = "Ohio", $A48 = "South Dakota", $A48 = "Wisconsin"), '[1]PCPI Nominal'!M58/CPI_Midwest!R$2, IF(OR($A48 = "Connecticut", $A48 = "Maine", $A48 = "Massachusetts", $A48 = "New Hampshire", $A48 = "New Jersey", $A48 = "New York", $A48 = "Pennsylvania", $A48 = "Rhode Island", $A48 = "Vermont"), '[1]PCPI Nominal'!M58/CPI_Northeast!R$2,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Nominal'!M58/CPI_South!R$2, IF(OR($A48 = "Alaska", $A48 = "Arizona", $A48 = "California", $A48 = "Colorado", $A48 = "Hawaii", $A48 = "Idaho", $A48 = "Montana", $A48 = "Nevada", $A48 = "New Mexico", $A48 = "Oregon", $A48 = "Utah", $A48 = "Washington", $A48 = "Wyoming"), '[1]PCPI Nominal'!M58/CPI_West!R$2, ERROR))))</f>
        <v>50415.636945313709</v>
      </c>
      <c r="M48">
        <f>IF(OR($A48 = "Illinois", $A48 = "Indiana", $A48 = "Iowa", $A48 = "Kansas", $A48 = "Michigan", $A48 = "Minnesota", $A48 = "Missouri", $A48 = "Nebraska", $A48 = "North Dakota", $A48 = "Ohio", $A48 = "South Dakota", $A48 = "Wisconsin"), '[1]PCPI Nominal'!N58/CPI_Midwest!S$2, IF(OR($A48 = "Connecticut", $A48 = "Maine", $A48 = "Massachusetts", $A48 = "New Hampshire", $A48 = "New Jersey", $A48 = "New York", $A48 = "Pennsylvania", $A48 = "Rhode Island", $A48 = "Vermont"), '[1]PCPI Nominal'!N58/CPI_Northeast!S$2,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Nominal'!N58/CPI_South!S$2, IF(OR($A48 = "Alaska", $A48 = "Arizona", $A48 = "California", $A48 = "Colorado", $A48 = "Hawaii", $A48 = "Idaho", $A48 = "Montana", $A48 = "Nevada", $A48 = "New Mexico", $A48 = "Oregon", $A48 = "Utah", $A48 = "Washington", $A48 = "Wyoming"), '[1]PCPI Nominal'!N58/CPI_West!S$2, ERROR))))</f>
        <v>49658.266670180805</v>
      </c>
      <c r="N48">
        <f>IF(OR($A48 = "Illinois", $A48 = "Indiana", $A48 = "Iowa", $A48 = "Kansas", $A48 = "Michigan", $A48 = "Minnesota", $A48 = "Missouri", $A48 = "Nebraska", $A48 = "North Dakota", $A48 = "Ohio", $A48 = "South Dakota", $A48 = "Wisconsin"), '[1]PCPI Nominal'!O58/CPI_Midwest!T$2, IF(OR($A48 = "Connecticut", $A48 = "Maine", $A48 = "Massachusetts", $A48 = "New Hampshire", $A48 = "New Jersey", $A48 = "New York", $A48 = "Pennsylvania", $A48 = "Rhode Island", $A48 = "Vermont"), '[1]PCPI Nominal'!O58/CPI_Northeast!T$2,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Nominal'!O58/CPI_South!T$2, IF(OR($A48 = "Alaska", $A48 = "Arizona", $A48 = "California", $A48 = "Colorado", $A48 = "Hawaii", $A48 = "Idaho", $A48 = "Montana", $A48 = "Nevada", $A48 = "New Mexico", $A48 = "Oregon", $A48 = "Utah", $A48 = "Washington", $A48 = "Wyoming"), '[1]PCPI Nominal'!O58/CPI_West!T$2, ERROR))))</f>
        <v>48249.047472876424</v>
      </c>
      <c r="O48">
        <f>IF(OR($A48 = "Illinois", $A48 = "Indiana", $A48 = "Iowa", $A48 = "Kansas", $A48 = "Michigan", $A48 = "Minnesota", $A48 = "Missouri", $A48 = "Nebraska", $A48 = "North Dakota", $A48 = "Ohio", $A48 = "South Dakota", $A48 = "Wisconsin"), '[1]PCPI Nominal'!P58/CPI_Midwest!U$2, IF(OR($A48 = "Connecticut", $A48 = "Maine", $A48 = "Massachusetts", $A48 = "New Hampshire", $A48 = "New Jersey", $A48 = "New York", $A48 = "Pennsylvania", $A48 = "Rhode Island", $A48 = "Vermont"), '[1]PCPI Nominal'!P58/CPI_Northeast!U$2,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Nominal'!P58/CPI_South!U$2, IF(OR($A48 = "Alaska", $A48 = "Arizona", $A48 = "California", $A48 = "Colorado", $A48 = "Hawaii", $A48 = "Idaho", $A48 = "Montana", $A48 = "Nevada", $A48 = "New Mexico", $A48 = "Oregon", $A48 = "Utah", $A48 = "Washington", $A48 = "Wyoming"), '[1]PCPI Nominal'!P58/CPI_West!U$2, ERROR))))</f>
        <v>48640.235736119394</v>
      </c>
      <c r="P48">
        <f>IF(OR($A48 = "Illinois", $A48 = "Indiana", $A48 = "Iowa", $A48 = "Kansas", $A48 = "Michigan", $A48 = "Minnesota", $A48 = "Missouri", $A48 = "Nebraska", $A48 = "North Dakota", $A48 = "Ohio", $A48 = "South Dakota", $A48 = "Wisconsin"), '[1]PCPI Nominal'!Q58/CPI_Midwest!V$2, IF(OR($A48 = "Connecticut", $A48 = "Maine", $A48 = "Massachusetts", $A48 = "New Hampshire", $A48 = "New Jersey", $A48 = "New York", $A48 = "Pennsylvania", $A48 = "Rhode Island", $A48 = "Vermont"), '[1]PCPI Nominal'!Q58/CPI_Northeast!V$2,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Nominal'!Q58/CPI_South!V$2, IF(OR($A48 = "Alaska", $A48 = "Arizona", $A48 = "California", $A48 = "Colorado", $A48 = "Hawaii", $A48 = "Idaho", $A48 = "Montana", $A48 = "Nevada", $A48 = "New Mexico", $A48 = "Oregon", $A48 = "Utah", $A48 = "Washington", $A48 = "Wyoming"), '[1]PCPI Nominal'!Q58/CPI_West!V$2, ERROR))))</f>
        <v>49310.350053518014</v>
      </c>
      <c r="Q48">
        <f>IF(OR($A48 = "Illinois", $A48 = "Indiana", $A48 = "Iowa", $A48 = "Kansas", $A48 = "Michigan", $A48 = "Minnesota", $A48 = "Missouri", $A48 = "Nebraska", $A48 = "North Dakota", $A48 = "Ohio", $A48 = "South Dakota", $A48 = "Wisconsin"), '[1]PCPI Nominal'!R58/CPI_Midwest!W$2, IF(OR($A48 = "Connecticut", $A48 = "Maine", $A48 = "Massachusetts", $A48 = "New Hampshire", $A48 = "New Jersey", $A48 = "New York", $A48 = "Pennsylvania", $A48 = "Rhode Island", $A48 = "Vermont"), '[1]PCPI Nominal'!R58/CPI_Northeast!W$2,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Nominal'!R58/CPI_South!W$2, IF(OR($A48 = "Alaska", $A48 = "Arizona", $A48 = "California", $A48 = "Colorado", $A48 = "Hawaii", $A48 = "Idaho", $A48 = "Montana", $A48 = "Nevada", $A48 = "New Mexico", $A48 = "Oregon", $A48 = "Utah", $A48 = "Washington", $A48 = "Wyoming"), '[1]PCPI Nominal'!R58/CPI_West!W$2, ERROR))))</f>
        <v>50070.321633026047</v>
      </c>
      <c r="R48">
        <f>IF(OR($A48 = "Illinois", $A48 = "Indiana", $A48 = "Iowa", $A48 = "Kansas", $A48 = "Michigan", $A48 = "Minnesota", $A48 = "Missouri", $A48 = "Nebraska", $A48 = "North Dakota", $A48 = "Ohio", $A48 = "South Dakota", $A48 = "Wisconsin"), '[1]PCPI Nominal'!S58/CPI_Midwest!X$2, IF(OR($A48 = "Connecticut", $A48 = "Maine", $A48 = "Massachusetts", $A48 = "New Hampshire", $A48 = "New Jersey", $A48 = "New York", $A48 = "Pennsylvania", $A48 = "Rhode Island", $A48 = "Vermont"), '[1]PCPI Nominal'!S58/CPI_Northeast!X$2,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Nominal'!S58/CPI_South!X$2, IF(OR($A48 = "Alaska", $A48 = "Arizona", $A48 = "California", $A48 = "Colorado", $A48 = "Hawaii", $A48 = "Idaho", $A48 = "Montana", $A48 = "Nevada", $A48 = "New Mexico", $A48 = "Oregon", $A48 = "Utah", $A48 = "Washington", $A48 = "Wyoming"), '[1]PCPI Nominal'!S58/CPI_West!X$2, ERROR))))</f>
        <v>48490</v>
      </c>
      <c r="S48">
        <f>IF(OR($A48 = "Illinois", $A48 = "Indiana", $A48 = "Iowa", $A48 = "Kansas", $A48 = "Michigan", $A48 = "Minnesota", $A48 = "Missouri", $A48 = "Nebraska", $A48 = "North Dakota", $A48 = "Ohio", $A48 = "South Dakota", $A48 = "Wisconsin"), '[1]PCPI Nominal'!T58/CPI_Midwest!Y$2, IF(OR($A48 = "Connecticut", $A48 = "Maine", $A48 = "Massachusetts", $A48 = "New Hampshire", $A48 = "New Jersey", $A48 = "New York", $A48 = "Pennsylvania", $A48 = "Rhode Island", $A48 = "Vermont"), '[1]PCPI Nominal'!T58/CPI_Northeast!Y$2, IF(OR($A48 = "Alabama", $A48 = "Arkansas", $A48 = "Delaware", $A48 = "District of Columbia", $A48 = "Florida", $A48 = "Georgia", $A48 = "Kentucky", $A48 = "Louisiana", $A48 = "Maryland", $A48 = "Mississippi", $A48 = "North Carolina", $A48 = "Oklahoma", $A48 = "South Carolina", $A48 = "Tennessee", $A48 = "Texas", $A48 = "Virginia", $A48 = "West Virginia"), '[1]PCPI Nominal'!T58/CPI_South!Y$2, IF(OR($A48 = "Alaska", $A48 = "Arizona", $A48 = "California", $A48 = "Colorado", $A48 = "Hawaii", $A48 = "Idaho", $A48 = "Montana", $A48 = "Nevada", $A48 = "New Mexico", $A48 = "Oregon", $A48 = "Utah", $A48 = "Washington", $A48 = "Wyoming"), '[1]PCPI Nominal'!T58/CPI_West!Y$2, ERROR))))</f>
        <v>49323.559097296929</v>
      </c>
    </row>
    <row r="49" spans="1:19" x14ac:dyDescent="0.2">
      <c r="A49" t="s">
        <v>27</v>
      </c>
      <c r="B49">
        <f>IF(OR($A49 = "Illinois", $A49 = "Indiana", $A49 = "Iowa", $A49 = "Kansas", $A49 = "Michigan", $A49 = "Minnesota", $A49 = "Missouri", $A49 = "Nebraska", $A49 = "North Dakota", $A49 = "Ohio", $A49 = "South Dakota", $A49 = "Wisconsin"), '[1]PCPI Nominal'!C59/CPI_Midwest!H$2, IF(OR($A49 = "Connecticut", $A49 = "Maine", $A49 = "Massachusetts", $A49 = "New Hampshire", $A49 = "New Jersey", $A49 = "New York", $A49 = "Pennsylvania", $A49 = "Rhode Island", $A49 = "Vermont"), '[1]PCPI Nominal'!C59/CPI_Northeast!H$2,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Nominal'!C59/CPI_South!H$2, IF(OR($A49 = "Alaska", $A49 = "Arizona", $A49 = "California", $A49 = "Colorado", $A49 = "Hawaii", $A49 = "Idaho", $A49 = "Montana", $A49 = "Nevada", $A49 = "New Mexico", $A49 = "Oregon", $A49 = "Utah", $A49 = "Washington", $A49 = "Wyoming"), '[1]PCPI Nominal'!C59/CPI_West!H$2, ERROR))))</f>
        <v>39884.06275092937</v>
      </c>
      <c r="C49">
        <f>IF(OR($A49 = "Illinois", $A49 = "Indiana", $A49 = "Iowa", $A49 = "Kansas", $A49 = "Michigan", $A49 = "Minnesota", $A49 = "Missouri", $A49 = "Nebraska", $A49 = "North Dakota", $A49 = "Ohio", $A49 = "South Dakota", $A49 = "Wisconsin"), '[1]PCPI Nominal'!D59/CPI_Midwest!I$2, IF(OR($A49 = "Connecticut", $A49 = "Maine", $A49 = "Massachusetts", $A49 = "New Hampshire", $A49 = "New Jersey", $A49 = "New York", $A49 = "Pennsylvania", $A49 = "Rhode Island", $A49 = "Vermont"), '[1]PCPI Nominal'!D59/CPI_Northeast!I$2,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Nominal'!D59/CPI_South!I$2, IF(OR($A49 = "Alaska", $A49 = "Arizona", $A49 = "California", $A49 = "Colorado", $A49 = "Hawaii", $A49 = "Idaho", $A49 = "Montana", $A49 = "Nevada", $A49 = "New Mexico", $A49 = "Oregon", $A49 = "Utah", $A49 = "Washington", $A49 = "Wyoming"), '[1]PCPI Nominal'!D59/CPI_West!I$2, ERROR))))</f>
        <v>42207.331970802923</v>
      </c>
      <c r="D49">
        <f>IF(OR($A49 = "Illinois", $A49 = "Indiana", $A49 = "Iowa", $A49 = "Kansas", $A49 = "Michigan", $A49 = "Minnesota", $A49 = "Missouri", $A49 = "Nebraska", $A49 = "North Dakota", $A49 = "Ohio", $A49 = "South Dakota", $A49 = "Wisconsin"), '[1]PCPI Nominal'!E59/CPI_Midwest!J$2, IF(OR($A49 = "Connecticut", $A49 = "Maine", $A49 = "Massachusetts", $A49 = "New Hampshire", $A49 = "New Jersey", $A49 = "New York", $A49 = "Pennsylvania", $A49 = "Rhode Island", $A49 = "Vermont"), '[1]PCPI Nominal'!E59/CPI_Northeast!J$2,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Nominal'!E59/CPI_South!J$2, IF(OR($A49 = "Alaska", $A49 = "Arizona", $A49 = "California", $A49 = "Colorado", $A49 = "Hawaii", $A49 = "Idaho", $A49 = "Montana", $A49 = "Nevada", $A49 = "New Mexico", $A49 = "Oregon", $A49 = "Utah", $A49 = "Washington", $A49 = "Wyoming"), '[1]PCPI Nominal'!E59/CPI_West!J$2, ERROR))))</f>
        <v>43346.098756660751</v>
      </c>
      <c r="E49">
        <f>IF(OR($A49 = "Illinois", $A49 = "Indiana", $A49 = "Iowa", $A49 = "Kansas", $A49 = "Michigan", $A49 = "Minnesota", $A49 = "Missouri", $A49 = "Nebraska", $A49 = "North Dakota", $A49 = "Ohio", $A49 = "South Dakota", $A49 = "Wisconsin"), '[1]PCPI Nominal'!F59/CPI_Midwest!K$2, IF(OR($A49 = "Connecticut", $A49 = "Maine", $A49 = "Massachusetts", $A49 = "New Hampshire", $A49 = "New Jersey", $A49 = "New York", $A49 = "Pennsylvania", $A49 = "Rhode Island", $A49 = "Vermont"), '[1]PCPI Nominal'!F59/CPI_Northeast!K$2,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Nominal'!F59/CPI_South!K$2, IF(OR($A49 = "Alaska", $A49 = "Arizona", $A49 = "California", $A49 = "Colorado", $A49 = "Hawaii", $A49 = "Idaho", $A49 = "Montana", $A49 = "Nevada", $A49 = "New Mexico", $A49 = "Oregon", $A49 = "Utah", $A49 = "Washington", $A49 = "Wyoming"), '[1]PCPI Nominal'!F59/CPI_West!K$2, ERROR))))</f>
        <v>44303.34288329519</v>
      </c>
      <c r="F49">
        <f>IF(OR($A49 = "Illinois", $A49 = "Indiana", $A49 = "Iowa", $A49 = "Kansas", $A49 = "Michigan", $A49 = "Minnesota", $A49 = "Missouri", $A49 = "Nebraska", $A49 = "North Dakota", $A49 = "Ohio", $A49 = "South Dakota", $A49 = "Wisconsin"), '[1]PCPI Nominal'!G59/CPI_Midwest!L$2, IF(OR($A49 = "Connecticut", $A49 = "Maine", $A49 = "Massachusetts", $A49 = "New Hampshire", $A49 = "New Jersey", $A49 = "New York", $A49 = "Pennsylvania", $A49 = "Rhode Island", $A49 = "Vermont"), '[1]PCPI Nominal'!G59/CPI_Northeast!L$2,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Nominal'!G59/CPI_South!L$2, IF(OR($A49 = "Alaska", $A49 = "Arizona", $A49 = "California", $A49 = "Colorado", $A49 = "Hawaii", $A49 = "Idaho", $A49 = "Montana", $A49 = "Nevada", $A49 = "New Mexico", $A49 = "Oregon", $A49 = "Utah", $A49 = "Washington", $A49 = "Wyoming"), '[1]PCPI Nominal'!G59/CPI_West!L$2, ERROR))))</f>
        <v>43169.327152317885</v>
      </c>
      <c r="G49">
        <f>IF(OR($A49 = "Illinois", $A49 = "Indiana", $A49 = "Iowa", $A49 = "Kansas", $A49 = "Michigan", $A49 = "Minnesota", $A49 = "Missouri", $A49 = "Nebraska", $A49 = "North Dakota", $A49 = "Ohio", $A49 = "South Dakota", $A49 = "Wisconsin"), '[1]PCPI Nominal'!H59/CPI_Midwest!M$2, IF(OR($A49 = "Connecticut", $A49 = "Maine", $A49 = "Massachusetts", $A49 = "New Hampshire", $A49 = "New Jersey", $A49 = "New York", $A49 = "Pennsylvania", $A49 = "Rhode Island", $A49 = "Vermont"), '[1]PCPI Nominal'!H59/CPI_Northeast!M$2,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Nominal'!H59/CPI_South!M$2, IF(OR($A49 = "Alaska", $A49 = "Arizona", $A49 = "California", $A49 = "Colorado", $A49 = "Hawaii", $A49 = "Idaho", $A49 = "Montana", $A49 = "Nevada", $A49 = "New Mexico", $A49 = "Oregon", $A49 = "Utah", $A49 = "Washington", $A49 = "Wyoming"), '[1]PCPI Nominal'!H59/CPI_West!M$2, ERROR))))</f>
        <v>42779.009853817006</v>
      </c>
      <c r="H49">
        <f>IF(OR($A49 = "Illinois", $A49 = "Indiana", $A49 = "Iowa", $A49 = "Kansas", $A49 = "Michigan", $A49 = "Minnesota", $A49 = "Missouri", $A49 = "Nebraska", $A49 = "North Dakota", $A49 = "Ohio", $A49 = "South Dakota", $A49 = "Wisconsin"), '[1]PCPI Nominal'!I59/CPI_Midwest!N$2, IF(OR($A49 = "Connecticut", $A49 = "Maine", $A49 = "Massachusetts", $A49 = "New Hampshire", $A49 = "New Jersey", $A49 = "New York", $A49 = "Pennsylvania", $A49 = "Rhode Island", $A49 = "Vermont"), '[1]PCPI Nominal'!I59/CPI_Northeast!N$2,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Nominal'!I59/CPI_South!N$2, IF(OR($A49 = "Alaska", $A49 = "Arizona", $A49 = "California", $A49 = "Colorado", $A49 = "Hawaii", $A49 = "Idaho", $A49 = "Montana", $A49 = "Nevada", $A49 = "New Mexico", $A49 = "Oregon", $A49 = "Utah", $A49 = "Washington", $A49 = "Wyoming"), '[1]PCPI Nominal'!I59/CPI_West!N$2, ERROR))))</f>
        <v>43102.275206786857</v>
      </c>
      <c r="I49">
        <f>IF(OR($A49 = "Illinois", $A49 = "Indiana", $A49 = "Iowa", $A49 = "Kansas", $A49 = "Michigan", $A49 = "Minnesota", $A49 = "Missouri", $A49 = "Nebraska", $A49 = "North Dakota", $A49 = "Ohio", $A49 = "South Dakota", $A49 = "Wisconsin"), '[1]PCPI Nominal'!J59/CPI_Midwest!O$2, IF(OR($A49 = "Connecticut", $A49 = "Maine", $A49 = "Massachusetts", $A49 = "New Hampshire", $A49 = "New Jersey", $A49 = "New York", $A49 = "Pennsylvania", $A49 = "Rhode Island", $A49 = "Vermont"), '[1]PCPI Nominal'!J59/CPI_Northeast!O$2,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Nominal'!J59/CPI_South!O$2, IF(OR($A49 = "Alaska", $A49 = "Arizona", $A49 = "California", $A49 = "Colorado", $A49 = "Hawaii", $A49 = "Idaho", $A49 = "Montana", $A49 = "Nevada", $A49 = "New Mexico", $A49 = "Oregon", $A49 = "Utah", $A49 = "Washington", $A49 = "Wyoming"), '[1]PCPI Nominal'!J59/CPI_West!O$2, ERROR))))</f>
        <v>44794.341139896373</v>
      </c>
      <c r="J49">
        <f>IF(OR($A49 = "Illinois", $A49 = "Indiana", $A49 = "Iowa", $A49 = "Kansas", $A49 = "Michigan", $A49 = "Minnesota", $A49 = "Missouri", $A49 = "Nebraska", $A49 = "North Dakota", $A49 = "Ohio", $A49 = "South Dakota", $A49 = "Wisconsin"), '[1]PCPI Nominal'!K59/CPI_Midwest!P$2, IF(OR($A49 = "Connecticut", $A49 = "Maine", $A49 = "Massachusetts", $A49 = "New Hampshire", $A49 = "New Jersey", $A49 = "New York", $A49 = "Pennsylvania", $A49 = "Rhode Island", $A49 = "Vermont"), '[1]PCPI Nominal'!K59/CPI_Northeast!P$2,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Nominal'!K59/CPI_South!P$2, IF(OR($A49 = "Alaska", $A49 = "Arizona", $A49 = "California", $A49 = "Colorado", $A49 = "Hawaii", $A49 = "Idaho", $A49 = "Montana", $A49 = "Nevada", $A49 = "New Mexico", $A49 = "Oregon", $A49 = "Utah", $A49 = "Washington", $A49 = "Wyoming"), '[1]PCPI Nominal'!K59/CPI_West!P$2, ERROR))))</f>
        <v>44768.619487179487</v>
      </c>
      <c r="K49">
        <f>IF(OR($A49 = "Illinois", $A49 = "Indiana", $A49 = "Iowa", $A49 = "Kansas", $A49 = "Michigan", $A49 = "Minnesota", $A49 = "Missouri", $A49 = "Nebraska", $A49 = "North Dakota", $A49 = "Ohio", $A49 = "South Dakota", $A49 = "Wisconsin"), '[1]PCPI Nominal'!L59/CPI_Midwest!Q$2, IF(OR($A49 = "Connecticut", $A49 = "Maine", $A49 = "Massachusetts", $A49 = "New Hampshire", $A49 = "New Jersey", $A49 = "New York", $A49 = "Pennsylvania", $A49 = "Rhode Island", $A49 = "Vermont"), '[1]PCPI Nominal'!L59/CPI_Northeast!Q$2,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Nominal'!L59/CPI_South!Q$2, IF(OR($A49 = "Alaska", $A49 = "Arizona", $A49 = "California", $A49 = "Colorado", $A49 = "Hawaii", $A49 = "Idaho", $A49 = "Montana", $A49 = "Nevada", $A49 = "New Mexico", $A49 = "Oregon", $A49 = "Utah", $A49 = "Washington", $A49 = "Wyoming"), '[1]PCPI Nominal'!L59/CPI_West!Q$2, ERROR))))</f>
        <v>46267.132561983475</v>
      </c>
      <c r="L49">
        <f>IF(OR($A49 = "Illinois", $A49 = "Indiana", $A49 = "Iowa", $A49 = "Kansas", $A49 = "Michigan", $A49 = "Minnesota", $A49 = "Missouri", $A49 = "Nebraska", $A49 = "North Dakota", $A49 = "Ohio", $A49 = "South Dakota", $A49 = "Wisconsin"), '[1]PCPI Nominal'!M59/CPI_Midwest!R$2, IF(OR($A49 = "Connecticut", $A49 = "Maine", $A49 = "Massachusetts", $A49 = "New Hampshire", $A49 = "New Jersey", $A49 = "New York", $A49 = "Pennsylvania", $A49 = "Rhode Island", $A49 = "Vermont"), '[1]PCPI Nominal'!M59/CPI_Northeast!R$2,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Nominal'!M59/CPI_South!R$2, IF(OR($A49 = "Alaska", $A49 = "Arizona", $A49 = "California", $A49 = "Colorado", $A49 = "Hawaii", $A49 = "Idaho", $A49 = "Montana", $A49 = "Nevada", $A49 = "New Mexico", $A49 = "Oregon", $A49 = "Utah", $A49 = "Washington", $A49 = "Wyoming"), '[1]PCPI Nominal'!M59/CPI_West!R$2, ERROR))))</f>
        <v>47993.734194034783</v>
      </c>
      <c r="M49">
        <f>IF(OR($A49 = "Illinois", $A49 = "Indiana", $A49 = "Iowa", $A49 = "Kansas", $A49 = "Michigan", $A49 = "Minnesota", $A49 = "Missouri", $A49 = "Nebraska", $A49 = "North Dakota", $A49 = "Ohio", $A49 = "South Dakota", $A49 = "Wisconsin"), '[1]PCPI Nominal'!N59/CPI_Midwest!S$2, IF(OR($A49 = "Connecticut", $A49 = "Maine", $A49 = "Massachusetts", $A49 = "New Hampshire", $A49 = "New Jersey", $A49 = "New York", $A49 = "Pennsylvania", $A49 = "Rhode Island", $A49 = "Vermont"), '[1]PCPI Nominal'!N59/CPI_Northeast!S$2,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Nominal'!N59/CPI_South!S$2, IF(OR($A49 = "Alaska", $A49 = "Arizona", $A49 = "California", $A49 = "Colorado", $A49 = "Hawaii", $A49 = "Idaho", $A49 = "Montana", $A49 = "Nevada", $A49 = "New Mexico", $A49 = "Oregon", $A49 = "Utah", $A49 = "Washington", $A49 = "Wyoming"), '[1]PCPI Nominal'!N59/CPI_West!S$2, ERROR))))</f>
        <v>48093.296741119811</v>
      </c>
      <c r="N49">
        <f>IF(OR($A49 = "Illinois", $A49 = "Indiana", $A49 = "Iowa", $A49 = "Kansas", $A49 = "Michigan", $A49 = "Minnesota", $A49 = "Missouri", $A49 = "Nebraska", $A49 = "North Dakota", $A49 = "Ohio", $A49 = "South Dakota", $A49 = "Wisconsin"), '[1]PCPI Nominal'!O59/CPI_Midwest!T$2, IF(OR($A49 = "Connecticut", $A49 = "Maine", $A49 = "Massachusetts", $A49 = "New Hampshire", $A49 = "New Jersey", $A49 = "New York", $A49 = "Pennsylvania", $A49 = "Rhode Island", $A49 = "Vermont"), '[1]PCPI Nominal'!O59/CPI_Northeast!T$2,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Nominal'!O59/CPI_South!T$2, IF(OR($A49 = "Alaska", $A49 = "Arizona", $A49 = "California", $A49 = "Colorado", $A49 = "Hawaii", $A49 = "Idaho", $A49 = "Montana", $A49 = "Nevada", $A49 = "New Mexico", $A49 = "Oregon", $A49 = "Utah", $A49 = "Washington", $A49 = "Wyoming"), '[1]PCPI Nominal'!O59/CPI_West!T$2, ERROR))))</f>
        <v>45095.189039493285</v>
      </c>
      <c r="O49">
        <f>IF(OR($A49 = "Illinois", $A49 = "Indiana", $A49 = "Iowa", $A49 = "Kansas", $A49 = "Michigan", $A49 = "Minnesota", $A49 = "Missouri", $A49 = "Nebraska", $A49 = "North Dakota", $A49 = "Ohio", $A49 = "South Dakota", $A49 = "Wisconsin"), '[1]PCPI Nominal'!P59/CPI_Midwest!U$2, IF(OR($A49 = "Connecticut", $A49 = "Maine", $A49 = "Massachusetts", $A49 = "New Hampshire", $A49 = "New Jersey", $A49 = "New York", $A49 = "Pennsylvania", $A49 = "Rhode Island", $A49 = "Vermont"), '[1]PCPI Nominal'!P59/CPI_Northeast!U$2,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Nominal'!P59/CPI_South!U$2, IF(OR($A49 = "Alaska", $A49 = "Arizona", $A49 = "California", $A49 = "Colorado", $A49 = "Hawaii", $A49 = "Idaho", $A49 = "Montana", $A49 = "Nevada", $A49 = "New Mexico", $A49 = "Oregon", $A49 = "Utah", $A49 = "Washington", $A49 = "Wyoming"), '[1]PCPI Nominal'!P59/CPI_West!U$2, ERROR))))</f>
        <v>44982.924535381528</v>
      </c>
      <c r="P49">
        <f>IF(OR($A49 = "Illinois", $A49 = "Indiana", $A49 = "Iowa", $A49 = "Kansas", $A49 = "Michigan", $A49 = "Minnesota", $A49 = "Missouri", $A49 = "Nebraska", $A49 = "North Dakota", $A49 = "Ohio", $A49 = "South Dakota", $A49 = "Wisconsin"), '[1]PCPI Nominal'!Q59/CPI_Midwest!V$2, IF(OR($A49 = "Connecticut", $A49 = "Maine", $A49 = "Massachusetts", $A49 = "New Hampshire", $A49 = "New Jersey", $A49 = "New York", $A49 = "Pennsylvania", $A49 = "Rhode Island", $A49 = "Vermont"), '[1]PCPI Nominal'!Q59/CPI_Northeast!V$2,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Nominal'!Q59/CPI_South!V$2, IF(OR($A49 = "Alaska", $A49 = "Arizona", $A49 = "California", $A49 = "Colorado", $A49 = "Hawaii", $A49 = "Idaho", $A49 = "Montana", $A49 = "Nevada", $A49 = "New Mexico", $A49 = "Oregon", $A49 = "Utah", $A49 = "Washington", $A49 = "Wyoming"), '[1]PCPI Nominal'!Q59/CPI_West!V$2, ERROR))))</f>
        <v>45822.328716179094</v>
      </c>
      <c r="Q49">
        <f>IF(OR($A49 = "Illinois", $A49 = "Indiana", $A49 = "Iowa", $A49 = "Kansas", $A49 = "Michigan", $A49 = "Minnesota", $A49 = "Missouri", $A49 = "Nebraska", $A49 = "North Dakota", $A49 = "Ohio", $A49 = "South Dakota", $A49 = "Wisconsin"), '[1]PCPI Nominal'!R59/CPI_Midwest!W$2, IF(OR($A49 = "Connecticut", $A49 = "Maine", $A49 = "Massachusetts", $A49 = "New Hampshire", $A49 = "New Jersey", $A49 = "New York", $A49 = "Pennsylvania", $A49 = "Rhode Island", $A49 = "Vermont"), '[1]PCPI Nominal'!R59/CPI_Northeast!W$2,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Nominal'!R59/CPI_South!W$2, IF(OR($A49 = "Alaska", $A49 = "Arizona", $A49 = "California", $A49 = "Colorado", $A49 = "Hawaii", $A49 = "Idaho", $A49 = "Montana", $A49 = "Nevada", $A49 = "New Mexico", $A49 = "Oregon", $A49 = "Utah", $A49 = "Washington", $A49 = "Wyoming"), '[1]PCPI Nominal'!R59/CPI_West!W$2, ERROR))))</f>
        <v>48040.402244638004</v>
      </c>
      <c r="R49">
        <f>IF(OR($A49 = "Illinois", $A49 = "Indiana", $A49 = "Iowa", $A49 = "Kansas", $A49 = "Michigan", $A49 = "Minnesota", $A49 = "Missouri", $A49 = "Nebraska", $A49 = "North Dakota", $A49 = "Ohio", $A49 = "South Dakota", $A49 = "Wisconsin"), '[1]PCPI Nominal'!S59/CPI_Midwest!X$2, IF(OR($A49 = "Connecticut", $A49 = "Maine", $A49 = "Massachusetts", $A49 = "New Hampshire", $A49 = "New Jersey", $A49 = "New York", $A49 = "Pennsylvania", $A49 = "Rhode Island", $A49 = "Vermont"), '[1]PCPI Nominal'!S59/CPI_Northeast!X$2,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Nominal'!S59/CPI_South!X$2, IF(OR($A49 = "Alaska", $A49 = "Arizona", $A49 = "California", $A49 = "Colorado", $A49 = "Hawaii", $A49 = "Idaho", $A49 = "Montana", $A49 = "Nevada", $A49 = "New Mexico", $A49 = "Oregon", $A49 = "Utah", $A49 = "Washington", $A49 = "Wyoming"), '[1]PCPI Nominal'!S59/CPI_West!X$2, ERROR))))</f>
        <v>47814</v>
      </c>
      <c r="S49">
        <f>IF(OR($A49 = "Illinois", $A49 = "Indiana", $A49 = "Iowa", $A49 = "Kansas", $A49 = "Michigan", $A49 = "Minnesota", $A49 = "Missouri", $A49 = "Nebraska", $A49 = "North Dakota", $A49 = "Ohio", $A49 = "South Dakota", $A49 = "Wisconsin"), '[1]PCPI Nominal'!T59/CPI_Midwest!Y$2, IF(OR($A49 = "Connecticut", $A49 = "Maine", $A49 = "Massachusetts", $A49 = "New Hampshire", $A49 = "New Jersey", $A49 = "New York", $A49 = "Pennsylvania", $A49 = "Rhode Island", $A49 = "Vermont"), '[1]PCPI Nominal'!T59/CPI_Northeast!Y$2, IF(OR($A49 = "Alabama", $A49 = "Arkansas", $A49 = "Delaware", $A49 = "District of Columbia", $A49 = "Florida", $A49 = "Georgia", $A49 = "Kentucky", $A49 = "Louisiana", $A49 = "Maryland", $A49 = "Mississippi", $A49 = "North Carolina", $A49 = "Oklahoma", $A49 = "South Carolina", $A49 = "Tennessee", $A49 = "Texas", $A49 = "Virginia", $A49 = "West Virginia"), '[1]PCPI Nominal'!T59/CPI_South!Y$2, IF(OR($A49 = "Alaska", $A49 = "Arizona", $A49 = "California", $A49 = "Colorado", $A49 = "Hawaii", $A49 = "Idaho", $A49 = "Montana", $A49 = "Nevada", $A49 = "New Mexico", $A49 = "Oregon", $A49 = "Utah", $A49 = "Washington", $A49 = "Wyoming"), '[1]PCPI Nominal'!T59/CPI_West!Y$2, ERROR))))</f>
        <v>49959.758383115128</v>
      </c>
    </row>
    <row r="50" spans="1:19" x14ac:dyDescent="0.2">
      <c r="A50" t="s">
        <v>25</v>
      </c>
      <c r="B50">
        <f>IF(OR($A50 = "Illinois", $A50 = "Indiana", $A50 = "Iowa", $A50 = "Kansas", $A50 = "Michigan", $A50 = "Minnesota", $A50 = "Missouri", $A50 = "Nebraska", $A50 = "North Dakota", $A50 = "Ohio", $A50 = "South Dakota", $A50 = "Wisconsin"), '[1]PCPI Nominal'!C60/CPI_Midwest!H$2, IF(OR($A50 = "Connecticut", $A50 = "Maine", $A50 = "Massachusetts", $A50 = "New Hampshire", $A50 = "New Jersey", $A50 = "New York", $A50 = "Pennsylvania", $A50 = "Rhode Island", $A50 = "Vermont"), '[1]PCPI Nominal'!C60/CPI_Northeast!H$2,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Nominal'!C60/CPI_South!H$2, IF(OR($A50 = "Alaska", $A50 = "Arizona", $A50 = "California", $A50 = "Colorado", $A50 = "Hawaii", $A50 = "Idaho", $A50 = "Montana", $A50 = "Nevada", $A50 = "New Mexico", $A50 = "Oregon", $A50 = "Utah", $A50 = "Washington", $A50 = "Wyoming"), '[1]PCPI Nominal'!C60/CPI_West!H$2, ERROR))))</f>
        <v>28197.792186105798</v>
      </c>
      <c r="C50">
        <f>IF(OR($A50 = "Illinois", $A50 = "Indiana", $A50 = "Iowa", $A50 = "Kansas", $A50 = "Michigan", $A50 = "Minnesota", $A50 = "Missouri", $A50 = "Nebraska", $A50 = "North Dakota", $A50 = "Ohio", $A50 = "South Dakota", $A50 = "Wisconsin"), '[1]PCPI Nominal'!D60/CPI_Midwest!I$2, IF(OR($A50 = "Connecticut", $A50 = "Maine", $A50 = "Massachusetts", $A50 = "New Hampshire", $A50 = "New Jersey", $A50 = "New York", $A50 = "Pennsylvania", $A50 = "Rhode Island", $A50 = "Vermont"), '[1]PCPI Nominal'!D60/CPI_Northeast!I$2,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Nominal'!D60/CPI_South!I$2, IF(OR($A50 = "Alaska", $A50 = "Arizona", $A50 = "California", $A50 = "Colorado", $A50 = "Hawaii", $A50 = "Idaho", $A50 = "Montana", $A50 = "Nevada", $A50 = "New Mexico", $A50 = "Oregon", $A50 = "Utah", $A50 = "Washington", $A50 = "Wyoming"), '[1]PCPI Nominal'!D60/CPI_West!I$2, ERROR))))</f>
        <v>29077.075261170547</v>
      </c>
      <c r="D50">
        <f>IF(OR($A50 = "Illinois", $A50 = "Indiana", $A50 = "Iowa", $A50 = "Kansas", $A50 = "Michigan", $A50 = "Minnesota", $A50 = "Missouri", $A50 = "Nebraska", $A50 = "North Dakota", $A50 = "Ohio", $A50 = "South Dakota", $A50 = "Wisconsin"), '[1]PCPI Nominal'!E60/CPI_Midwest!J$2, IF(OR($A50 = "Connecticut", $A50 = "Maine", $A50 = "Massachusetts", $A50 = "New Hampshire", $A50 = "New Jersey", $A50 = "New York", $A50 = "Pennsylvania", $A50 = "Rhode Island", $A50 = "Vermont"), '[1]PCPI Nominal'!E60/CPI_Northeast!J$2,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Nominal'!E60/CPI_South!J$2, IF(OR($A50 = "Alaska", $A50 = "Arizona", $A50 = "California", $A50 = "Colorado", $A50 = "Hawaii", $A50 = "Idaho", $A50 = "Montana", $A50 = "Nevada", $A50 = "New Mexico", $A50 = "Oregon", $A50 = "Utah", $A50 = "Washington", $A50 = "Wyoming"), '[1]PCPI Nominal'!E60/CPI_West!J$2, ERROR))))</f>
        <v>29367.367061728397</v>
      </c>
      <c r="E50">
        <f>IF(OR($A50 = "Illinois", $A50 = "Indiana", $A50 = "Iowa", $A50 = "Kansas", $A50 = "Michigan", $A50 = "Minnesota", $A50 = "Missouri", $A50 = "Nebraska", $A50 = "North Dakota", $A50 = "Ohio", $A50 = "South Dakota", $A50 = "Wisconsin"), '[1]PCPI Nominal'!F60/CPI_Midwest!K$2, IF(OR($A50 = "Connecticut", $A50 = "Maine", $A50 = "Massachusetts", $A50 = "New Hampshire", $A50 = "New Jersey", $A50 = "New York", $A50 = "Pennsylvania", $A50 = "Rhode Island", $A50 = "Vermont"), '[1]PCPI Nominal'!F60/CPI_Northeast!K$2,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Nominal'!F60/CPI_South!K$2, IF(OR($A50 = "Alaska", $A50 = "Arizona", $A50 = "California", $A50 = "Colorado", $A50 = "Hawaii", $A50 = "Idaho", $A50 = "Montana", $A50 = "Nevada", $A50 = "New Mexico", $A50 = "Oregon", $A50 = "Utah", $A50 = "Washington", $A50 = "Wyoming"), '[1]PCPI Nominal'!F60/CPI_West!K$2, ERROR))))</f>
        <v>30211.386842105265</v>
      </c>
      <c r="F50">
        <f>IF(OR($A50 = "Illinois", $A50 = "Indiana", $A50 = "Iowa", $A50 = "Kansas", $A50 = "Michigan", $A50 = "Minnesota", $A50 = "Missouri", $A50 = "Nebraska", $A50 = "North Dakota", $A50 = "Ohio", $A50 = "South Dakota", $A50 = "Wisconsin"), '[1]PCPI Nominal'!G60/CPI_Midwest!L$2, IF(OR($A50 = "Connecticut", $A50 = "Maine", $A50 = "Massachusetts", $A50 = "New Hampshire", $A50 = "New Jersey", $A50 = "New York", $A50 = "Pennsylvania", $A50 = "Rhode Island", $A50 = "Vermont"), '[1]PCPI Nominal'!G60/CPI_Northeast!L$2,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Nominal'!G60/CPI_South!L$2, IF(OR($A50 = "Alaska", $A50 = "Arizona", $A50 = "California", $A50 = "Colorado", $A50 = "Hawaii", $A50 = "Idaho", $A50 = "Montana", $A50 = "Nevada", $A50 = "New Mexico", $A50 = "Oregon", $A50 = "Utah", $A50 = "Washington", $A50 = "Wyoming"), '[1]PCPI Nominal'!G60/CPI_West!L$2, ERROR))))</f>
        <v>31240.060175336061</v>
      </c>
      <c r="G50">
        <f>IF(OR($A50 = "Illinois", $A50 = "Indiana", $A50 = "Iowa", $A50 = "Kansas", $A50 = "Michigan", $A50 = "Minnesota", $A50 = "Missouri", $A50 = "Nebraska", $A50 = "North Dakota", $A50 = "Ohio", $A50 = "South Dakota", $A50 = "Wisconsin"), '[1]PCPI Nominal'!H60/CPI_Midwest!M$2, IF(OR($A50 = "Connecticut", $A50 = "Maine", $A50 = "Massachusetts", $A50 = "New Hampshire", $A50 = "New Jersey", $A50 = "New York", $A50 = "Pennsylvania", $A50 = "Rhode Island", $A50 = "Vermont"), '[1]PCPI Nominal'!H60/CPI_Northeast!M$2,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Nominal'!H60/CPI_South!M$2, IF(OR($A50 = "Alaska", $A50 = "Arizona", $A50 = "California", $A50 = "Colorado", $A50 = "Hawaii", $A50 = "Idaho", $A50 = "Montana", $A50 = "Nevada", $A50 = "New Mexico", $A50 = "Oregon", $A50 = "Utah", $A50 = "Washington", $A50 = "Wyoming"), '[1]PCPI Nominal'!H60/CPI_West!M$2, ERROR))))</f>
        <v>32027.448361223309</v>
      </c>
      <c r="H50">
        <f>IF(OR($A50 = "Illinois", $A50 = "Indiana", $A50 = "Iowa", $A50 = "Kansas", $A50 = "Michigan", $A50 = "Minnesota", $A50 = "Missouri", $A50 = "Nebraska", $A50 = "North Dakota", $A50 = "Ohio", $A50 = "South Dakota", $A50 = "Wisconsin"), '[1]PCPI Nominal'!I60/CPI_Midwest!N$2, IF(OR($A50 = "Connecticut", $A50 = "Maine", $A50 = "Massachusetts", $A50 = "New Hampshire", $A50 = "New Jersey", $A50 = "New York", $A50 = "Pennsylvania", $A50 = "Rhode Island", $A50 = "Vermont"), '[1]PCPI Nominal'!I60/CPI_Northeast!N$2,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Nominal'!I60/CPI_South!N$2, IF(OR($A50 = "Alaska", $A50 = "Arizona", $A50 = "California", $A50 = "Colorado", $A50 = "Hawaii", $A50 = "Idaho", $A50 = "Montana", $A50 = "Nevada", $A50 = "New Mexico", $A50 = "Oregon", $A50 = "Utah", $A50 = "Washington", $A50 = "Wyoming"), '[1]PCPI Nominal'!I60/CPI_West!N$2, ERROR))))</f>
        <v>31756.284906937391</v>
      </c>
      <c r="I50">
        <f>IF(OR($A50 = "Illinois", $A50 = "Indiana", $A50 = "Iowa", $A50 = "Kansas", $A50 = "Michigan", $A50 = "Minnesota", $A50 = "Missouri", $A50 = "Nebraska", $A50 = "North Dakota", $A50 = "Ohio", $A50 = "South Dakota", $A50 = "Wisconsin"), '[1]PCPI Nominal'!J60/CPI_Midwest!O$2, IF(OR($A50 = "Connecticut", $A50 = "Maine", $A50 = "Massachusetts", $A50 = "New Hampshire", $A50 = "New Jersey", $A50 = "New York", $A50 = "Pennsylvania", $A50 = "Rhode Island", $A50 = "Vermont"), '[1]PCPI Nominal'!J60/CPI_Northeast!O$2,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Nominal'!J60/CPI_South!O$2, IF(OR($A50 = "Alaska", $A50 = "Arizona", $A50 = "California", $A50 = "Colorado", $A50 = "Hawaii", $A50 = "Idaho", $A50 = "Montana", $A50 = "Nevada", $A50 = "New Mexico", $A50 = "Oregon", $A50 = "Utah", $A50 = "Washington", $A50 = "Wyoming"), '[1]PCPI Nominal'!J60/CPI_West!O$2, ERROR))))</f>
        <v>31919.273899889988</v>
      </c>
      <c r="J50">
        <f>IF(OR($A50 = "Illinois", $A50 = "Indiana", $A50 = "Iowa", $A50 = "Kansas", $A50 = "Michigan", $A50 = "Minnesota", $A50 = "Missouri", $A50 = "Nebraska", $A50 = "North Dakota", $A50 = "Ohio", $A50 = "South Dakota", $A50 = "Wisconsin"), '[1]PCPI Nominal'!K60/CPI_Midwest!P$2, IF(OR($A50 = "Connecticut", $A50 = "Maine", $A50 = "Massachusetts", $A50 = "New Hampshire", $A50 = "New Jersey", $A50 = "New York", $A50 = "Pennsylvania", $A50 = "Rhode Island", $A50 = "Vermont"), '[1]PCPI Nominal'!K60/CPI_Northeast!P$2,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Nominal'!K60/CPI_South!P$2, IF(OR($A50 = "Alaska", $A50 = "Arizona", $A50 = "California", $A50 = "Colorado", $A50 = "Hawaii", $A50 = "Idaho", $A50 = "Montana", $A50 = "Nevada", $A50 = "New Mexico", $A50 = "Oregon", $A50 = "Utah", $A50 = "Washington", $A50 = "Wyoming"), '[1]PCPI Nominal'!K60/CPI_West!P$2, ERROR))))</f>
        <v>32019.07356877323</v>
      </c>
      <c r="K50">
        <f>IF(OR($A50 = "Illinois", $A50 = "Indiana", $A50 = "Iowa", $A50 = "Kansas", $A50 = "Michigan", $A50 = "Minnesota", $A50 = "Missouri", $A50 = "Nebraska", $A50 = "North Dakota", $A50 = "Ohio", $A50 = "South Dakota", $A50 = "Wisconsin"), '[1]PCPI Nominal'!L60/CPI_Midwest!Q$2, IF(OR($A50 = "Connecticut", $A50 = "Maine", $A50 = "Massachusetts", $A50 = "New Hampshire", $A50 = "New Jersey", $A50 = "New York", $A50 = "Pennsylvania", $A50 = "Rhode Island", $A50 = "Vermont"), '[1]PCPI Nominal'!L60/CPI_Northeast!Q$2,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Nominal'!L60/CPI_South!Q$2, IF(OR($A50 = "Alaska", $A50 = "Arizona", $A50 = "California", $A50 = "Colorado", $A50 = "Hawaii", $A50 = "Idaho", $A50 = "Montana", $A50 = "Nevada", $A50 = "New Mexico", $A50 = "Oregon", $A50 = "Utah", $A50 = "Washington", $A50 = "Wyoming"), '[1]PCPI Nominal'!L60/CPI_West!Q$2, ERROR))))</f>
        <v>33077.743841807911</v>
      </c>
      <c r="L50">
        <f>IF(OR($A50 = "Illinois", $A50 = "Indiana", $A50 = "Iowa", $A50 = "Kansas", $A50 = "Michigan", $A50 = "Minnesota", $A50 = "Missouri", $A50 = "Nebraska", $A50 = "North Dakota", $A50 = "Ohio", $A50 = "South Dakota", $A50 = "Wisconsin"), '[1]PCPI Nominal'!M60/CPI_Midwest!R$2, IF(OR($A50 = "Connecticut", $A50 = "Maine", $A50 = "Massachusetts", $A50 = "New Hampshire", $A50 = "New Jersey", $A50 = "New York", $A50 = "Pennsylvania", $A50 = "Rhode Island", $A50 = "Vermont"), '[1]PCPI Nominal'!M60/CPI_Northeast!R$2,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Nominal'!M60/CPI_South!R$2, IF(OR($A50 = "Alaska", $A50 = "Arizona", $A50 = "California", $A50 = "Colorado", $A50 = "Hawaii", $A50 = "Idaho", $A50 = "Montana", $A50 = "Nevada", $A50 = "New Mexico", $A50 = "Oregon", $A50 = "Utah", $A50 = "Washington", $A50 = "Wyoming"), '[1]PCPI Nominal'!M60/CPI_West!R$2, ERROR))))</f>
        <v>33180.808056458096</v>
      </c>
      <c r="M50">
        <f>IF(OR($A50 = "Illinois", $A50 = "Indiana", $A50 = "Iowa", $A50 = "Kansas", $A50 = "Michigan", $A50 = "Minnesota", $A50 = "Missouri", $A50 = "Nebraska", $A50 = "North Dakota", $A50 = "Ohio", $A50 = "South Dakota", $A50 = "Wisconsin"), '[1]PCPI Nominal'!N60/CPI_Midwest!S$2, IF(OR($A50 = "Connecticut", $A50 = "Maine", $A50 = "Massachusetts", $A50 = "New Hampshire", $A50 = "New Jersey", $A50 = "New York", $A50 = "Pennsylvania", $A50 = "Rhode Island", $A50 = "Vermont"), '[1]PCPI Nominal'!N60/CPI_Northeast!S$2,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Nominal'!N60/CPI_South!S$2, IF(OR($A50 = "Alaska", $A50 = "Arizona", $A50 = "California", $A50 = "Colorado", $A50 = "Hawaii", $A50 = "Idaho", $A50 = "Montana", $A50 = "Nevada", $A50 = "New Mexico", $A50 = "Oregon", $A50 = "Utah", $A50 = "Washington", $A50 = "Wyoming"), '[1]PCPI Nominal'!N60/CPI_West!S$2, ERROR))))</f>
        <v>33976.480048495068</v>
      </c>
      <c r="N50">
        <f>IF(OR($A50 = "Illinois", $A50 = "Indiana", $A50 = "Iowa", $A50 = "Kansas", $A50 = "Michigan", $A50 = "Minnesota", $A50 = "Missouri", $A50 = "Nebraska", $A50 = "North Dakota", $A50 = "Ohio", $A50 = "South Dakota", $A50 = "Wisconsin"), '[1]PCPI Nominal'!O60/CPI_Midwest!T$2, IF(OR($A50 = "Connecticut", $A50 = "Maine", $A50 = "Massachusetts", $A50 = "New Hampshire", $A50 = "New Jersey", $A50 = "New York", $A50 = "Pennsylvania", $A50 = "Rhode Island", $A50 = "Vermont"), '[1]PCPI Nominal'!O60/CPI_Northeast!T$2,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Nominal'!O60/CPI_South!T$2, IF(OR($A50 = "Alaska", $A50 = "Arizona", $A50 = "California", $A50 = "Colorado", $A50 = "Hawaii", $A50 = "Idaho", $A50 = "Montana", $A50 = "Nevada", $A50 = "New Mexico", $A50 = "Oregon", $A50 = "Utah", $A50 = "Washington", $A50 = "Wyoming"), '[1]PCPI Nominal'!O60/CPI_West!T$2, ERROR))))</f>
        <v>34264.764858428156</v>
      </c>
      <c r="O50">
        <f>IF(OR($A50 = "Illinois", $A50 = "Indiana", $A50 = "Iowa", $A50 = "Kansas", $A50 = "Michigan", $A50 = "Minnesota", $A50 = "Missouri", $A50 = "Nebraska", $A50 = "North Dakota", $A50 = "Ohio", $A50 = "South Dakota", $A50 = "Wisconsin"), '[1]PCPI Nominal'!P60/CPI_Midwest!U$2, IF(OR($A50 = "Connecticut", $A50 = "Maine", $A50 = "Massachusetts", $A50 = "New Hampshire", $A50 = "New Jersey", $A50 = "New York", $A50 = "Pennsylvania", $A50 = "Rhode Island", $A50 = "Vermont"), '[1]PCPI Nominal'!P60/CPI_Northeast!U$2,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Nominal'!P60/CPI_South!U$2, IF(OR($A50 = "Alaska", $A50 = "Arizona", $A50 = "California", $A50 = "Colorado", $A50 = "Hawaii", $A50 = "Idaho", $A50 = "Montana", $A50 = "Nevada", $A50 = "New Mexico", $A50 = "Oregon", $A50 = "Utah", $A50 = "Washington", $A50 = "Wyoming"), '[1]PCPI Nominal'!P60/CPI_West!U$2, ERROR))))</f>
        <v>34417.204298327801</v>
      </c>
      <c r="P50">
        <f>IF(OR($A50 = "Illinois", $A50 = "Indiana", $A50 = "Iowa", $A50 = "Kansas", $A50 = "Michigan", $A50 = "Minnesota", $A50 = "Missouri", $A50 = "Nebraska", $A50 = "North Dakota", $A50 = "Ohio", $A50 = "South Dakota", $A50 = "Wisconsin"), '[1]PCPI Nominal'!Q60/CPI_Midwest!V$2, IF(OR($A50 = "Connecticut", $A50 = "Maine", $A50 = "Massachusetts", $A50 = "New Hampshire", $A50 = "New Jersey", $A50 = "New York", $A50 = "Pennsylvania", $A50 = "Rhode Island", $A50 = "Vermont"), '[1]PCPI Nominal'!Q60/CPI_Northeast!V$2,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Nominal'!Q60/CPI_South!V$2, IF(OR($A50 = "Alaska", $A50 = "Arizona", $A50 = "California", $A50 = "Colorado", $A50 = "Hawaii", $A50 = "Idaho", $A50 = "Montana", $A50 = "Nevada", $A50 = "New Mexico", $A50 = "Oregon", $A50 = "Utah", $A50 = "Washington", $A50 = "Wyoming"), '[1]PCPI Nominal'!Q60/CPI_West!V$2, ERROR))))</f>
        <v>35259.161089205831</v>
      </c>
      <c r="Q50">
        <f>IF(OR($A50 = "Illinois", $A50 = "Indiana", $A50 = "Iowa", $A50 = "Kansas", $A50 = "Michigan", $A50 = "Minnesota", $A50 = "Missouri", $A50 = "Nebraska", $A50 = "North Dakota", $A50 = "Ohio", $A50 = "South Dakota", $A50 = "Wisconsin"), '[1]PCPI Nominal'!R60/CPI_Midwest!W$2, IF(OR($A50 = "Connecticut", $A50 = "Maine", $A50 = "Massachusetts", $A50 = "New Hampshire", $A50 = "New Jersey", $A50 = "New York", $A50 = "Pennsylvania", $A50 = "Rhode Island", $A50 = "Vermont"), '[1]PCPI Nominal'!R60/CPI_Northeast!W$2,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Nominal'!R60/CPI_South!W$2, IF(OR($A50 = "Alaska", $A50 = "Arizona", $A50 = "California", $A50 = "Colorado", $A50 = "Hawaii", $A50 = "Idaho", $A50 = "Montana", $A50 = "Nevada", $A50 = "New Mexico", $A50 = "Oregon", $A50 = "Utah", $A50 = "Washington", $A50 = "Wyoming"), '[1]PCPI Nominal'!R60/CPI_West!W$2, ERROR))))</f>
        <v>35350.447353096642</v>
      </c>
      <c r="R50">
        <f>IF(OR($A50 = "Illinois", $A50 = "Indiana", $A50 = "Iowa", $A50 = "Kansas", $A50 = "Michigan", $A50 = "Minnesota", $A50 = "Missouri", $A50 = "Nebraska", $A50 = "North Dakota", $A50 = "Ohio", $A50 = "South Dakota", $A50 = "Wisconsin"), '[1]PCPI Nominal'!S60/CPI_Midwest!X$2, IF(OR($A50 = "Connecticut", $A50 = "Maine", $A50 = "Massachusetts", $A50 = "New Hampshire", $A50 = "New Jersey", $A50 = "New York", $A50 = "Pennsylvania", $A50 = "Rhode Island", $A50 = "Vermont"), '[1]PCPI Nominal'!S60/CPI_Northeast!X$2,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Nominal'!S60/CPI_South!X$2, IF(OR($A50 = "Alaska", $A50 = "Arizona", $A50 = "California", $A50 = "Colorado", $A50 = "Hawaii", $A50 = "Idaho", $A50 = "Montana", $A50 = "Nevada", $A50 = "New Mexico", $A50 = "Oregon", $A50 = "Utah", $A50 = "Washington", $A50 = "Wyoming"), '[1]PCPI Nominal'!S60/CPI_West!X$2, ERROR))))</f>
        <v>34646</v>
      </c>
      <c r="S50">
        <f>IF(OR($A50 = "Illinois", $A50 = "Indiana", $A50 = "Iowa", $A50 = "Kansas", $A50 = "Michigan", $A50 = "Minnesota", $A50 = "Missouri", $A50 = "Nebraska", $A50 = "North Dakota", $A50 = "Ohio", $A50 = "South Dakota", $A50 = "Wisconsin"), '[1]PCPI Nominal'!T60/CPI_Midwest!Y$2, IF(OR($A50 = "Connecticut", $A50 = "Maine", $A50 = "Massachusetts", $A50 = "New Hampshire", $A50 = "New Jersey", $A50 = "New York", $A50 = "Pennsylvania", $A50 = "Rhode Island", $A50 = "Vermont"), '[1]PCPI Nominal'!T60/CPI_Northeast!Y$2, IF(OR($A50 = "Alabama", $A50 = "Arkansas", $A50 = "Delaware", $A50 = "District of Columbia", $A50 = "Florida", $A50 = "Georgia", $A50 = "Kentucky", $A50 = "Louisiana", $A50 = "Maryland", $A50 = "Mississippi", $A50 = "North Carolina", $A50 = "Oklahoma", $A50 = "South Carolina", $A50 = "Tennessee", $A50 = "Texas", $A50 = "Virginia", $A50 = "West Virginia"), '[1]PCPI Nominal'!T60/CPI_South!Y$2, IF(OR($A50 = "Alaska", $A50 = "Arizona", $A50 = "California", $A50 = "Colorado", $A50 = "Hawaii", $A50 = "Idaho", $A50 = "Montana", $A50 = "Nevada", $A50 = "New Mexico", $A50 = "Oregon", $A50 = "Utah", $A50 = "Washington", $A50 = "Wyoming"), '[1]PCPI Nominal'!T60/CPI_West!Y$2, ERROR))))</f>
        <v>35136.287388528406</v>
      </c>
    </row>
    <row r="51" spans="1:19" x14ac:dyDescent="0.2">
      <c r="A51" t="s">
        <v>23</v>
      </c>
      <c r="B51">
        <f>IF(OR($A51 = "Illinois", $A51 = "Indiana", $A51 = "Iowa", $A51 = "Kansas", $A51 = "Michigan", $A51 = "Minnesota", $A51 = "Missouri", $A51 = "Nebraska", $A51 = "North Dakota", $A51 = "Ohio", $A51 = "South Dakota", $A51 = "Wisconsin"), '[1]PCPI Nominal'!C61/CPI_Midwest!H$2, IF(OR($A51 = "Connecticut", $A51 = "Maine", $A51 = "Massachusetts", $A51 = "New Hampshire", $A51 = "New Jersey", $A51 = "New York", $A51 = "Pennsylvania", $A51 = "Rhode Island", $A51 = "Vermont"), '[1]PCPI Nominal'!C61/CPI_Northeast!H$2,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Nominal'!C61/CPI_South!H$2, IF(OR($A51 = "Alaska", $A51 = "Arizona", $A51 = "California", $A51 = "Colorado", $A51 = "Hawaii", $A51 = "Idaho", $A51 = "Montana", $A51 = "Nevada", $A51 = "New Mexico", $A51 = "Oregon", $A51 = "Utah", $A51 = "Washington", $A51 = "Wyoming"), '[1]PCPI Nominal'!C61/CPI_West!H$2, ERROR))))</f>
        <v>35883.219719208682</v>
      </c>
      <c r="C51">
        <f>IF(OR($A51 = "Illinois", $A51 = "Indiana", $A51 = "Iowa", $A51 = "Kansas", $A51 = "Michigan", $A51 = "Minnesota", $A51 = "Missouri", $A51 = "Nebraska", $A51 = "North Dakota", $A51 = "Ohio", $A51 = "South Dakota", $A51 = "Wisconsin"), '[1]PCPI Nominal'!D61/CPI_Midwest!I$2, IF(OR($A51 = "Connecticut", $A51 = "Maine", $A51 = "Massachusetts", $A51 = "New Hampshire", $A51 = "New Jersey", $A51 = "New York", $A51 = "Pennsylvania", $A51 = "Rhode Island", $A51 = "Vermont"), '[1]PCPI Nominal'!D61/CPI_Northeast!I$2,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Nominal'!D61/CPI_South!I$2, IF(OR($A51 = "Alaska", $A51 = "Arizona", $A51 = "California", $A51 = "Colorado", $A51 = "Hawaii", $A51 = "Idaho", $A51 = "Montana", $A51 = "Nevada", $A51 = "New Mexico", $A51 = "Oregon", $A51 = "Utah", $A51 = "Washington", $A51 = "Wyoming"), '[1]PCPI Nominal'!D61/CPI_West!I$2, ERROR))))</f>
        <v>37625.249591964843</v>
      </c>
      <c r="D51">
        <f>IF(OR($A51 = "Illinois", $A51 = "Indiana", $A51 = "Iowa", $A51 = "Kansas", $A51 = "Michigan", $A51 = "Minnesota", $A51 = "Missouri", $A51 = "Nebraska", $A51 = "North Dakota", $A51 = "Ohio", $A51 = "South Dakota", $A51 = "Wisconsin"), '[1]PCPI Nominal'!E61/CPI_Midwest!J$2, IF(OR($A51 = "Connecticut", $A51 = "Maine", $A51 = "Massachusetts", $A51 = "New Hampshire", $A51 = "New Jersey", $A51 = "New York", $A51 = "Pennsylvania", $A51 = "Rhode Island", $A51 = "Vermont"), '[1]PCPI Nominal'!E61/CPI_Northeast!J$2,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Nominal'!E61/CPI_South!J$2, IF(OR($A51 = "Alaska", $A51 = "Arizona", $A51 = "California", $A51 = "Colorado", $A51 = "Hawaii", $A51 = "Idaho", $A51 = "Montana", $A51 = "Nevada", $A51 = "New Mexico", $A51 = "Oregon", $A51 = "Utah", $A51 = "Washington", $A51 = "Wyoming"), '[1]PCPI Nominal'!E61/CPI_West!J$2, ERROR))))</f>
        <v>38222.25242778119</v>
      </c>
      <c r="E51">
        <f>IF(OR($A51 = "Illinois", $A51 = "Indiana", $A51 = "Iowa", $A51 = "Kansas", $A51 = "Michigan", $A51 = "Minnesota", $A51 = "Missouri", $A51 = "Nebraska", $A51 = "North Dakota", $A51 = "Ohio", $A51 = "South Dakota", $A51 = "Wisconsin"), '[1]PCPI Nominal'!F61/CPI_Midwest!K$2, IF(OR($A51 = "Connecticut", $A51 = "Maine", $A51 = "Massachusetts", $A51 = "New Hampshire", $A51 = "New Jersey", $A51 = "New York", $A51 = "Pennsylvania", $A51 = "Rhode Island", $A51 = "Vermont"), '[1]PCPI Nominal'!F61/CPI_Northeast!K$2,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Nominal'!F61/CPI_South!K$2, IF(OR($A51 = "Alaska", $A51 = "Arizona", $A51 = "California", $A51 = "Colorado", $A51 = "Hawaii", $A51 = "Idaho", $A51 = "Montana", $A51 = "Nevada", $A51 = "New Mexico", $A51 = "Oregon", $A51 = "Utah", $A51 = "Washington", $A51 = "Wyoming"), '[1]PCPI Nominal'!F61/CPI_West!K$2, ERROR))))</f>
        <v>39182.709090909084</v>
      </c>
      <c r="F51">
        <f>IF(OR($A51 = "Illinois", $A51 = "Indiana", $A51 = "Iowa", $A51 = "Kansas", $A51 = "Michigan", $A51 = "Minnesota", $A51 = "Missouri", $A51 = "Nebraska", $A51 = "North Dakota", $A51 = "Ohio", $A51 = "South Dakota", $A51 = "Wisconsin"), '[1]PCPI Nominal'!G61/CPI_Midwest!L$2, IF(OR($A51 = "Connecticut", $A51 = "Maine", $A51 = "Massachusetts", $A51 = "New Hampshire", $A51 = "New Jersey", $A51 = "New York", $A51 = "Pennsylvania", $A51 = "Rhode Island", $A51 = "Vermont"), '[1]PCPI Nominal'!G61/CPI_Northeast!L$2,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Nominal'!G61/CPI_South!L$2, IF(OR($A51 = "Alaska", $A51 = "Arizona", $A51 = "California", $A51 = "Colorado", $A51 = "Hawaii", $A51 = "Idaho", $A51 = "Montana", $A51 = "Nevada", $A51 = "New Mexico", $A51 = "Oregon", $A51 = "Utah", $A51 = "Washington", $A51 = "Wyoming"), '[1]PCPI Nominal'!G61/CPI_West!L$2, ERROR))))</f>
        <v>39741.173032407401</v>
      </c>
      <c r="G51">
        <f>IF(OR($A51 = "Illinois", $A51 = "Indiana", $A51 = "Iowa", $A51 = "Kansas", $A51 = "Michigan", $A51 = "Minnesota", $A51 = "Missouri", $A51 = "Nebraska", $A51 = "North Dakota", $A51 = "Ohio", $A51 = "South Dakota", $A51 = "Wisconsin"), '[1]PCPI Nominal'!H61/CPI_Midwest!M$2, IF(OR($A51 = "Connecticut", $A51 = "Maine", $A51 = "Massachusetts", $A51 = "New Hampshire", $A51 = "New Jersey", $A51 = "New York", $A51 = "Pennsylvania", $A51 = "Rhode Island", $A51 = "Vermont"), '[1]PCPI Nominal'!H61/CPI_Northeast!M$2,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Nominal'!H61/CPI_South!M$2, IF(OR($A51 = "Alaska", $A51 = "Arizona", $A51 = "California", $A51 = "Colorado", $A51 = "Hawaii", $A51 = "Idaho", $A51 = "Montana", $A51 = "Nevada", $A51 = "New Mexico", $A51 = "Oregon", $A51 = "Utah", $A51 = "Washington", $A51 = "Wyoming"), '[1]PCPI Nominal'!H61/CPI_West!M$2, ERROR))))</f>
        <v>40061.735048599192</v>
      </c>
      <c r="H51">
        <f>IF(OR($A51 = "Illinois", $A51 = "Indiana", $A51 = "Iowa", $A51 = "Kansas", $A51 = "Michigan", $A51 = "Minnesota", $A51 = "Missouri", $A51 = "Nebraska", $A51 = "North Dakota", $A51 = "Ohio", $A51 = "South Dakota", $A51 = "Wisconsin"), '[1]PCPI Nominal'!I61/CPI_Midwest!N$2, IF(OR($A51 = "Connecticut", $A51 = "Maine", $A51 = "Massachusetts", $A51 = "New Hampshire", $A51 = "New Jersey", $A51 = "New York", $A51 = "Pennsylvania", $A51 = "Rhode Island", $A51 = "Vermont"), '[1]PCPI Nominal'!I61/CPI_Northeast!N$2,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Nominal'!I61/CPI_South!N$2, IF(OR($A51 = "Alaska", $A51 = "Arizona", $A51 = "California", $A51 = "Colorado", $A51 = "Hawaii", $A51 = "Idaho", $A51 = "Montana", $A51 = "Nevada", $A51 = "New Mexico", $A51 = "Oregon", $A51 = "Utah", $A51 = "Washington", $A51 = "Wyoming"), '[1]PCPI Nominal'!I61/CPI_West!N$2, ERROR))))</f>
        <v>39973.155356141331</v>
      </c>
      <c r="I51">
        <f>IF(OR($A51 = "Illinois", $A51 = "Indiana", $A51 = "Iowa", $A51 = "Kansas", $A51 = "Michigan", $A51 = "Minnesota", $A51 = "Missouri", $A51 = "Nebraska", $A51 = "North Dakota", $A51 = "Ohio", $A51 = "South Dakota", $A51 = "Wisconsin"), '[1]PCPI Nominal'!J61/CPI_Midwest!O$2, IF(OR($A51 = "Connecticut", $A51 = "Maine", $A51 = "Massachusetts", $A51 = "New Hampshire", $A51 = "New Jersey", $A51 = "New York", $A51 = "Pennsylvania", $A51 = "Rhode Island", $A51 = "Vermont"), '[1]PCPI Nominal'!J61/CPI_Northeast!O$2,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Nominal'!J61/CPI_South!O$2, IF(OR($A51 = "Alaska", $A51 = "Arizona", $A51 = "California", $A51 = "Colorado", $A51 = "Hawaii", $A51 = "Idaho", $A51 = "Montana", $A51 = "Nevada", $A51 = "New Mexico", $A51 = "Oregon", $A51 = "Utah", $A51 = "Washington", $A51 = "Wyoming"), '[1]PCPI Nominal'!J61/CPI_West!O$2, ERROR))))</f>
        <v>40450.513800657172</v>
      </c>
      <c r="J51">
        <f>IF(OR($A51 = "Illinois", $A51 = "Indiana", $A51 = "Iowa", $A51 = "Kansas", $A51 = "Michigan", $A51 = "Minnesota", $A51 = "Missouri", $A51 = "Nebraska", $A51 = "North Dakota", $A51 = "Ohio", $A51 = "South Dakota", $A51 = "Wisconsin"), '[1]PCPI Nominal'!K61/CPI_Midwest!P$2, IF(OR($A51 = "Connecticut", $A51 = "Maine", $A51 = "Massachusetts", $A51 = "New Hampshire", $A51 = "New Jersey", $A51 = "New York", $A51 = "Pennsylvania", $A51 = "Rhode Island", $A51 = "Vermont"), '[1]PCPI Nominal'!K61/CPI_Northeast!P$2,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Nominal'!K61/CPI_South!P$2, IF(OR($A51 = "Alaska", $A51 = "Arizona", $A51 = "California", $A51 = "Colorado", $A51 = "Hawaii", $A51 = "Idaho", $A51 = "Montana", $A51 = "Nevada", $A51 = "New Mexico", $A51 = "Oregon", $A51 = "Utah", $A51 = "Washington", $A51 = "Wyoming"), '[1]PCPI Nominal'!K61/CPI_West!P$2, ERROR))))</f>
        <v>40298.383280254777</v>
      </c>
      <c r="K51">
        <f>IF(OR($A51 = "Illinois", $A51 = "Indiana", $A51 = "Iowa", $A51 = "Kansas", $A51 = "Michigan", $A51 = "Minnesota", $A51 = "Missouri", $A51 = "Nebraska", $A51 = "North Dakota", $A51 = "Ohio", $A51 = "South Dakota", $A51 = "Wisconsin"), '[1]PCPI Nominal'!L61/CPI_Midwest!Q$2, IF(OR($A51 = "Connecticut", $A51 = "Maine", $A51 = "Massachusetts", $A51 = "New Hampshire", $A51 = "New Jersey", $A51 = "New York", $A51 = "Pennsylvania", $A51 = "Rhode Island", $A51 = "Vermont"), '[1]PCPI Nominal'!L61/CPI_Northeast!Q$2,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Nominal'!L61/CPI_South!Q$2, IF(OR($A51 = "Alaska", $A51 = "Arizona", $A51 = "California", $A51 = "Colorado", $A51 = "Hawaii", $A51 = "Idaho", $A51 = "Montana", $A51 = "Nevada", $A51 = "New Mexico", $A51 = "Oregon", $A51 = "Utah", $A51 = "Washington", $A51 = "Wyoming"), '[1]PCPI Nominal'!L61/CPI_West!Q$2, ERROR))))</f>
        <v>41594.137875647662</v>
      </c>
      <c r="L51">
        <f>IF(OR($A51 = "Illinois", $A51 = "Indiana", $A51 = "Iowa", $A51 = "Kansas", $A51 = "Michigan", $A51 = "Minnesota", $A51 = "Missouri", $A51 = "Nebraska", $A51 = "North Dakota", $A51 = "Ohio", $A51 = "South Dakota", $A51 = "Wisconsin"), '[1]PCPI Nominal'!M61/CPI_Midwest!R$2, IF(OR($A51 = "Connecticut", $A51 = "Maine", $A51 = "Massachusetts", $A51 = "New Hampshire", $A51 = "New Jersey", $A51 = "New York", $A51 = "Pennsylvania", $A51 = "Rhode Island", $A51 = "Vermont"), '[1]PCPI Nominal'!M61/CPI_Northeast!R$2,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Nominal'!M61/CPI_South!R$2, IF(OR($A51 = "Alaska", $A51 = "Arizona", $A51 = "California", $A51 = "Colorado", $A51 = "Hawaii", $A51 = "Idaho", $A51 = "Montana", $A51 = "Nevada", $A51 = "New Mexico", $A51 = "Oregon", $A51 = "Utah", $A51 = "Washington", $A51 = "Wyoming"), '[1]PCPI Nominal'!M61/CPI_West!R$2, ERROR))))</f>
        <v>42133.388904872227</v>
      </c>
      <c r="M51">
        <f>IF(OR($A51 = "Illinois", $A51 = "Indiana", $A51 = "Iowa", $A51 = "Kansas", $A51 = "Michigan", $A51 = "Minnesota", $A51 = "Missouri", $A51 = "Nebraska", $A51 = "North Dakota", $A51 = "Ohio", $A51 = "South Dakota", $A51 = "Wisconsin"), '[1]PCPI Nominal'!N61/CPI_Midwest!S$2, IF(OR($A51 = "Connecticut", $A51 = "Maine", $A51 = "Massachusetts", $A51 = "New Hampshire", $A51 = "New Jersey", $A51 = "New York", $A51 = "Pennsylvania", $A51 = "Rhode Island", $A51 = "Vermont"), '[1]PCPI Nominal'!N61/CPI_Northeast!S$2,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Nominal'!N61/CPI_South!S$2, IF(OR($A51 = "Alaska", $A51 = "Arizona", $A51 = "California", $A51 = "Colorado", $A51 = "Hawaii", $A51 = "Idaho", $A51 = "Montana", $A51 = "Nevada", $A51 = "New Mexico", $A51 = "Oregon", $A51 = "Utah", $A51 = "Washington", $A51 = "Wyoming"), '[1]PCPI Nominal'!N61/CPI_West!S$2, ERROR))))</f>
        <v>42050.49327594434</v>
      </c>
      <c r="N51">
        <f>IF(OR($A51 = "Illinois", $A51 = "Indiana", $A51 = "Iowa", $A51 = "Kansas", $A51 = "Michigan", $A51 = "Minnesota", $A51 = "Missouri", $A51 = "Nebraska", $A51 = "North Dakota", $A51 = "Ohio", $A51 = "South Dakota", $A51 = "Wisconsin"), '[1]PCPI Nominal'!O61/CPI_Midwest!T$2, IF(OR($A51 = "Connecticut", $A51 = "Maine", $A51 = "Massachusetts", $A51 = "New Hampshire", $A51 = "New Jersey", $A51 = "New York", $A51 = "Pennsylvania", $A51 = "Rhode Island", $A51 = "Vermont"), '[1]PCPI Nominal'!O61/CPI_Northeast!T$2,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Nominal'!O61/CPI_South!T$2, IF(OR($A51 = "Alaska", $A51 = "Arizona", $A51 = "California", $A51 = "Colorado", $A51 = "Hawaii", $A51 = "Idaho", $A51 = "Montana", $A51 = "Nevada", $A51 = "New Mexico", $A51 = "Oregon", $A51 = "Utah", $A51 = "Washington", $A51 = "Wyoming"), '[1]PCPI Nominal'!O61/CPI_West!T$2, ERROR))))</f>
        <v>41384.693233495374</v>
      </c>
      <c r="O51">
        <f>IF(OR($A51 = "Illinois", $A51 = "Indiana", $A51 = "Iowa", $A51 = "Kansas", $A51 = "Michigan", $A51 = "Minnesota", $A51 = "Missouri", $A51 = "Nebraska", $A51 = "North Dakota", $A51 = "Ohio", $A51 = "South Dakota", $A51 = "Wisconsin"), '[1]PCPI Nominal'!P61/CPI_Midwest!U$2, IF(OR($A51 = "Connecticut", $A51 = "Maine", $A51 = "Massachusetts", $A51 = "New Hampshire", $A51 = "New Jersey", $A51 = "New York", $A51 = "Pennsylvania", $A51 = "Rhode Island", $A51 = "Vermont"), '[1]PCPI Nominal'!P61/CPI_Northeast!U$2,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Nominal'!P61/CPI_South!U$2, IF(OR($A51 = "Alaska", $A51 = "Arizona", $A51 = "California", $A51 = "Colorado", $A51 = "Hawaii", $A51 = "Idaho", $A51 = "Montana", $A51 = "Nevada", $A51 = "New Mexico", $A51 = "Oregon", $A51 = "Utah", $A51 = "Washington", $A51 = "Wyoming"), '[1]PCPI Nominal'!P61/CPI_West!U$2, ERROR))))</f>
        <v>41217.305259413784</v>
      </c>
      <c r="P51">
        <f>IF(OR($A51 = "Illinois", $A51 = "Indiana", $A51 = "Iowa", $A51 = "Kansas", $A51 = "Michigan", $A51 = "Minnesota", $A51 = "Missouri", $A51 = "Nebraska", $A51 = "North Dakota", $A51 = "Ohio", $A51 = "South Dakota", $A51 = "Wisconsin"), '[1]PCPI Nominal'!Q61/CPI_Midwest!V$2, IF(OR($A51 = "Connecticut", $A51 = "Maine", $A51 = "Massachusetts", $A51 = "New Hampshire", $A51 = "New Jersey", $A51 = "New York", $A51 = "Pennsylvania", $A51 = "Rhode Island", $A51 = "Vermont"), '[1]PCPI Nominal'!Q61/CPI_Northeast!V$2,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Nominal'!Q61/CPI_South!V$2, IF(OR($A51 = "Alaska", $A51 = "Arizona", $A51 = "California", $A51 = "Colorado", $A51 = "Hawaii", $A51 = "Idaho", $A51 = "Montana", $A51 = "Nevada", $A51 = "New Mexico", $A51 = "Oregon", $A51 = "Utah", $A51 = "Washington", $A51 = "Wyoming"), '[1]PCPI Nominal'!Q61/CPI_West!V$2, ERROR))))</f>
        <v>42158.325673013787</v>
      </c>
      <c r="Q51">
        <f>IF(OR($A51 = "Illinois", $A51 = "Indiana", $A51 = "Iowa", $A51 = "Kansas", $A51 = "Michigan", $A51 = "Minnesota", $A51 = "Missouri", $A51 = "Nebraska", $A51 = "North Dakota", $A51 = "Ohio", $A51 = "South Dakota", $A51 = "Wisconsin"), '[1]PCPI Nominal'!R61/CPI_Midwest!W$2, IF(OR($A51 = "Connecticut", $A51 = "Maine", $A51 = "Massachusetts", $A51 = "New Hampshire", $A51 = "New Jersey", $A51 = "New York", $A51 = "Pennsylvania", $A51 = "Rhode Island", $A51 = "Vermont"), '[1]PCPI Nominal'!R61/CPI_Northeast!W$2,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Nominal'!R61/CPI_South!W$2, IF(OR($A51 = "Alaska", $A51 = "Arizona", $A51 = "California", $A51 = "Colorado", $A51 = "Hawaii", $A51 = "Idaho", $A51 = "Montana", $A51 = "Nevada", $A51 = "New Mexico", $A51 = "Oregon", $A51 = "Utah", $A51 = "Washington", $A51 = "Wyoming"), '[1]PCPI Nominal'!R61/CPI_West!W$2, ERROR))))</f>
        <v>43133.022774988589</v>
      </c>
      <c r="R51">
        <f>IF(OR($A51 = "Illinois", $A51 = "Indiana", $A51 = "Iowa", $A51 = "Kansas", $A51 = "Michigan", $A51 = "Minnesota", $A51 = "Missouri", $A51 = "Nebraska", $A51 = "North Dakota", $A51 = "Ohio", $A51 = "South Dakota", $A51 = "Wisconsin"), '[1]PCPI Nominal'!S61/CPI_Midwest!X$2, IF(OR($A51 = "Connecticut", $A51 = "Maine", $A51 = "Massachusetts", $A51 = "New Hampshire", $A51 = "New Jersey", $A51 = "New York", $A51 = "Pennsylvania", $A51 = "Rhode Island", $A51 = "Vermont"), '[1]PCPI Nominal'!S61/CPI_Northeast!X$2,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Nominal'!S61/CPI_South!X$2, IF(OR($A51 = "Alaska", $A51 = "Arizona", $A51 = "California", $A51 = "Colorado", $A51 = "Hawaii", $A51 = "Idaho", $A51 = "Montana", $A51 = "Nevada", $A51 = "New Mexico", $A51 = "Oregon", $A51 = "Utah", $A51 = "Washington", $A51 = "Wyoming"), '[1]PCPI Nominal'!S61/CPI_West!X$2, ERROR))))</f>
        <v>42728</v>
      </c>
      <c r="S51">
        <f>IF(OR($A51 = "Illinois", $A51 = "Indiana", $A51 = "Iowa", $A51 = "Kansas", $A51 = "Michigan", $A51 = "Minnesota", $A51 = "Missouri", $A51 = "Nebraska", $A51 = "North Dakota", $A51 = "Ohio", $A51 = "South Dakota", $A51 = "Wisconsin"), '[1]PCPI Nominal'!T61/CPI_Midwest!Y$2, IF(OR($A51 = "Connecticut", $A51 = "Maine", $A51 = "Massachusetts", $A51 = "New Hampshire", $A51 = "New Jersey", $A51 = "New York", $A51 = "Pennsylvania", $A51 = "Rhode Island", $A51 = "Vermont"), '[1]PCPI Nominal'!T61/CPI_Northeast!Y$2, IF(OR($A51 = "Alabama", $A51 = "Arkansas", $A51 = "Delaware", $A51 = "District of Columbia", $A51 = "Florida", $A51 = "Georgia", $A51 = "Kentucky", $A51 = "Louisiana", $A51 = "Maryland", $A51 = "Mississippi", $A51 = "North Carolina", $A51 = "Oklahoma", $A51 = "South Carolina", $A51 = "Tennessee", $A51 = "Texas", $A51 = "Virginia", $A51 = "West Virginia"), '[1]PCPI Nominal'!T61/CPI_South!Y$2, IF(OR($A51 = "Alaska", $A51 = "Arizona", $A51 = "California", $A51 = "Colorado", $A51 = "Hawaii", $A51 = "Idaho", $A51 = "Montana", $A51 = "Nevada", $A51 = "New Mexico", $A51 = "Oregon", $A51 = "Utah", $A51 = "Washington", $A51 = "Wyoming"), '[1]PCPI Nominal'!T61/CPI_West!Y$2, ERROR))))</f>
        <v>43656.392680492398</v>
      </c>
    </row>
    <row r="52" spans="1:19" x14ac:dyDescent="0.2">
      <c r="A52" t="s">
        <v>21</v>
      </c>
      <c r="B52">
        <f>IF(OR($A52 = "Illinois", $A52 = "Indiana", $A52 = "Iowa", $A52 = "Kansas", $A52 = "Michigan", $A52 = "Minnesota", $A52 = "Missouri", $A52 = "Nebraska", $A52 = "North Dakota", $A52 = "Ohio", $A52 = "South Dakota", $A52 = "Wisconsin"), '[1]PCPI Nominal'!C62/CPI_Midwest!H$2, IF(OR($A52 = "Connecticut", $A52 = "Maine", $A52 = "Massachusetts", $A52 = "New Hampshire", $A52 = "New Jersey", $A52 = "New York", $A52 = "Pennsylvania", $A52 = "Rhode Island", $A52 = "Vermont"), '[1]PCPI Nominal'!C62/CPI_Northeast!H$2,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Nominal'!C62/CPI_South!H$2, IF(OR($A52 = "Alaska", $A52 = "Arizona", $A52 = "California", $A52 = "Colorado", $A52 = "Hawaii", $A52 = "Idaho", $A52 = "Montana", $A52 = "Nevada", $A52 = "New Mexico", $A52 = "Oregon", $A52 = "Utah", $A52 = "Washington", $A52 = "Wyoming"), '[1]PCPI Nominal'!C62/CPI_West!H$2, ERROR))))</f>
        <v>35018.54899628253</v>
      </c>
      <c r="C52">
        <f>IF(OR($A52 = "Illinois", $A52 = "Indiana", $A52 = "Iowa", $A52 = "Kansas", $A52 = "Michigan", $A52 = "Minnesota", $A52 = "Missouri", $A52 = "Nebraska", $A52 = "North Dakota", $A52 = "Ohio", $A52 = "South Dakota", $A52 = "Wisconsin"), '[1]PCPI Nominal'!D62/CPI_Midwest!I$2, IF(OR($A52 = "Connecticut", $A52 = "Maine", $A52 = "Massachusetts", $A52 = "New Hampshire", $A52 = "New Jersey", $A52 = "New York", $A52 = "Pennsylvania", $A52 = "Rhode Island", $A52 = "Vermont"), '[1]PCPI Nominal'!D62/CPI_Northeast!I$2,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Nominal'!D62/CPI_South!I$2, IF(OR($A52 = "Alaska", $A52 = "Arizona", $A52 = "California", $A52 = "Colorado", $A52 = "Hawaii", $A52 = "Idaho", $A52 = "Montana", $A52 = "Nevada", $A52 = "New Mexico", $A52 = "Oregon", $A52 = "Utah", $A52 = "Washington", $A52 = "Wyoming"), '[1]PCPI Nominal'!D62/CPI_West!I$2, ERROR))))</f>
        <v>36450.87386861314</v>
      </c>
      <c r="D52">
        <f>IF(OR($A52 = "Illinois", $A52 = "Indiana", $A52 = "Iowa", $A52 = "Kansas", $A52 = "Michigan", $A52 = "Minnesota", $A52 = "Missouri", $A52 = "Nebraska", $A52 = "North Dakota", $A52 = "Ohio", $A52 = "South Dakota", $A52 = "Wisconsin"), '[1]PCPI Nominal'!E62/CPI_Midwest!J$2, IF(OR($A52 = "Connecticut", $A52 = "Maine", $A52 = "Massachusetts", $A52 = "New Hampshire", $A52 = "New Jersey", $A52 = "New York", $A52 = "Pennsylvania", $A52 = "Rhode Island", $A52 = "Vermont"), '[1]PCPI Nominal'!E62/CPI_Northeast!J$2,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Nominal'!E62/CPI_South!J$2, IF(OR($A52 = "Alaska", $A52 = "Arizona", $A52 = "California", $A52 = "Colorado", $A52 = "Hawaii", $A52 = "Idaho", $A52 = "Montana", $A52 = "Nevada", $A52 = "New Mexico", $A52 = "Oregon", $A52 = "Utah", $A52 = "Washington", $A52 = "Wyoming"), '[1]PCPI Nominal'!E62/CPI_West!J$2, ERROR))))</f>
        <v>37906.369307282417</v>
      </c>
      <c r="E52">
        <f>IF(OR($A52 = "Illinois", $A52 = "Indiana", $A52 = "Iowa", $A52 = "Kansas", $A52 = "Michigan", $A52 = "Minnesota", $A52 = "Missouri", $A52 = "Nebraska", $A52 = "North Dakota", $A52 = "Ohio", $A52 = "South Dakota", $A52 = "Wisconsin"), '[1]PCPI Nominal'!F62/CPI_Midwest!K$2, IF(OR($A52 = "Connecticut", $A52 = "Maine", $A52 = "Massachusetts", $A52 = "New Hampshire", $A52 = "New Jersey", $A52 = "New York", $A52 = "Pennsylvania", $A52 = "Rhode Island", $A52 = "Vermont"), '[1]PCPI Nominal'!F62/CPI_Northeast!K$2,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Nominal'!F62/CPI_South!K$2, IF(OR($A52 = "Alaska", $A52 = "Arizona", $A52 = "California", $A52 = "Colorado", $A52 = "Hawaii", $A52 = "Idaho", $A52 = "Montana", $A52 = "Nevada", $A52 = "New Mexico", $A52 = "Oregon", $A52 = "Utah", $A52 = "Washington", $A52 = "Wyoming"), '[1]PCPI Nominal'!F62/CPI_West!K$2, ERROR))))</f>
        <v>39078.249336384433</v>
      </c>
      <c r="F52">
        <f>IF(OR($A52 = "Illinois", $A52 = "Indiana", $A52 = "Iowa", $A52 = "Kansas", $A52 = "Michigan", $A52 = "Minnesota", $A52 = "Missouri", $A52 = "Nebraska", $A52 = "North Dakota", $A52 = "Ohio", $A52 = "South Dakota", $A52 = "Wisconsin"), '[1]PCPI Nominal'!G62/CPI_Midwest!L$2, IF(OR($A52 = "Connecticut", $A52 = "Maine", $A52 = "Massachusetts", $A52 = "New Hampshire", $A52 = "New Jersey", $A52 = "New York", $A52 = "Pennsylvania", $A52 = "Rhode Island", $A52 = "Vermont"), '[1]PCPI Nominal'!G62/CPI_Northeast!L$2,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Nominal'!G62/CPI_South!L$2, IF(OR($A52 = "Alaska", $A52 = "Arizona", $A52 = "California", $A52 = "Colorado", $A52 = "Hawaii", $A52 = "Idaho", $A52 = "Montana", $A52 = "Nevada", $A52 = "New Mexico", $A52 = "Oregon", $A52 = "Utah", $A52 = "Washington", $A52 = "Wyoming"), '[1]PCPI Nominal'!G62/CPI_West!L$2, ERROR))))</f>
        <v>39930.000794701991</v>
      </c>
      <c r="G52">
        <f>IF(OR($A52 = "Illinois", $A52 = "Indiana", $A52 = "Iowa", $A52 = "Kansas", $A52 = "Michigan", $A52 = "Minnesota", $A52 = "Missouri", $A52 = "Nebraska", $A52 = "North Dakota", $A52 = "Ohio", $A52 = "South Dakota", $A52 = "Wisconsin"), '[1]PCPI Nominal'!H62/CPI_Midwest!M$2, IF(OR($A52 = "Connecticut", $A52 = "Maine", $A52 = "Massachusetts", $A52 = "New Hampshire", $A52 = "New Jersey", $A52 = "New York", $A52 = "Pennsylvania", $A52 = "Rhode Island", $A52 = "Vermont"), '[1]PCPI Nominal'!H62/CPI_Northeast!M$2,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Nominal'!H62/CPI_South!M$2, IF(OR($A52 = "Alaska", $A52 = "Arizona", $A52 = "California", $A52 = "Colorado", $A52 = "Hawaii", $A52 = "Idaho", $A52 = "Montana", $A52 = "Nevada", $A52 = "New Mexico", $A52 = "Oregon", $A52 = "Utah", $A52 = "Washington", $A52 = "Wyoming"), '[1]PCPI Nominal'!H62/CPI_West!M$2, ERROR))))</f>
        <v>40111.785511640497</v>
      </c>
      <c r="H52">
        <f>IF(OR($A52 = "Illinois", $A52 = "Indiana", $A52 = "Iowa", $A52 = "Kansas", $A52 = "Michigan", $A52 = "Minnesota", $A52 = "Missouri", $A52 = "Nebraska", $A52 = "North Dakota", $A52 = "Ohio", $A52 = "South Dakota", $A52 = "Wisconsin"), '[1]PCPI Nominal'!I62/CPI_Midwest!N$2, IF(OR($A52 = "Connecticut", $A52 = "Maine", $A52 = "Massachusetts", $A52 = "New Hampshire", $A52 = "New Jersey", $A52 = "New York", $A52 = "Pennsylvania", $A52 = "Rhode Island", $A52 = "Vermont"), '[1]PCPI Nominal'!I62/CPI_Northeast!N$2,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Nominal'!I62/CPI_South!N$2, IF(OR($A52 = "Alaska", $A52 = "Arizona", $A52 = "California", $A52 = "Colorado", $A52 = "Hawaii", $A52 = "Idaho", $A52 = "Montana", $A52 = "Nevada", $A52 = "New Mexico", $A52 = "Oregon", $A52 = "Utah", $A52 = "Washington", $A52 = "Wyoming"), '[1]PCPI Nominal'!I62/CPI_West!N$2, ERROR))))</f>
        <v>41593.051622481449</v>
      </c>
      <c r="I52">
        <f>IF(OR($A52 = "Illinois", $A52 = "Indiana", $A52 = "Iowa", $A52 = "Kansas", $A52 = "Michigan", $A52 = "Minnesota", $A52 = "Missouri", $A52 = "Nebraska", $A52 = "North Dakota", $A52 = "Ohio", $A52 = "South Dakota", $A52 = "Wisconsin"), '[1]PCPI Nominal'!J62/CPI_Midwest!O$2, IF(OR($A52 = "Connecticut", $A52 = "Maine", $A52 = "Massachusetts", $A52 = "New Hampshire", $A52 = "New Jersey", $A52 = "New York", $A52 = "Pennsylvania", $A52 = "Rhode Island", $A52 = "Vermont"), '[1]PCPI Nominal'!J62/CPI_Northeast!O$2,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Nominal'!J62/CPI_South!O$2, IF(OR($A52 = "Alaska", $A52 = "Arizona", $A52 = "California", $A52 = "Colorado", $A52 = "Hawaii", $A52 = "Idaho", $A52 = "Montana", $A52 = "Nevada", $A52 = "New Mexico", $A52 = "Oregon", $A52 = "Utah", $A52 = "Washington", $A52 = "Wyoming"), '[1]PCPI Nominal'!J62/CPI_West!O$2, ERROR))))</f>
        <v>42734.241326424868</v>
      </c>
      <c r="J52">
        <f>IF(OR($A52 = "Illinois", $A52 = "Indiana", $A52 = "Iowa", $A52 = "Kansas", $A52 = "Michigan", $A52 = "Minnesota", $A52 = "Missouri", $A52 = "Nebraska", $A52 = "North Dakota", $A52 = "Ohio", $A52 = "South Dakota", $A52 = "Wisconsin"), '[1]PCPI Nominal'!K62/CPI_Midwest!P$2, IF(OR($A52 = "Connecticut", $A52 = "Maine", $A52 = "Massachusetts", $A52 = "New Hampshire", $A52 = "New Jersey", $A52 = "New York", $A52 = "Pennsylvania", $A52 = "Rhode Island", $A52 = "Vermont"), '[1]PCPI Nominal'!K62/CPI_Northeast!P$2,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Nominal'!K62/CPI_South!P$2, IF(OR($A52 = "Alaska", $A52 = "Arizona", $A52 = "California", $A52 = "Colorado", $A52 = "Hawaii", $A52 = "Idaho", $A52 = "Montana", $A52 = "Nevada", $A52 = "New Mexico", $A52 = "Oregon", $A52 = "Utah", $A52 = "Washington", $A52 = "Wyoming"), '[1]PCPI Nominal'!K62/CPI_West!P$2, ERROR))))</f>
        <v>45329.42769230769</v>
      </c>
      <c r="K52">
        <f>IF(OR($A52 = "Illinois", $A52 = "Indiana", $A52 = "Iowa", $A52 = "Kansas", $A52 = "Michigan", $A52 = "Minnesota", $A52 = "Missouri", $A52 = "Nebraska", $A52 = "North Dakota", $A52 = "Ohio", $A52 = "South Dakota", $A52 = "Wisconsin"), '[1]PCPI Nominal'!L62/CPI_Midwest!Q$2, IF(OR($A52 = "Connecticut", $A52 = "Maine", $A52 = "Massachusetts", $A52 = "New Hampshire", $A52 = "New Jersey", $A52 = "New York", $A52 = "Pennsylvania", $A52 = "Rhode Island", $A52 = "Vermont"), '[1]PCPI Nominal'!L62/CPI_Northeast!Q$2,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Nominal'!L62/CPI_South!Q$2, IF(OR($A52 = "Alaska", $A52 = "Arizona", $A52 = "California", $A52 = "Colorado", $A52 = "Hawaii", $A52 = "Idaho", $A52 = "Montana", $A52 = "Nevada", $A52 = "New Mexico", $A52 = "Oregon", $A52 = "Utah", $A52 = "Washington", $A52 = "Wyoming"), '[1]PCPI Nominal'!L62/CPI_West!Q$2, ERROR))))</f>
        <v>49535.650909090917</v>
      </c>
      <c r="L52">
        <f>IF(OR($A52 = "Illinois", $A52 = "Indiana", $A52 = "Iowa", $A52 = "Kansas", $A52 = "Michigan", $A52 = "Minnesota", $A52 = "Missouri", $A52 = "Nebraska", $A52 = "North Dakota", $A52 = "Ohio", $A52 = "South Dakota", $A52 = "Wisconsin"), '[1]PCPI Nominal'!M62/CPI_Midwest!R$2, IF(OR($A52 = "Connecticut", $A52 = "Maine", $A52 = "Massachusetts", $A52 = "New Hampshire", $A52 = "New Jersey", $A52 = "New York", $A52 = "Pennsylvania", $A52 = "Rhode Island", $A52 = "Vermont"), '[1]PCPI Nominal'!M62/CPI_Northeast!R$2,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Nominal'!M62/CPI_South!R$2, IF(OR($A52 = "Alaska", $A52 = "Arizona", $A52 = "California", $A52 = "Colorado", $A52 = "Hawaii", $A52 = "Idaho", $A52 = "Montana", $A52 = "Nevada", $A52 = "New Mexico", $A52 = "Oregon", $A52 = "Utah", $A52 = "Washington", $A52 = "Wyoming"), '[1]PCPI Nominal'!M62/CPI_West!R$2, ERROR))))</f>
        <v>49690.493596569766</v>
      </c>
      <c r="M52">
        <f>IF(OR($A52 = "Illinois", $A52 = "Indiana", $A52 = "Iowa", $A52 = "Kansas", $A52 = "Michigan", $A52 = "Minnesota", $A52 = "Missouri", $A52 = "Nebraska", $A52 = "North Dakota", $A52 = "Ohio", $A52 = "South Dakota", $A52 = "Wisconsin"), '[1]PCPI Nominal'!N62/CPI_Midwest!S$2, IF(OR($A52 = "Connecticut", $A52 = "Maine", $A52 = "Massachusetts", $A52 = "New Hampshire", $A52 = "New Jersey", $A52 = "New York", $A52 = "Pennsylvania", $A52 = "Rhode Island", $A52 = "Vermont"), '[1]PCPI Nominal'!N62/CPI_Northeast!S$2,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Nominal'!N62/CPI_South!S$2, IF(OR($A52 = "Alaska", $A52 = "Arizona", $A52 = "California", $A52 = "Colorado", $A52 = "Hawaii", $A52 = "Idaho", $A52 = "Montana", $A52 = "Nevada", $A52 = "New Mexico", $A52 = "Oregon", $A52 = "Utah", $A52 = "Washington", $A52 = "Wyoming"), '[1]PCPI Nominal'!N62/CPI_West!S$2, ERROR))))</f>
        <v>52116.28158036113</v>
      </c>
      <c r="N52">
        <f>IF(OR($A52 = "Illinois", $A52 = "Indiana", $A52 = "Iowa", $A52 = "Kansas", $A52 = "Michigan", $A52 = "Minnesota", $A52 = "Missouri", $A52 = "Nebraska", $A52 = "North Dakota", $A52 = "Ohio", $A52 = "South Dakota", $A52 = "Wisconsin"), '[1]PCPI Nominal'!O62/CPI_Midwest!T$2, IF(OR($A52 = "Connecticut", $A52 = "Maine", $A52 = "Massachusetts", $A52 = "New Hampshire", $A52 = "New Jersey", $A52 = "New York", $A52 = "Pennsylvania", $A52 = "Rhode Island", $A52 = "Vermont"), '[1]PCPI Nominal'!O62/CPI_Northeast!T$2,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Nominal'!O62/CPI_South!T$2, IF(OR($A52 = "Alaska", $A52 = "Arizona", $A52 = "California", $A52 = "Colorado", $A52 = "Hawaii", $A52 = "Idaho", $A52 = "Montana", $A52 = "Nevada", $A52 = "New Mexico", $A52 = "Oregon", $A52 = "Utah", $A52 = "Washington", $A52 = "Wyoming"), '[1]PCPI Nominal'!O62/CPI_West!T$2, ERROR))))</f>
        <v>46932.663882059394</v>
      </c>
      <c r="O52">
        <f>IF(OR($A52 = "Illinois", $A52 = "Indiana", $A52 = "Iowa", $A52 = "Kansas", $A52 = "Michigan", $A52 = "Minnesota", $A52 = "Missouri", $A52 = "Nebraska", $A52 = "North Dakota", $A52 = "Ohio", $A52 = "South Dakota", $A52 = "Wisconsin"), '[1]PCPI Nominal'!P62/CPI_Midwest!U$2, IF(OR($A52 = "Connecticut", $A52 = "Maine", $A52 = "Massachusetts", $A52 = "New Hampshire", $A52 = "New Jersey", $A52 = "New York", $A52 = "Pennsylvania", $A52 = "Rhode Island", $A52 = "Vermont"), '[1]PCPI Nominal'!P62/CPI_Northeast!U$2,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Nominal'!P62/CPI_South!U$2, IF(OR($A52 = "Alaska", $A52 = "Arizona", $A52 = "California", $A52 = "Colorado", $A52 = "Hawaii", $A52 = "Idaho", $A52 = "Montana", $A52 = "Nevada", $A52 = "New Mexico", $A52 = "Oregon", $A52 = "Utah", $A52 = "Washington", $A52 = "Wyoming"), '[1]PCPI Nominal'!P62/CPI_West!U$2, ERROR))))</f>
        <v>48454.138506258954</v>
      </c>
      <c r="P52">
        <f>IF(OR($A52 = "Illinois", $A52 = "Indiana", $A52 = "Iowa", $A52 = "Kansas", $A52 = "Michigan", $A52 = "Minnesota", $A52 = "Missouri", $A52 = "Nebraska", $A52 = "North Dakota", $A52 = "Ohio", $A52 = "South Dakota", $A52 = "Wisconsin"), '[1]PCPI Nominal'!Q62/CPI_Midwest!V$2, IF(OR($A52 = "Connecticut", $A52 = "Maine", $A52 = "Massachusetts", $A52 = "New Hampshire", $A52 = "New Jersey", $A52 = "New York", $A52 = "Pennsylvania", $A52 = "Rhode Island", $A52 = "Vermont"), '[1]PCPI Nominal'!Q62/CPI_Northeast!V$2,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Nominal'!Q62/CPI_South!V$2, IF(OR($A52 = "Alaska", $A52 = "Arizona", $A52 = "California", $A52 = "Colorado", $A52 = "Hawaii", $A52 = "Idaho", $A52 = "Montana", $A52 = "Nevada", $A52 = "New Mexico", $A52 = "Oregon", $A52 = "Utah", $A52 = "Washington", $A52 = "Wyoming"), '[1]PCPI Nominal'!Q62/CPI_West!V$2, ERROR))))</f>
        <v>51295.87958766512</v>
      </c>
      <c r="Q52">
        <f>IF(OR($A52 = "Illinois", $A52 = "Indiana", $A52 = "Iowa", $A52 = "Kansas", $A52 = "Michigan", $A52 = "Minnesota", $A52 = "Missouri", $A52 = "Nebraska", $A52 = "North Dakota", $A52 = "Ohio", $A52 = "South Dakota", $A52 = "Wisconsin"), '[1]PCPI Nominal'!R62/CPI_Midwest!W$2, IF(OR($A52 = "Connecticut", $A52 = "Maine", $A52 = "Massachusetts", $A52 = "New Hampshire", $A52 = "New Jersey", $A52 = "New York", $A52 = "Pennsylvania", $A52 = "Rhode Island", $A52 = "Vermont"), '[1]PCPI Nominal'!R62/CPI_Northeast!W$2,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Nominal'!R62/CPI_South!W$2, IF(OR($A52 = "Alaska", $A52 = "Arizona", $A52 = "California", $A52 = "Colorado", $A52 = "Hawaii", $A52 = "Idaho", $A52 = "Montana", $A52 = "Nevada", $A52 = "New Mexico", $A52 = "Oregon", $A52 = "Utah", $A52 = "Washington", $A52 = "Wyoming"), '[1]PCPI Nominal'!R62/CPI_West!W$2, ERROR))))</f>
        <v>53550.972699418191</v>
      </c>
      <c r="R52">
        <f>IF(OR($A52 = "Illinois", $A52 = "Indiana", $A52 = "Iowa", $A52 = "Kansas", $A52 = "Michigan", $A52 = "Minnesota", $A52 = "Missouri", $A52 = "Nebraska", $A52 = "North Dakota", $A52 = "Ohio", $A52 = "South Dakota", $A52 = "Wisconsin"), '[1]PCPI Nominal'!S62/CPI_Midwest!X$2, IF(OR($A52 = "Connecticut", $A52 = "Maine", $A52 = "Massachusetts", $A52 = "New Hampshire", $A52 = "New Jersey", $A52 = "New York", $A52 = "Pennsylvania", $A52 = "Rhode Island", $A52 = "Vermont"), '[1]PCPI Nominal'!S62/CPI_Northeast!X$2,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Nominal'!S62/CPI_South!X$2, IF(OR($A52 = "Alaska", $A52 = "Arizona", $A52 = "California", $A52 = "Colorado", $A52 = "Hawaii", $A52 = "Idaho", $A52 = "Montana", $A52 = "Nevada", $A52 = "New Mexico", $A52 = "Oregon", $A52 = "Utah", $A52 = "Washington", $A52 = "Wyoming"), '[1]PCPI Nominal'!S62/CPI_West!X$2, ERROR))))</f>
        <v>52718</v>
      </c>
      <c r="S52">
        <f>IF(OR($A52 = "Illinois", $A52 = "Indiana", $A52 = "Iowa", $A52 = "Kansas", $A52 = "Michigan", $A52 = "Minnesota", $A52 = "Missouri", $A52 = "Nebraska", $A52 = "North Dakota", $A52 = "Ohio", $A52 = "South Dakota", $A52 = "Wisconsin"), '[1]PCPI Nominal'!T62/CPI_Midwest!Y$2, IF(OR($A52 = "Connecticut", $A52 = "Maine", $A52 = "Massachusetts", $A52 = "New Hampshire", $A52 = "New Jersey", $A52 = "New York", $A52 = "Pennsylvania", $A52 = "Rhode Island", $A52 = "Vermont"), '[1]PCPI Nominal'!T62/CPI_Northeast!Y$2, IF(OR($A52 = "Alabama", $A52 = "Arkansas", $A52 = "Delaware", $A52 = "District of Columbia", $A52 = "Florida", $A52 = "Georgia", $A52 = "Kentucky", $A52 = "Louisiana", $A52 = "Maryland", $A52 = "Mississippi", $A52 = "North Carolina", $A52 = "Oklahoma", $A52 = "South Carolina", $A52 = "Tennessee", $A52 = "Texas", $A52 = "Virginia", $A52 = "West Virginia"), '[1]PCPI Nominal'!T62/CPI_South!Y$2, IF(OR($A52 = "Alaska", $A52 = "Arizona", $A52 = "California", $A52 = "Colorado", $A52 = "Hawaii", $A52 = "Idaho", $A52 = "Montana", $A52 = "Nevada", $A52 = "New Mexico", $A52 = "Oregon", $A52 = "Utah", $A52 = "Washington", $A52 = "Wyoming"), '[1]PCPI Nominal'!T62/CPI_West!Y$2, ERROR))))</f>
        <v>55318.970821971983</v>
      </c>
    </row>
    <row r="55" spans="1:19" ht="17" x14ac:dyDescent="0.2">
      <c r="A55" s="73"/>
    </row>
    <row r="56" spans="1:19" ht="17" x14ac:dyDescent="0.2">
      <c r="A56" s="72"/>
    </row>
    <row r="57" spans="1:19" ht="17" x14ac:dyDescent="0.2">
      <c r="A57" s="73"/>
    </row>
    <row r="58" spans="1:19" ht="17" x14ac:dyDescent="0.2">
      <c r="A58" s="72"/>
    </row>
    <row r="59" spans="1:19" ht="17" x14ac:dyDescent="0.2">
      <c r="A59" s="73"/>
    </row>
    <row r="60" spans="1:19" ht="17" x14ac:dyDescent="0.2">
      <c r="A60" s="72"/>
    </row>
    <row r="61" spans="1:19" ht="17" x14ac:dyDescent="0.2">
      <c r="A61" s="73"/>
    </row>
    <row r="62" spans="1:19" ht="17" x14ac:dyDescent="0.2">
      <c r="A62" s="7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B1" sqref="B1"/>
    </sheetView>
  </sheetViews>
  <sheetFormatPr baseColWidth="10" defaultColWidth="15.83203125" defaultRowHeight="16" x14ac:dyDescent="0.2"/>
  <cols>
    <col min="1" max="1" width="15.83203125" style="44"/>
    <col min="2" max="2" width="15.83203125" style="45"/>
    <col min="3" max="19" width="15.83203125" style="46"/>
    <col min="20" max="16384" width="15.83203125" style="44"/>
  </cols>
  <sheetData>
    <row r="1" spans="1:19" s="42" customFormat="1" ht="16" customHeight="1" x14ac:dyDescent="0.2">
      <c r="A1" s="42" t="s">
        <v>151</v>
      </c>
      <c r="B1" s="47" t="s">
        <v>398</v>
      </c>
      <c r="C1" s="43" t="s">
        <v>399</v>
      </c>
      <c r="D1" s="43" t="s">
        <v>400</v>
      </c>
      <c r="E1" s="43" t="s">
        <v>401</v>
      </c>
      <c r="F1" s="43" t="s">
        <v>402</v>
      </c>
      <c r="G1" s="43" t="s">
        <v>403</v>
      </c>
      <c r="H1" s="43" t="s">
        <v>404</v>
      </c>
      <c r="I1" s="43" t="s">
        <v>405</v>
      </c>
      <c r="J1" s="43" t="s">
        <v>406</v>
      </c>
      <c r="K1" s="43" t="s">
        <v>407</v>
      </c>
      <c r="L1" s="43" t="s">
        <v>408</v>
      </c>
      <c r="M1" s="43" t="s">
        <v>409</v>
      </c>
      <c r="N1" s="43" t="s">
        <v>410</v>
      </c>
      <c r="O1" s="43" t="s">
        <v>411</v>
      </c>
      <c r="P1" s="43" t="s">
        <v>412</v>
      </c>
      <c r="Q1" s="43" t="s">
        <v>413</v>
      </c>
      <c r="R1" s="43" t="s">
        <v>414</v>
      </c>
      <c r="S1" s="43" t="s">
        <v>415</v>
      </c>
    </row>
    <row r="2" spans="1:19" x14ac:dyDescent="0.2">
      <c r="A2" s="44" t="s">
        <v>121</v>
      </c>
      <c r="B2" s="47">
        <v>75.2</v>
      </c>
      <c r="C2" s="48">
        <v>74.3</v>
      </c>
      <c r="D2" s="49">
        <v>74.099999999999994</v>
      </c>
      <c r="E2" s="48">
        <v>74.400000000000006</v>
      </c>
      <c r="F2" s="52">
        <v>74.2</v>
      </c>
      <c r="G2" s="52">
        <v>75.099999999999994</v>
      </c>
      <c r="H2" s="52">
        <v>73.2</v>
      </c>
      <c r="I2" s="48">
        <v>70.7</v>
      </c>
      <c r="J2" s="48">
        <v>71.900000000000006</v>
      </c>
      <c r="K2" s="48">
        <v>71.8</v>
      </c>
      <c r="L2" s="48">
        <v>69.5</v>
      </c>
      <c r="M2" s="48">
        <v>70.3</v>
      </c>
      <c r="N2" s="55">
        <v>68.3</v>
      </c>
      <c r="O2" s="55">
        <v>68.099999999999994</v>
      </c>
      <c r="P2" s="55">
        <v>71.3</v>
      </c>
      <c r="Q2" s="44">
        <v>72</v>
      </c>
      <c r="R2" s="44">
        <v>72.2</v>
      </c>
      <c r="S2" s="44">
        <v>72.3</v>
      </c>
    </row>
    <row r="3" spans="1:19" x14ac:dyDescent="0.2">
      <c r="A3" s="44" t="s">
        <v>182</v>
      </c>
      <c r="B3" s="47" t="s">
        <v>329</v>
      </c>
      <c r="C3" s="48">
        <v>6.8</v>
      </c>
      <c r="D3" s="49">
        <v>5.8</v>
      </c>
      <c r="E3" s="48">
        <v>7.5</v>
      </c>
      <c r="F3" s="52">
        <v>9.1</v>
      </c>
      <c r="G3" s="52">
        <v>7.4</v>
      </c>
      <c r="H3" s="52">
        <v>8.1</v>
      </c>
      <c r="I3" s="48">
        <v>7.3</v>
      </c>
      <c r="J3" s="48">
        <v>7</v>
      </c>
      <c r="K3" s="48">
        <v>6.9</v>
      </c>
      <c r="L3" s="48">
        <v>7.8</v>
      </c>
      <c r="M3" s="48">
        <v>9.5</v>
      </c>
      <c r="N3" s="55">
        <v>9.6</v>
      </c>
      <c r="O3" s="55">
        <v>10.9</v>
      </c>
      <c r="P3" s="55">
        <v>11.3</v>
      </c>
      <c r="Q3" s="44">
        <v>10.3</v>
      </c>
      <c r="R3" s="44">
        <v>9.6999999999999993</v>
      </c>
      <c r="S3" s="44">
        <v>9.5</v>
      </c>
    </row>
    <row r="4" spans="1:19" x14ac:dyDescent="0.2">
      <c r="A4" s="44" t="s">
        <v>117</v>
      </c>
      <c r="B4" s="47">
        <v>7.6</v>
      </c>
      <c r="C4" s="48">
        <v>9.1999999999999993</v>
      </c>
      <c r="D4" s="49">
        <v>8.6</v>
      </c>
      <c r="E4" s="48">
        <v>9.5</v>
      </c>
      <c r="F4" s="54" t="s">
        <v>329</v>
      </c>
      <c r="G4" s="52">
        <v>11</v>
      </c>
      <c r="H4" s="52">
        <v>11.1</v>
      </c>
      <c r="I4" s="48">
        <v>12.2</v>
      </c>
      <c r="J4" s="48">
        <v>12.8</v>
      </c>
      <c r="K4" s="48">
        <v>13.6</v>
      </c>
      <c r="L4" s="48">
        <v>15.2</v>
      </c>
      <c r="M4" s="48">
        <v>15.1</v>
      </c>
      <c r="N4" s="55">
        <v>14.9</v>
      </c>
      <c r="O4" s="55">
        <v>15.8</v>
      </c>
      <c r="P4" s="55">
        <v>17.5</v>
      </c>
      <c r="Q4" s="44">
        <v>17.3</v>
      </c>
      <c r="R4" s="44">
        <v>17.8</v>
      </c>
      <c r="S4" s="44">
        <v>18.3</v>
      </c>
    </row>
    <row r="5" spans="1:19" x14ac:dyDescent="0.2">
      <c r="A5" s="44" t="s">
        <v>115</v>
      </c>
      <c r="B5" s="47" t="s">
        <v>329</v>
      </c>
      <c r="C5" s="48">
        <v>68.2</v>
      </c>
      <c r="D5" s="49">
        <v>65.900000000000006</v>
      </c>
      <c r="E5" s="48">
        <v>65.8</v>
      </c>
      <c r="F5" s="52">
        <v>65.3</v>
      </c>
      <c r="G5" s="52">
        <v>64.3</v>
      </c>
      <c r="H5" s="52">
        <v>63.6</v>
      </c>
      <c r="I5" s="48">
        <v>59.5</v>
      </c>
      <c r="J5" s="48">
        <v>64.5</v>
      </c>
      <c r="K5" s="48">
        <v>60.6</v>
      </c>
      <c r="L5" s="48">
        <v>60.6</v>
      </c>
      <c r="M5" s="48">
        <v>60.9</v>
      </c>
      <c r="N5" s="55">
        <v>60.3</v>
      </c>
      <c r="O5" s="55">
        <v>53.1</v>
      </c>
      <c r="P5" s="55">
        <v>55.3</v>
      </c>
      <c r="Q5" s="44">
        <v>52.4</v>
      </c>
      <c r="R5" s="44">
        <v>55.8</v>
      </c>
      <c r="S5" s="44">
        <v>56.2</v>
      </c>
    </row>
    <row r="6" spans="1:19" x14ac:dyDescent="0.2">
      <c r="A6" s="44" t="s">
        <v>113</v>
      </c>
      <c r="B6" s="47">
        <v>19.7</v>
      </c>
      <c r="C6" s="48">
        <v>20.399999999999999</v>
      </c>
      <c r="D6" s="49">
        <v>18.7</v>
      </c>
      <c r="E6" s="48">
        <v>27.1</v>
      </c>
      <c r="F6" s="52">
        <v>26.7</v>
      </c>
      <c r="G6" s="52">
        <v>26.4</v>
      </c>
      <c r="H6" s="52">
        <v>27.2</v>
      </c>
      <c r="I6" s="48">
        <v>27</v>
      </c>
      <c r="J6" s="48">
        <v>25.8</v>
      </c>
      <c r="K6" s="48">
        <v>23.2</v>
      </c>
      <c r="L6" s="48">
        <v>23.9</v>
      </c>
      <c r="M6" s="48">
        <v>20.3</v>
      </c>
      <c r="N6" s="55">
        <v>20.8</v>
      </c>
      <c r="O6" s="55">
        <v>18.399999999999999</v>
      </c>
      <c r="P6" s="55">
        <v>20.8</v>
      </c>
      <c r="Q6" s="44">
        <v>18.7</v>
      </c>
      <c r="R6" s="44">
        <v>18.600000000000001</v>
      </c>
      <c r="S6" s="44">
        <v>20.100000000000001</v>
      </c>
    </row>
    <row r="7" spans="1:19" x14ac:dyDescent="0.2">
      <c r="A7" s="44" t="s">
        <v>111</v>
      </c>
      <c r="B7" s="47" t="s">
        <v>329</v>
      </c>
      <c r="C7" s="48">
        <v>16.2</v>
      </c>
      <c r="D7" s="49">
        <v>15.3</v>
      </c>
      <c r="E7" s="48">
        <v>14.3</v>
      </c>
      <c r="F7" s="52">
        <v>16.3</v>
      </c>
      <c r="G7" s="52">
        <v>16.5</v>
      </c>
      <c r="H7" s="52">
        <v>18.899999999999999</v>
      </c>
      <c r="I7" s="48">
        <v>16.600000000000001</v>
      </c>
      <c r="J7" s="48">
        <v>12.1</v>
      </c>
      <c r="K7" s="48">
        <v>7.2</v>
      </c>
      <c r="L7" s="48">
        <v>4.8</v>
      </c>
      <c r="M7" s="48">
        <v>6</v>
      </c>
      <c r="N7" s="55">
        <v>5.4</v>
      </c>
      <c r="O7" s="55">
        <v>7.8</v>
      </c>
      <c r="P7" s="55">
        <v>12.2</v>
      </c>
      <c r="Q7" s="44">
        <v>12.4</v>
      </c>
      <c r="R7" s="44">
        <v>13.6</v>
      </c>
      <c r="S7" s="44">
        <v>12.8</v>
      </c>
    </row>
    <row r="8" spans="1:19" x14ac:dyDescent="0.2">
      <c r="A8" s="44" t="s">
        <v>109</v>
      </c>
      <c r="B8" s="47">
        <v>30.2</v>
      </c>
      <c r="C8" s="48">
        <v>29.7</v>
      </c>
      <c r="D8" s="49">
        <v>33.299999999999997</v>
      </c>
      <c r="E8" s="48">
        <v>32.1</v>
      </c>
      <c r="F8" s="52">
        <v>32.1</v>
      </c>
      <c r="G8" s="52">
        <v>31.2</v>
      </c>
      <c r="H8" s="52">
        <v>31.4</v>
      </c>
      <c r="I8" s="48">
        <v>32.5</v>
      </c>
      <c r="J8" s="48">
        <v>31.2</v>
      </c>
      <c r="K8" s="48">
        <v>32</v>
      </c>
      <c r="L8" s="48">
        <v>32.799999999999997</v>
      </c>
      <c r="M8" s="48">
        <v>30.9</v>
      </c>
      <c r="N8" s="55">
        <v>31.9</v>
      </c>
      <c r="O8" s="55">
        <v>31.7</v>
      </c>
      <c r="P8" s="55">
        <v>32.299999999999997</v>
      </c>
      <c r="Q8" s="44">
        <v>33.299999999999997</v>
      </c>
      <c r="R8" s="44">
        <v>31.4</v>
      </c>
      <c r="S8" s="44">
        <v>33.200000000000003</v>
      </c>
    </row>
    <row r="9" spans="1:19" x14ac:dyDescent="0.2">
      <c r="A9" s="44" t="s">
        <v>107</v>
      </c>
      <c r="B9" s="47" t="s">
        <v>329</v>
      </c>
      <c r="C9" s="48">
        <v>62.4</v>
      </c>
      <c r="D9" s="49">
        <v>62.4</v>
      </c>
      <c r="E9" s="48">
        <v>62.7</v>
      </c>
      <c r="F9" s="52">
        <v>62.4</v>
      </c>
      <c r="G9" s="52">
        <v>64.400000000000006</v>
      </c>
      <c r="H9" s="52">
        <v>63.5</v>
      </c>
      <c r="I9" s="48">
        <v>65.3</v>
      </c>
      <c r="J9" s="48">
        <v>65.2</v>
      </c>
      <c r="K9" s="48">
        <v>63.4</v>
      </c>
      <c r="L9" s="48">
        <v>67.8</v>
      </c>
      <c r="M9" s="48">
        <v>66.099999999999994</v>
      </c>
      <c r="N9" s="55">
        <v>64.2</v>
      </c>
      <c r="O9" s="55">
        <v>65.599999999999994</v>
      </c>
      <c r="P9" s="55">
        <v>67.5</v>
      </c>
      <c r="Q9" s="44">
        <v>66.099999999999994</v>
      </c>
      <c r="R9" s="44">
        <v>64.099999999999994</v>
      </c>
      <c r="S9" s="44">
        <v>63.7</v>
      </c>
    </row>
    <row r="10" spans="1:19" x14ac:dyDescent="0.2">
      <c r="A10" s="44" t="s">
        <v>105</v>
      </c>
      <c r="B10" s="47">
        <v>99.5</v>
      </c>
      <c r="C10" s="48">
        <v>98.7</v>
      </c>
      <c r="D10" s="49">
        <v>98</v>
      </c>
      <c r="E10" s="48">
        <v>98.2</v>
      </c>
      <c r="F10" s="52">
        <v>97.8</v>
      </c>
      <c r="G10" s="52">
        <v>97.9</v>
      </c>
      <c r="H10" s="52">
        <v>99.3</v>
      </c>
      <c r="I10" s="48">
        <v>98.6</v>
      </c>
      <c r="J10" s="48">
        <v>97.2</v>
      </c>
      <c r="K10" s="48">
        <v>98.2</v>
      </c>
      <c r="L10" s="48">
        <v>98.8</v>
      </c>
      <c r="M10" s="48">
        <v>99.1</v>
      </c>
      <c r="N10" s="55">
        <v>99.4</v>
      </c>
      <c r="O10" s="55">
        <v>97.2</v>
      </c>
      <c r="P10" s="55">
        <v>96.7</v>
      </c>
      <c r="Q10" s="44">
        <v>97.3</v>
      </c>
      <c r="R10" s="44">
        <v>97.4</v>
      </c>
      <c r="S10" s="44">
        <v>97.3</v>
      </c>
    </row>
    <row r="11" spans="1:19" x14ac:dyDescent="0.2">
      <c r="A11" s="44" t="s">
        <v>103</v>
      </c>
      <c r="B11" s="47">
        <v>50.9</v>
      </c>
      <c r="C11" s="48">
        <v>51.6</v>
      </c>
      <c r="D11" s="49">
        <v>49.4</v>
      </c>
      <c r="E11" s="48">
        <v>48.6</v>
      </c>
      <c r="F11" s="52">
        <v>47.6</v>
      </c>
      <c r="G11" s="52">
        <v>50.3</v>
      </c>
      <c r="H11" s="52">
        <v>50</v>
      </c>
      <c r="I11" s="48">
        <v>50.4</v>
      </c>
      <c r="J11" s="48">
        <v>50.4</v>
      </c>
      <c r="K11" s="48">
        <v>48.6</v>
      </c>
      <c r="L11" s="48">
        <v>24.7</v>
      </c>
      <c r="M11" s="48">
        <v>39.700000000000003</v>
      </c>
      <c r="N11" s="55">
        <v>44.4</v>
      </c>
      <c r="O11" s="55">
        <v>48.5</v>
      </c>
      <c r="P11" s="55">
        <v>55</v>
      </c>
      <c r="Q11" s="44">
        <v>51.6</v>
      </c>
      <c r="R11" s="44">
        <v>51.9</v>
      </c>
      <c r="S11" s="44">
        <v>53.1</v>
      </c>
    </row>
    <row r="12" spans="1:19" x14ac:dyDescent="0.2">
      <c r="A12" s="44" t="s">
        <v>101</v>
      </c>
      <c r="B12" s="47">
        <v>79.3</v>
      </c>
      <c r="C12" s="48">
        <v>80.3</v>
      </c>
      <c r="D12" s="49">
        <v>81.5</v>
      </c>
      <c r="E12" s="48">
        <v>79.7</v>
      </c>
      <c r="F12" s="52">
        <v>80.3</v>
      </c>
      <c r="G12" s="52">
        <v>79</v>
      </c>
      <c r="H12" s="52">
        <v>78.8</v>
      </c>
      <c r="I12" s="48">
        <v>78.400000000000006</v>
      </c>
      <c r="J12" s="48">
        <v>81.900000000000006</v>
      </c>
      <c r="K12" s="48">
        <v>87.2</v>
      </c>
      <c r="L12" s="48">
        <v>84</v>
      </c>
      <c r="M12" s="48">
        <v>81.2</v>
      </c>
      <c r="N12" s="55">
        <v>82.1</v>
      </c>
      <c r="O12" s="55">
        <v>84</v>
      </c>
      <c r="P12" s="55">
        <v>83.8</v>
      </c>
      <c r="Q12" s="44">
        <v>86.1</v>
      </c>
      <c r="R12" s="44">
        <v>85.9</v>
      </c>
      <c r="S12" s="44">
        <v>85.6</v>
      </c>
    </row>
    <row r="13" spans="1:19" x14ac:dyDescent="0.2">
      <c r="A13" s="44" t="s">
        <v>183</v>
      </c>
      <c r="B13" s="47" t="s">
        <v>329</v>
      </c>
      <c r="C13" s="48">
        <v>1.3</v>
      </c>
      <c r="D13" s="49">
        <v>1.6</v>
      </c>
      <c r="E13" s="48">
        <v>1.6</v>
      </c>
      <c r="F13" s="52">
        <v>1.5</v>
      </c>
      <c r="G13" s="52">
        <v>1.4</v>
      </c>
      <c r="H13" s="52">
        <v>2.2999999999999998</v>
      </c>
      <c r="I13" s="48">
        <v>2</v>
      </c>
      <c r="J13" s="48">
        <v>2</v>
      </c>
      <c r="K13" s="48">
        <v>1.7</v>
      </c>
      <c r="L13" s="48">
        <v>1.9</v>
      </c>
      <c r="M13" s="48">
        <v>1.9</v>
      </c>
      <c r="N13" s="55">
        <v>1.6</v>
      </c>
      <c r="O13" s="55">
        <v>1.6</v>
      </c>
      <c r="P13" s="55">
        <v>1.1000000000000001</v>
      </c>
      <c r="Q13" s="44">
        <v>1.3</v>
      </c>
      <c r="R13" s="44">
        <v>1.4</v>
      </c>
      <c r="S13" s="44">
        <v>1.3</v>
      </c>
    </row>
    <row r="14" spans="1:19" x14ac:dyDescent="0.2">
      <c r="A14" s="44" t="s">
        <v>97</v>
      </c>
      <c r="B14" s="47" t="s">
        <v>329</v>
      </c>
      <c r="C14" s="48">
        <v>0.6</v>
      </c>
      <c r="D14" s="49">
        <v>0.5</v>
      </c>
      <c r="E14" s="48">
        <v>1.5</v>
      </c>
      <c r="F14" s="52">
        <v>1.5</v>
      </c>
      <c r="G14" s="52">
        <v>0.8</v>
      </c>
      <c r="H14" s="52">
        <v>0.8</v>
      </c>
      <c r="I14" s="48">
        <v>0.9</v>
      </c>
      <c r="J14" s="48">
        <v>1</v>
      </c>
      <c r="K14" s="48">
        <v>2.2999999999999998</v>
      </c>
      <c r="L14" s="48">
        <v>3.5</v>
      </c>
      <c r="M14" s="48">
        <v>2.4</v>
      </c>
      <c r="N14" s="55">
        <v>3.4</v>
      </c>
      <c r="O14" s="55">
        <v>3.6</v>
      </c>
      <c r="P14" s="55">
        <v>4.5999999999999996</v>
      </c>
      <c r="Q14" s="44">
        <v>2.9</v>
      </c>
      <c r="R14" s="44">
        <v>2.8</v>
      </c>
      <c r="S14" s="44">
        <v>3.1</v>
      </c>
    </row>
    <row r="15" spans="1:19" x14ac:dyDescent="0.2">
      <c r="A15" s="44" t="s">
        <v>95</v>
      </c>
      <c r="B15" s="47" t="s">
        <v>329</v>
      </c>
      <c r="C15" s="48">
        <v>63.1</v>
      </c>
      <c r="D15" s="49">
        <v>73</v>
      </c>
      <c r="E15" s="48">
        <v>77.5</v>
      </c>
      <c r="F15" s="52">
        <v>82.7</v>
      </c>
      <c r="G15" s="52">
        <v>83.8</v>
      </c>
      <c r="H15" s="52">
        <v>81.5</v>
      </c>
      <c r="I15" s="48">
        <v>78.8</v>
      </c>
      <c r="J15" s="48">
        <v>77.599999999999994</v>
      </c>
      <c r="K15" s="48">
        <v>75.7</v>
      </c>
      <c r="L15" s="48">
        <v>77.900000000000006</v>
      </c>
      <c r="M15" s="48">
        <v>79.2</v>
      </c>
      <c r="N15" s="55">
        <v>76.599999999999994</v>
      </c>
      <c r="O15" s="55">
        <v>80.400000000000006</v>
      </c>
      <c r="P15" s="55">
        <v>74.400000000000006</v>
      </c>
      <c r="Q15" s="44">
        <v>78.3</v>
      </c>
      <c r="R15" s="44">
        <v>75.7</v>
      </c>
      <c r="S15" s="44">
        <v>76.599999999999994</v>
      </c>
    </row>
    <row r="16" spans="1:19" x14ac:dyDescent="0.2">
      <c r="A16" s="44" t="s">
        <v>93</v>
      </c>
      <c r="B16" s="47">
        <v>40.299999999999997</v>
      </c>
      <c r="C16" s="48">
        <v>37.4</v>
      </c>
      <c r="D16" s="49">
        <v>45.2</v>
      </c>
      <c r="E16" s="48">
        <v>46.7</v>
      </c>
      <c r="F16" s="52">
        <v>46.6</v>
      </c>
      <c r="G16" s="52">
        <v>44.2</v>
      </c>
      <c r="H16" s="52">
        <v>39</v>
      </c>
      <c r="I16" s="48">
        <v>39.1</v>
      </c>
      <c r="J16" s="48">
        <v>36.799999999999997</v>
      </c>
      <c r="K16" s="48">
        <v>35.700000000000003</v>
      </c>
      <c r="L16" s="48">
        <v>33.5</v>
      </c>
      <c r="M16" s="48">
        <v>34</v>
      </c>
      <c r="N16" s="55">
        <v>27.9</v>
      </c>
      <c r="O16" s="55">
        <v>26.1</v>
      </c>
      <c r="P16" s="55">
        <v>31.4</v>
      </c>
      <c r="Q16" s="44">
        <v>39.1</v>
      </c>
      <c r="R16" s="44">
        <v>38.9</v>
      </c>
      <c r="S16" s="44">
        <v>38.6</v>
      </c>
    </row>
    <row r="17" spans="1:19" x14ac:dyDescent="0.2">
      <c r="A17" s="44" t="s">
        <v>91</v>
      </c>
      <c r="B17" s="47">
        <v>10.8</v>
      </c>
      <c r="C17" s="48">
        <v>11.5</v>
      </c>
      <c r="D17" s="49">
        <v>12.7</v>
      </c>
      <c r="E17" s="48">
        <v>14.4</v>
      </c>
      <c r="F17" s="52">
        <v>14.6</v>
      </c>
      <c r="G17" s="52">
        <v>13</v>
      </c>
      <c r="H17" s="52">
        <v>11.7</v>
      </c>
      <c r="I17" s="48">
        <v>12.5</v>
      </c>
      <c r="J17" s="48">
        <v>13.5</v>
      </c>
      <c r="K17" s="48">
        <v>14.5</v>
      </c>
      <c r="L17" s="48">
        <v>14.4</v>
      </c>
      <c r="M17" s="48">
        <v>15.4</v>
      </c>
      <c r="N17" s="55">
        <v>14.2</v>
      </c>
      <c r="O17" s="55">
        <v>13.5</v>
      </c>
      <c r="P17" s="55">
        <v>13.3</v>
      </c>
      <c r="Q17" s="44">
        <v>13.7</v>
      </c>
      <c r="R17" s="44">
        <v>19.5</v>
      </c>
      <c r="S17" s="44">
        <v>22.1</v>
      </c>
    </row>
    <row r="18" spans="1:19" x14ac:dyDescent="0.2">
      <c r="A18" s="44" t="s">
        <v>89</v>
      </c>
      <c r="B18" s="47">
        <v>26.4</v>
      </c>
      <c r="C18" s="48">
        <v>28.2</v>
      </c>
      <c r="D18" s="49">
        <v>28.4</v>
      </c>
      <c r="E18" s="48">
        <v>26.7</v>
      </c>
      <c r="F18" s="52">
        <v>27</v>
      </c>
      <c r="G18" s="52">
        <v>26.7</v>
      </c>
      <c r="H18" s="52">
        <v>26.4</v>
      </c>
      <c r="I18" s="48">
        <v>26</v>
      </c>
      <c r="J18" s="48">
        <v>25.1</v>
      </c>
      <c r="K18" s="48">
        <v>24.1</v>
      </c>
      <c r="L18" s="48">
        <v>25.1</v>
      </c>
      <c r="M18" s="48">
        <v>24.8</v>
      </c>
      <c r="N18" s="55">
        <v>23.9</v>
      </c>
      <c r="O18" s="55">
        <v>22.5</v>
      </c>
      <c r="P18" s="55">
        <v>22.2</v>
      </c>
      <c r="Q18" s="44">
        <v>25.2</v>
      </c>
      <c r="R18" s="44">
        <v>25.4</v>
      </c>
      <c r="S18" s="44">
        <v>26.1</v>
      </c>
    </row>
    <row r="19" spans="1:19" x14ac:dyDescent="0.2">
      <c r="A19" s="44" t="s">
        <v>87</v>
      </c>
      <c r="B19" s="47">
        <v>18.7</v>
      </c>
      <c r="C19" s="48">
        <v>20</v>
      </c>
      <c r="D19" s="49">
        <v>20.399999999999999</v>
      </c>
      <c r="E19" s="48">
        <v>23.8</v>
      </c>
      <c r="F19" s="52">
        <v>24.4</v>
      </c>
      <c r="G19" s="52">
        <v>25.3</v>
      </c>
      <c r="H19" s="52">
        <v>28.5</v>
      </c>
      <c r="I19" s="48">
        <v>25.2</v>
      </c>
      <c r="J19" s="48">
        <v>24.7</v>
      </c>
      <c r="K19" s="48">
        <v>28.4</v>
      </c>
      <c r="L19" s="48">
        <v>30.2</v>
      </c>
      <c r="M19" s="48">
        <v>29.9</v>
      </c>
      <c r="N19" s="55">
        <v>27.5</v>
      </c>
      <c r="O19" s="55">
        <v>28.4</v>
      </c>
      <c r="P19" s="55">
        <v>29.2</v>
      </c>
      <c r="Q19" s="44">
        <v>27.4</v>
      </c>
      <c r="R19" s="44">
        <v>26.7</v>
      </c>
      <c r="S19" s="44">
        <v>26.7</v>
      </c>
    </row>
    <row r="20" spans="1:19" x14ac:dyDescent="0.2">
      <c r="A20" s="44" t="s">
        <v>397</v>
      </c>
      <c r="B20" s="47">
        <v>82.8</v>
      </c>
      <c r="C20" s="48">
        <v>82.9</v>
      </c>
      <c r="D20" s="49">
        <v>83.9</v>
      </c>
      <c r="E20" s="50" t="s">
        <v>329</v>
      </c>
      <c r="F20" s="52">
        <v>81</v>
      </c>
      <c r="G20" s="52">
        <v>81.099999999999994</v>
      </c>
      <c r="H20" s="52">
        <v>81.7</v>
      </c>
      <c r="I20" s="48">
        <v>81.900000000000006</v>
      </c>
      <c r="J20" s="48">
        <v>80.2</v>
      </c>
      <c r="K20" s="48">
        <v>77.900000000000006</v>
      </c>
      <c r="L20" s="48">
        <v>80.900000000000006</v>
      </c>
      <c r="M20" s="48">
        <v>78</v>
      </c>
      <c r="N20" s="55">
        <v>78.2</v>
      </c>
      <c r="O20" s="55">
        <v>80.900000000000006</v>
      </c>
      <c r="P20" s="55">
        <v>80.2</v>
      </c>
      <c r="Q20" s="44">
        <v>83</v>
      </c>
      <c r="R20" s="44">
        <v>83.2</v>
      </c>
      <c r="S20" s="44">
        <v>81.599999999999994</v>
      </c>
    </row>
    <row r="21" spans="1:19" x14ac:dyDescent="0.2">
      <c r="A21" s="44" t="s">
        <v>83</v>
      </c>
      <c r="B21" s="47">
        <v>1.3</v>
      </c>
      <c r="C21" s="48">
        <v>1.1000000000000001</v>
      </c>
      <c r="D21" s="49">
        <v>0.9</v>
      </c>
      <c r="E21" s="48">
        <v>2.4</v>
      </c>
      <c r="F21" s="52">
        <v>3.2</v>
      </c>
      <c r="G21" s="52">
        <v>3.3</v>
      </c>
      <c r="H21" s="52">
        <v>3.9</v>
      </c>
      <c r="I21" s="48">
        <v>3.5</v>
      </c>
      <c r="J21" s="48">
        <v>3.4</v>
      </c>
      <c r="K21" s="48">
        <v>3.2</v>
      </c>
      <c r="L21" s="48">
        <v>3.5</v>
      </c>
      <c r="M21" s="48">
        <v>4.2</v>
      </c>
      <c r="N21" s="55">
        <v>5.2</v>
      </c>
      <c r="O21" s="55">
        <v>4.4000000000000004</v>
      </c>
      <c r="P21" s="55">
        <v>3.9</v>
      </c>
      <c r="Q21" s="44">
        <v>4.9000000000000004</v>
      </c>
      <c r="R21" s="44">
        <v>5.5</v>
      </c>
      <c r="S21" s="44">
        <v>6.1</v>
      </c>
    </row>
    <row r="22" spans="1:19" x14ac:dyDescent="0.2">
      <c r="A22" s="44" t="s">
        <v>81</v>
      </c>
      <c r="B22" s="47">
        <v>75.900000000000006</v>
      </c>
      <c r="C22" s="48">
        <v>76.2</v>
      </c>
      <c r="D22" s="49">
        <v>67.2</v>
      </c>
      <c r="E22" s="48">
        <v>69.599999999999994</v>
      </c>
      <c r="F22" s="52">
        <v>80.3</v>
      </c>
      <c r="G22" s="52">
        <v>81.599999999999994</v>
      </c>
      <c r="H22" s="52">
        <v>82.5</v>
      </c>
      <c r="I22" s="48">
        <v>82.5</v>
      </c>
      <c r="J22" s="48">
        <v>83.2</v>
      </c>
      <c r="K22" s="48">
        <v>82.5</v>
      </c>
      <c r="L22" s="48">
        <v>82.3</v>
      </c>
      <c r="M22" s="48">
        <v>81.400000000000006</v>
      </c>
      <c r="N22" s="55">
        <v>80.3</v>
      </c>
      <c r="O22" s="55">
        <v>80.7</v>
      </c>
      <c r="P22" s="55">
        <v>79.5</v>
      </c>
      <c r="Q22" s="44">
        <v>80.400000000000006</v>
      </c>
      <c r="R22" s="44">
        <v>78.7</v>
      </c>
      <c r="S22" s="44">
        <v>78</v>
      </c>
    </row>
    <row r="23" spans="1:19" x14ac:dyDescent="0.2">
      <c r="A23" s="44" t="s">
        <v>79</v>
      </c>
      <c r="B23" s="47">
        <v>19.5</v>
      </c>
      <c r="C23" s="48">
        <v>16</v>
      </c>
      <c r="D23" s="49">
        <v>18.2</v>
      </c>
      <c r="E23" s="48">
        <v>15.8</v>
      </c>
      <c r="F23" s="52">
        <v>15.1</v>
      </c>
      <c r="G23" s="52">
        <v>18.100000000000001</v>
      </c>
      <c r="H23" s="52">
        <v>19.5</v>
      </c>
      <c r="I23" s="48">
        <v>20.6</v>
      </c>
      <c r="J23" s="48">
        <v>20.100000000000001</v>
      </c>
      <c r="K23" s="48">
        <v>22.2</v>
      </c>
      <c r="L23" s="48">
        <v>19.2</v>
      </c>
      <c r="M23" s="48">
        <v>21.2</v>
      </c>
      <c r="N23" s="55">
        <v>21.6</v>
      </c>
      <c r="O23" s="55">
        <v>21.1</v>
      </c>
      <c r="P23" s="55">
        <v>21.8</v>
      </c>
      <c r="Q23" s="44">
        <v>20.6</v>
      </c>
      <c r="R23" s="44">
        <v>21.1</v>
      </c>
      <c r="S23" s="44">
        <v>17.899999999999999</v>
      </c>
    </row>
    <row r="24" spans="1:19" x14ac:dyDescent="0.2">
      <c r="A24" s="44" t="s">
        <v>77</v>
      </c>
      <c r="B24" s="47">
        <v>45.6</v>
      </c>
      <c r="C24" s="48">
        <v>48.7</v>
      </c>
      <c r="D24" s="49">
        <v>53.8</v>
      </c>
      <c r="E24" s="48">
        <v>46.9</v>
      </c>
      <c r="F24" s="52">
        <v>47.6</v>
      </c>
      <c r="G24" s="52">
        <v>48</v>
      </c>
      <c r="H24" s="52">
        <v>48.8</v>
      </c>
      <c r="I24" s="48">
        <v>49.1</v>
      </c>
      <c r="J24" s="48">
        <v>49.7</v>
      </c>
      <c r="K24" s="48">
        <v>47.5</v>
      </c>
      <c r="L24" s="48">
        <v>63.3</v>
      </c>
      <c r="M24" s="48">
        <v>66.2</v>
      </c>
      <c r="N24" s="55">
        <v>62.8</v>
      </c>
      <c r="O24" s="55">
        <v>61.2</v>
      </c>
      <c r="P24" s="55">
        <v>62.1</v>
      </c>
      <c r="Q24" s="44">
        <v>60.9</v>
      </c>
      <c r="R24" s="44">
        <v>60.7</v>
      </c>
      <c r="S24" s="44">
        <v>63</v>
      </c>
    </row>
    <row r="25" spans="1:19" x14ac:dyDescent="0.2">
      <c r="A25" s="44" t="s">
        <v>75</v>
      </c>
      <c r="B25" s="47" t="s">
        <v>329</v>
      </c>
      <c r="C25" s="48">
        <v>25.6</v>
      </c>
      <c r="D25" s="49">
        <v>31.5</v>
      </c>
      <c r="E25" s="48">
        <v>30.4</v>
      </c>
      <c r="F25" s="52">
        <v>32.9</v>
      </c>
      <c r="G25" s="52">
        <v>36.200000000000003</v>
      </c>
      <c r="H25" s="52">
        <v>34.5</v>
      </c>
      <c r="I25" s="48">
        <v>34.799999999999997</v>
      </c>
      <c r="J25" s="48">
        <v>38.799999999999997</v>
      </c>
      <c r="K25" s="48">
        <v>38.6</v>
      </c>
      <c r="L25" s="48">
        <v>40.200000000000003</v>
      </c>
      <c r="M25" s="48">
        <v>40.5</v>
      </c>
      <c r="N25" s="55">
        <v>40.700000000000003</v>
      </c>
      <c r="O25" s="55">
        <v>36.200000000000003</v>
      </c>
      <c r="P25" s="55">
        <v>41.1</v>
      </c>
      <c r="Q25" s="44">
        <v>39</v>
      </c>
      <c r="R25" s="44">
        <v>40.6</v>
      </c>
      <c r="S25" s="44">
        <v>42</v>
      </c>
    </row>
    <row r="26" spans="1:19" x14ac:dyDescent="0.2">
      <c r="A26" s="44" t="s">
        <v>73</v>
      </c>
      <c r="B26" s="47">
        <v>84.5</v>
      </c>
      <c r="C26" s="48">
        <v>86</v>
      </c>
      <c r="D26" s="49">
        <v>86</v>
      </c>
      <c r="E26" s="48">
        <v>83.7</v>
      </c>
      <c r="F26" s="52">
        <v>82.8</v>
      </c>
      <c r="G26" s="52">
        <v>83.6</v>
      </c>
      <c r="H26" s="52">
        <v>84.1</v>
      </c>
      <c r="I26" s="48">
        <v>85</v>
      </c>
      <c r="J26" s="48">
        <v>84.9</v>
      </c>
      <c r="K26" s="48">
        <v>84.9</v>
      </c>
      <c r="L26" s="48">
        <v>86.5</v>
      </c>
      <c r="M26" s="48">
        <v>87.1</v>
      </c>
      <c r="N26" s="55">
        <v>87.5</v>
      </c>
      <c r="O26" s="55">
        <v>88.6</v>
      </c>
      <c r="P26" s="55">
        <v>89.5</v>
      </c>
      <c r="Q26" s="44">
        <v>89.6</v>
      </c>
      <c r="R26" s="44">
        <v>87.8</v>
      </c>
      <c r="S26" s="44">
        <v>89.1</v>
      </c>
    </row>
    <row r="27" spans="1:19" x14ac:dyDescent="0.2">
      <c r="A27" s="44" t="s">
        <v>71</v>
      </c>
      <c r="B27" s="47">
        <v>49.5</v>
      </c>
      <c r="C27" s="48">
        <v>50.8</v>
      </c>
      <c r="D27" s="49">
        <v>54.7</v>
      </c>
      <c r="E27" s="48">
        <v>51.7</v>
      </c>
      <c r="F27" s="52">
        <v>54</v>
      </c>
      <c r="G27" s="52">
        <v>50.8</v>
      </c>
      <c r="H27" s="52">
        <v>50.7</v>
      </c>
      <c r="I27" s="48">
        <v>46.7</v>
      </c>
      <c r="J27" s="48">
        <v>43.1</v>
      </c>
      <c r="K27" s="48">
        <v>42.7</v>
      </c>
      <c r="L27" s="48">
        <v>40.299999999999997</v>
      </c>
      <c r="M27" s="48">
        <v>41.5</v>
      </c>
      <c r="N27" s="55">
        <v>44.3</v>
      </c>
      <c r="O27" s="55">
        <v>42.4</v>
      </c>
      <c r="P27" s="55">
        <v>39.9</v>
      </c>
      <c r="Q27" s="44">
        <v>41.1</v>
      </c>
      <c r="R27" s="44">
        <v>41.2</v>
      </c>
      <c r="S27" s="44">
        <v>41.9</v>
      </c>
    </row>
    <row r="28" spans="1:19" x14ac:dyDescent="0.2">
      <c r="A28" s="44" t="s">
        <v>69</v>
      </c>
      <c r="B28" s="47">
        <v>1.8</v>
      </c>
      <c r="C28" s="48">
        <v>2.2000000000000002</v>
      </c>
      <c r="D28" s="49">
        <v>1.9</v>
      </c>
      <c r="E28" s="48">
        <v>0.8</v>
      </c>
      <c r="F28" s="52">
        <v>0.5</v>
      </c>
      <c r="G28" s="52">
        <v>0.5</v>
      </c>
      <c r="H28" s="52">
        <v>0.4</v>
      </c>
      <c r="I28" s="48">
        <v>0.7</v>
      </c>
      <c r="J28" s="48">
        <v>0.6</v>
      </c>
      <c r="K28" s="48">
        <v>0.8</v>
      </c>
      <c r="L28" s="48">
        <v>0.7</v>
      </c>
      <c r="M28" s="48">
        <v>0.6</v>
      </c>
      <c r="N28" s="55">
        <v>0.8</v>
      </c>
      <c r="O28" s="55">
        <v>1</v>
      </c>
      <c r="P28" s="55">
        <v>0.8</v>
      </c>
      <c r="Q28" s="44">
        <v>0.8</v>
      </c>
      <c r="R28" s="44">
        <v>1.1000000000000001</v>
      </c>
      <c r="S28" s="44">
        <v>0.7</v>
      </c>
    </row>
    <row r="29" spans="1:19" x14ac:dyDescent="0.2">
      <c r="A29" s="44" t="s">
        <v>67</v>
      </c>
      <c r="B29" s="47">
        <v>22</v>
      </c>
      <c r="C29" s="48">
        <v>27.5</v>
      </c>
      <c r="D29" s="49">
        <v>34.6</v>
      </c>
      <c r="E29" s="48">
        <v>31.4</v>
      </c>
      <c r="F29" s="52">
        <v>30.1</v>
      </c>
      <c r="G29" s="52">
        <v>28</v>
      </c>
      <c r="H29" s="52">
        <v>27</v>
      </c>
      <c r="I29" s="48">
        <v>27.6</v>
      </c>
      <c r="J29" s="48">
        <v>28.6</v>
      </c>
      <c r="K29" s="48">
        <v>35.799999999999997</v>
      </c>
      <c r="L29" s="48">
        <v>39.6</v>
      </c>
      <c r="M29" s="48">
        <v>39.799999999999997</v>
      </c>
      <c r="N29" s="55">
        <v>37.6</v>
      </c>
      <c r="O29" s="55">
        <v>36.4</v>
      </c>
      <c r="P29" s="55">
        <v>33.9</v>
      </c>
      <c r="Q29" s="44">
        <v>34.299999999999997</v>
      </c>
      <c r="R29" s="44">
        <v>34.200000000000003</v>
      </c>
      <c r="S29" s="44">
        <v>32.799999999999997</v>
      </c>
    </row>
    <row r="30" spans="1:19" x14ac:dyDescent="0.2">
      <c r="A30" s="44" t="s">
        <v>65</v>
      </c>
      <c r="B30" s="47">
        <v>36.200000000000003</v>
      </c>
      <c r="C30" s="48">
        <v>30.5</v>
      </c>
      <c r="D30" s="49">
        <v>34.1</v>
      </c>
      <c r="E30" s="48">
        <v>29.8</v>
      </c>
      <c r="F30" s="52">
        <v>30.9</v>
      </c>
      <c r="G30" s="52">
        <v>32.200000000000003</v>
      </c>
      <c r="H30" s="52">
        <v>36.200000000000003</v>
      </c>
      <c r="I30" s="48">
        <v>35</v>
      </c>
      <c r="J30" s="48">
        <v>37.6</v>
      </c>
      <c r="K30" s="48">
        <v>40.1</v>
      </c>
      <c r="L30" s="48">
        <v>31</v>
      </c>
      <c r="M30" s="48">
        <v>34.4</v>
      </c>
      <c r="N30" s="55">
        <v>30.9</v>
      </c>
      <c r="O30" s="55">
        <v>26.8</v>
      </c>
      <c r="P30" s="55">
        <v>29.2</v>
      </c>
      <c r="Q30" s="44">
        <v>30.3</v>
      </c>
      <c r="R30" s="44">
        <v>30.1</v>
      </c>
      <c r="S30" s="44">
        <v>31.1</v>
      </c>
    </row>
    <row r="31" spans="1:19" x14ac:dyDescent="0.2">
      <c r="A31" s="44" t="s">
        <v>63</v>
      </c>
      <c r="B31" s="47">
        <v>2</v>
      </c>
      <c r="C31" s="48">
        <v>1.7</v>
      </c>
      <c r="D31" s="49">
        <v>2.2000000000000002</v>
      </c>
      <c r="E31" s="48">
        <v>2.7</v>
      </c>
      <c r="F31" s="52">
        <v>2.1</v>
      </c>
      <c r="G31" s="52">
        <v>2.5</v>
      </c>
      <c r="H31" s="52">
        <v>2.7</v>
      </c>
      <c r="I31" s="48">
        <v>2.7</v>
      </c>
      <c r="J31" s="48">
        <v>3.4</v>
      </c>
      <c r="K31" s="48">
        <v>2.5</v>
      </c>
      <c r="L31" s="48">
        <v>3.1</v>
      </c>
      <c r="M31" s="48">
        <v>3.1</v>
      </c>
      <c r="N31" s="55">
        <v>3.6</v>
      </c>
      <c r="O31" s="55">
        <v>3.7</v>
      </c>
      <c r="P31" s="55">
        <v>3.3</v>
      </c>
      <c r="Q31" s="44">
        <v>3.1</v>
      </c>
      <c r="R31" s="44">
        <v>2.8</v>
      </c>
      <c r="S31" s="44">
        <v>3.3</v>
      </c>
    </row>
    <row r="32" spans="1:19" x14ac:dyDescent="0.2">
      <c r="A32" s="44" t="s">
        <v>61</v>
      </c>
      <c r="B32" s="47">
        <v>50.5</v>
      </c>
      <c r="C32" s="48">
        <v>56.3</v>
      </c>
      <c r="D32" s="49">
        <v>58.9</v>
      </c>
      <c r="E32" s="48">
        <v>58.9</v>
      </c>
      <c r="F32" s="52">
        <v>59.5</v>
      </c>
      <c r="G32" s="52">
        <v>60.5</v>
      </c>
      <c r="H32" s="52">
        <v>59.5</v>
      </c>
      <c r="I32" s="48">
        <v>59.5</v>
      </c>
      <c r="J32" s="48">
        <v>59.1</v>
      </c>
      <c r="K32" s="48">
        <v>58.8</v>
      </c>
      <c r="L32" s="48">
        <v>58.4</v>
      </c>
      <c r="M32" s="48">
        <v>57.3</v>
      </c>
      <c r="N32" s="55">
        <v>57.1</v>
      </c>
      <c r="O32" s="55">
        <v>55.1</v>
      </c>
      <c r="P32" s="55">
        <v>57.2</v>
      </c>
      <c r="Q32" s="44">
        <v>54.9</v>
      </c>
      <c r="R32" s="44">
        <v>53.9</v>
      </c>
      <c r="S32" s="44">
        <v>54.8</v>
      </c>
    </row>
    <row r="33" spans="1:19" x14ac:dyDescent="0.2">
      <c r="A33" s="44" t="s">
        <v>59</v>
      </c>
      <c r="B33" s="47" t="s">
        <v>329</v>
      </c>
      <c r="C33" s="48">
        <v>3.5</v>
      </c>
      <c r="D33" s="49">
        <v>3.6</v>
      </c>
      <c r="E33" s="48">
        <v>3.6</v>
      </c>
      <c r="F33" s="52">
        <v>3.4</v>
      </c>
      <c r="G33" s="52">
        <v>4.8</v>
      </c>
      <c r="H33" s="52">
        <v>3.8</v>
      </c>
      <c r="I33" s="48">
        <v>3.4</v>
      </c>
      <c r="J33" s="48">
        <v>3.7</v>
      </c>
      <c r="K33" s="48">
        <v>4.0999999999999996</v>
      </c>
      <c r="L33" s="48">
        <v>4.0999999999999996</v>
      </c>
      <c r="M33" s="48">
        <v>3.4</v>
      </c>
      <c r="N33" s="55">
        <v>3.7</v>
      </c>
      <c r="O33" s="55">
        <v>3.2</v>
      </c>
      <c r="P33" s="55">
        <v>4</v>
      </c>
      <c r="Q33" s="44">
        <v>3.6</v>
      </c>
      <c r="R33" s="44">
        <v>3.4</v>
      </c>
      <c r="S33" s="44">
        <v>3.9</v>
      </c>
    </row>
    <row r="34" spans="1:19" x14ac:dyDescent="0.2">
      <c r="A34" s="44" t="s">
        <v>57</v>
      </c>
      <c r="B34" s="47">
        <v>34.1</v>
      </c>
      <c r="C34" s="48">
        <v>38.5</v>
      </c>
      <c r="D34" s="49">
        <v>41.3</v>
      </c>
      <c r="E34" s="48">
        <v>40.200000000000003</v>
      </c>
      <c r="F34" s="52">
        <v>41.3</v>
      </c>
      <c r="G34" s="52">
        <v>42.6</v>
      </c>
      <c r="H34" s="52">
        <v>43.6</v>
      </c>
      <c r="I34" s="48">
        <v>42.2</v>
      </c>
      <c r="J34" s="48">
        <v>44.5</v>
      </c>
      <c r="K34" s="48">
        <v>42.4</v>
      </c>
      <c r="L34" s="48">
        <v>41.2</v>
      </c>
      <c r="M34" s="48">
        <v>44.3</v>
      </c>
      <c r="N34" s="55">
        <v>43.9</v>
      </c>
      <c r="O34" s="55">
        <v>44</v>
      </c>
      <c r="P34" s="55">
        <v>43.7</v>
      </c>
      <c r="Q34" s="44">
        <v>39.9</v>
      </c>
      <c r="R34" s="44">
        <v>39.799999999999997</v>
      </c>
      <c r="S34" s="44">
        <v>38.9</v>
      </c>
    </row>
    <row r="35" spans="1:19" x14ac:dyDescent="0.2">
      <c r="A35" s="44" t="s">
        <v>55</v>
      </c>
      <c r="B35" s="47">
        <v>49.2</v>
      </c>
      <c r="C35" s="48">
        <v>64.400000000000006</v>
      </c>
      <c r="D35" s="49">
        <v>47.4</v>
      </c>
      <c r="E35" s="48">
        <v>64.3</v>
      </c>
      <c r="F35" s="52">
        <v>68.900000000000006</v>
      </c>
      <c r="G35" s="52">
        <v>68.8</v>
      </c>
      <c r="H35" s="52">
        <v>70.099999999999994</v>
      </c>
      <c r="I35" s="48">
        <v>69.599999999999994</v>
      </c>
      <c r="J35" s="48">
        <v>67</v>
      </c>
      <c r="K35" s="48">
        <v>64.099999999999994</v>
      </c>
      <c r="L35" s="48">
        <v>62.1</v>
      </c>
      <c r="M35" s="48">
        <v>63.9</v>
      </c>
      <c r="N35" s="55">
        <v>66</v>
      </c>
      <c r="O35" s="55">
        <v>69.2</v>
      </c>
      <c r="P35" s="55">
        <v>68.3</v>
      </c>
      <c r="Q35" s="44">
        <v>69.8</v>
      </c>
      <c r="R35" s="44">
        <v>68.900000000000006</v>
      </c>
      <c r="S35" s="44">
        <v>69.8</v>
      </c>
    </row>
    <row r="36" spans="1:19" x14ac:dyDescent="0.2">
      <c r="A36" s="44" t="s">
        <v>53</v>
      </c>
      <c r="B36" s="47" t="s">
        <v>329</v>
      </c>
      <c r="C36" s="48">
        <v>1.5</v>
      </c>
      <c r="D36" s="49">
        <v>1.8</v>
      </c>
      <c r="E36" s="48">
        <v>2.2999999999999998</v>
      </c>
      <c r="F36" s="52">
        <v>1.6</v>
      </c>
      <c r="G36" s="52">
        <v>1.9</v>
      </c>
      <c r="H36" s="52">
        <v>1.2</v>
      </c>
      <c r="I36" s="48">
        <v>0.9</v>
      </c>
      <c r="J36" s="48">
        <v>1.5</v>
      </c>
      <c r="K36" s="48">
        <v>2</v>
      </c>
      <c r="L36" s="48">
        <v>2.6</v>
      </c>
      <c r="M36" s="48">
        <v>3.8</v>
      </c>
      <c r="N36" s="55">
        <v>4</v>
      </c>
      <c r="O36" s="55">
        <v>5.6</v>
      </c>
      <c r="P36" s="55">
        <v>5.2</v>
      </c>
      <c r="Q36" s="44">
        <v>6.8</v>
      </c>
      <c r="R36" s="44">
        <v>9.8000000000000007</v>
      </c>
      <c r="S36" s="44">
        <v>12.6</v>
      </c>
    </row>
    <row r="37" spans="1:19" x14ac:dyDescent="0.2">
      <c r="A37" s="44" t="s">
        <v>51</v>
      </c>
      <c r="B37" s="47">
        <v>42.2</v>
      </c>
      <c r="C37" s="48">
        <v>45.6</v>
      </c>
      <c r="D37" s="49">
        <v>49.7</v>
      </c>
      <c r="E37" s="48">
        <v>51</v>
      </c>
      <c r="F37" s="52">
        <v>48.9</v>
      </c>
      <c r="G37" s="52">
        <v>46.9</v>
      </c>
      <c r="H37" s="52">
        <v>45</v>
      </c>
      <c r="I37" s="48">
        <v>44.4</v>
      </c>
      <c r="J37" s="48">
        <v>43.9</v>
      </c>
      <c r="K37" s="48">
        <v>43.5</v>
      </c>
      <c r="L37" s="48">
        <v>45.1</v>
      </c>
      <c r="M37" s="48">
        <v>43.6</v>
      </c>
      <c r="N37" s="55">
        <v>39.200000000000003</v>
      </c>
      <c r="O37" s="55">
        <v>37.299999999999997</v>
      </c>
      <c r="P37" s="55">
        <v>36.799999999999997</v>
      </c>
      <c r="Q37" s="44">
        <v>37.799999999999997</v>
      </c>
      <c r="R37" s="44">
        <v>43.5</v>
      </c>
      <c r="S37" s="44">
        <v>43</v>
      </c>
    </row>
    <row r="38" spans="1:19" x14ac:dyDescent="0.2">
      <c r="A38" s="44" t="s">
        <v>49</v>
      </c>
      <c r="B38" s="47">
        <v>25.6</v>
      </c>
      <c r="C38" s="48">
        <v>32.5</v>
      </c>
      <c r="D38" s="49">
        <v>37.9</v>
      </c>
      <c r="E38" s="48">
        <v>44.8</v>
      </c>
      <c r="F38" s="52">
        <v>39</v>
      </c>
      <c r="G38" s="52">
        <v>36.799999999999997</v>
      </c>
      <c r="H38" s="52">
        <v>39.6</v>
      </c>
      <c r="I38" s="48">
        <v>38.700000000000003</v>
      </c>
      <c r="J38" s="48">
        <v>38.9</v>
      </c>
      <c r="K38" s="48">
        <v>35.5</v>
      </c>
      <c r="L38" s="48">
        <v>36.9</v>
      </c>
      <c r="M38" s="48">
        <v>31.4</v>
      </c>
      <c r="N38" s="55">
        <v>36.299999999999997</v>
      </c>
      <c r="O38" s="55">
        <v>33</v>
      </c>
      <c r="P38" s="55">
        <v>33.200000000000003</v>
      </c>
      <c r="Q38" s="44">
        <v>32.4</v>
      </c>
      <c r="R38" s="44">
        <v>30.1</v>
      </c>
      <c r="S38" s="44">
        <v>28.2</v>
      </c>
    </row>
    <row r="39" spans="1:19" x14ac:dyDescent="0.2">
      <c r="A39" s="44" t="s">
        <v>47</v>
      </c>
      <c r="B39" s="47">
        <v>8.6</v>
      </c>
      <c r="C39" s="48">
        <v>7.4</v>
      </c>
      <c r="D39" s="49">
        <v>7.8</v>
      </c>
      <c r="E39" s="48">
        <v>7.8</v>
      </c>
      <c r="F39" s="52">
        <v>8.1999999999999993</v>
      </c>
      <c r="G39" s="52">
        <v>10.5</v>
      </c>
      <c r="H39" s="52">
        <v>10.7</v>
      </c>
      <c r="I39" s="48">
        <v>11.2</v>
      </c>
      <c r="J39" s="48">
        <v>11.1</v>
      </c>
      <c r="K39" s="48">
        <v>10.9</v>
      </c>
      <c r="L39" s="48">
        <v>11.3</v>
      </c>
      <c r="M39" s="48">
        <v>10.4</v>
      </c>
      <c r="N39" s="55">
        <v>10.199999999999999</v>
      </c>
      <c r="O39" s="55">
        <v>9.1</v>
      </c>
      <c r="P39" s="55">
        <v>8.1999999999999993</v>
      </c>
      <c r="Q39" s="44">
        <v>8.5</v>
      </c>
      <c r="R39" s="44">
        <v>7.5</v>
      </c>
      <c r="S39" s="44">
        <v>7.5</v>
      </c>
    </row>
    <row r="40" spans="1:19" x14ac:dyDescent="0.2">
      <c r="A40" s="44" t="s">
        <v>45</v>
      </c>
      <c r="B40" s="47" t="s">
        <v>329</v>
      </c>
      <c r="C40" s="48">
        <v>46.2</v>
      </c>
      <c r="D40" s="49">
        <v>49.7</v>
      </c>
      <c r="E40" s="48">
        <v>49.9</v>
      </c>
      <c r="F40" s="52">
        <v>50.4</v>
      </c>
      <c r="G40" s="52">
        <v>49</v>
      </c>
      <c r="H40" s="52">
        <v>46.8</v>
      </c>
      <c r="I40" s="48">
        <v>48.1</v>
      </c>
      <c r="J40" s="48">
        <v>46.5</v>
      </c>
      <c r="K40" s="48">
        <v>46.2</v>
      </c>
      <c r="L40" s="48">
        <v>58.8</v>
      </c>
      <c r="M40" s="48">
        <v>61</v>
      </c>
      <c r="N40" s="55">
        <v>58.4</v>
      </c>
      <c r="O40" s="55">
        <v>56.2</v>
      </c>
      <c r="P40" s="55">
        <v>58</v>
      </c>
      <c r="Q40" s="44">
        <v>50.3</v>
      </c>
      <c r="R40" s="44">
        <v>52.2</v>
      </c>
      <c r="S40" s="44">
        <v>58.3</v>
      </c>
    </row>
    <row r="41" spans="1:19" x14ac:dyDescent="0.2">
      <c r="A41" s="44" t="s">
        <v>43</v>
      </c>
      <c r="B41" s="47" t="s">
        <v>329</v>
      </c>
      <c r="C41" s="48">
        <v>12.5</v>
      </c>
      <c r="D41" s="49">
        <v>14</v>
      </c>
      <c r="E41" s="48">
        <v>13.3</v>
      </c>
      <c r="F41" s="52">
        <v>13.4</v>
      </c>
      <c r="G41" s="52">
        <v>14.1</v>
      </c>
      <c r="H41" s="52">
        <v>15.4</v>
      </c>
      <c r="I41" s="48">
        <v>14.9</v>
      </c>
      <c r="J41" s="48">
        <v>13.6</v>
      </c>
      <c r="K41" s="48">
        <v>13</v>
      </c>
      <c r="L41" s="48">
        <v>13.1</v>
      </c>
      <c r="M41" s="48">
        <v>13.3</v>
      </c>
      <c r="N41" s="55">
        <v>12.1</v>
      </c>
      <c r="O41" s="55">
        <v>14.1</v>
      </c>
      <c r="P41" s="55">
        <v>13.9</v>
      </c>
      <c r="Q41" s="44">
        <v>13.6</v>
      </c>
      <c r="R41" s="44">
        <v>19.2</v>
      </c>
      <c r="S41" s="44">
        <v>19.5</v>
      </c>
    </row>
    <row r="42" spans="1:19" x14ac:dyDescent="0.2">
      <c r="A42" s="44" t="s">
        <v>41</v>
      </c>
      <c r="B42" s="47">
        <v>68.5</v>
      </c>
      <c r="C42" s="48">
        <v>73.8</v>
      </c>
      <c r="D42" s="49">
        <v>71.900000000000006</v>
      </c>
      <c r="E42" s="48">
        <v>69.3</v>
      </c>
      <c r="F42" s="52">
        <v>66.8</v>
      </c>
      <c r="G42" s="52">
        <v>66.400000000000006</v>
      </c>
      <c r="H42" s="52">
        <v>65.099999999999994</v>
      </c>
      <c r="I42" s="48">
        <v>68.3</v>
      </c>
      <c r="J42" s="48">
        <v>72.400000000000006</v>
      </c>
      <c r="K42" s="48">
        <v>68.599999999999994</v>
      </c>
      <c r="L42" s="48">
        <v>69.5</v>
      </c>
      <c r="M42" s="48">
        <v>71.7</v>
      </c>
      <c r="N42" s="55">
        <v>71.2</v>
      </c>
      <c r="O42" s="55">
        <v>73.2</v>
      </c>
      <c r="P42" s="55">
        <v>73.400000000000006</v>
      </c>
      <c r="Q42" s="44">
        <v>72.5</v>
      </c>
      <c r="R42" s="44">
        <v>71.2</v>
      </c>
      <c r="S42" s="44">
        <v>69.400000000000006</v>
      </c>
    </row>
    <row r="43" spans="1:19" x14ac:dyDescent="0.2">
      <c r="A43" s="44" t="s">
        <v>39</v>
      </c>
      <c r="B43" s="47">
        <v>0</v>
      </c>
      <c r="C43" s="48">
        <v>0</v>
      </c>
      <c r="D43" s="49">
        <v>0</v>
      </c>
      <c r="E43" s="48">
        <v>1.5</v>
      </c>
      <c r="F43" s="52">
        <v>1.6</v>
      </c>
      <c r="G43" s="52">
        <v>2.1</v>
      </c>
      <c r="H43" s="52">
        <v>3</v>
      </c>
      <c r="I43" s="48">
        <v>3.3</v>
      </c>
      <c r="J43" s="48">
        <v>2.2000000000000002</v>
      </c>
      <c r="K43" s="48">
        <v>2.6</v>
      </c>
      <c r="L43" s="48">
        <v>4.8</v>
      </c>
      <c r="M43" s="48">
        <v>4.0999999999999996</v>
      </c>
      <c r="N43" s="55">
        <v>3.8</v>
      </c>
      <c r="O43" s="55">
        <v>4.0999999999999996</v>
      </c>
      <c r="P43" s="55">
        <v>6.7</v>
      </c>
      <c r="Q43" s="44">
        <v>7.3</v>
      </c>
      <c r="R43" s="44">
        <v>7.5</v>
      </c>
      <c r="S43" s="44">
        <v>5.0999999999999996</v>
      </c>
    </row>
    <row r="44" spans="1:19" x14ac:dyDescent="0.2">
      <c r="A44" s="44" t="s">
        <v>37</v>
      </c>
      <c r="B44" s="47">
        <v>64.900000000000006</v>
      </c>
      <c r="C44" s="48">
        <v>65.7</v>
      </c>
      <c r="D44" s="49">
        <v>63.5</v>
      </c>
      <c r="E44" s="48">
        <v>64.2</v>
      </c>
      <c r="F44" s="52">
        <v>63.5</v>
      </c>
      <c r="G44" s="52">
        <v>61.8</v>
      </c>
      <c r="H44" s="52">
        <v>60.9</v>
      </c>
      <c r="I44" s="48">
        <v>61.9</v>
      </c>
      <c r="J44" s="48">
        <v>61.8</v>
      </c>
      <c r="K44" s="48">
        <v>58.4</v>
      </c>
      <c r="L44" s="48">
        <v>58.9</v>
      </c>
      <c r="M44" s="48">
        <v>58.2</v>
      </c>
      <c r="N44" s="55">
        <v>57</v>
      </c>
      <c r="O44" s="55">
        <v>56.4</v>
      </c>
      <c r="P44" s="55">
        <v>57.1</v>
      </c>
      <c r="Q44" s="44">
        <v>56.8</v>
      </c>
      <c r="R44" s="44">
        <v>55</v>
      </c>
      <c r="S44" s="44">
        <v>50.2</v>
      </c>
    </row>
    <row r="45" spans="1:19" x14ac:dyDescent="0.2">
      <c r="A45" s="44" t="s">
        <v>35</v>
      </c>
      <c r="B45" s="47">
        <v>32.1</v>
      </c>
      <c r="C45" s="48">
        <v>30</v>
      </c>
      <c r="D45" s="49">
        <v>26.8</v>
      </c>
      <c r="E45" s="48">
        <v>27.4</v>
      </c>
      <c r="F45" s="52">
        <v>29.5</v>
      </c>
      <c r="G45" s="52">
        <v>35.1</v>
      </c>
      <c r="H45" s="52">
        <v>32.1</v>
      </c>
      <c r="I45" s="48">
        <v>36.299999999999997</v>
      </c>
      <c r="J45" s="48">
        <v>35.5</v>
      </c>
      <c r="K45" s="48">
        <v>35.6</v>
      </c>
      <c r="L45" s="48">
        <v>33.9</v>
      </c>
      <c r="M45" s="48">
        <v>35.6</v>
      </c>
      <c r="N45" s="55">
        <v>35.700000000000003</v>
      </c>
      <c r="O45" s="55">
        <v>36.299999999999997</v>
      </c>
      <c r="P45" s="55">
        <v>38.1</v>
      </c>
      <c r="Q45" s="44">
        <v>36.9</v>
      </c>
      <c r="R45" s="44">
        <v>39.4</v>
      </c>
      <c r="S45" s="44">
        <v>38.700000000000003</v>
      </c>
    </row>
    <row r="46" spans="1:19" x14ac:dyDescent="0.2">
      <c r="A46" s="44" t="s">
        <v>33</v>
      </c>
      <c r="B46" s="47">
        <v>3.2</v>
      </c>
      <c r="C46" s="48">
        <v>3.3</v>
      </c>
      <c r="D46" s="49">
        <v>3.6</v>
      </c>
      <c r="E46" s="48">
        <v>3.3</v>
      </c>
      <c r="F46" s="52">
        <v>3.4</v>
      </c>
      <c r="G46" s="52">
        <v>4.2</v>
      </c>
      <c r="H46" s="52">
        <v>3.9</v>
      </c>
      <c r="I46" s="48">
        <v>3.6</v>
      </c>
      <c r="J46" s="48">
        <v>4</v>
      </c>
      <c r="K46" s="48">
        <v>5.7</v>
      </c>
      <c r="L46" s="48">
        <v>4.5</v>
      </c>
      <c r="M46" s="48">
        <v>5.7</v>
      </c>
      <c r="N46" s="55">
        <v>4.8</v>
      </c>
      <c r="O46" s="55">
        <v>5.7</v>
      </c>
      <c r="P46" s="55">
        <v>6.6</v>
      </c>
      <c r="Q46" s="44">
        <v>5.5</v>
      </c>
      <c r="R46" s="44">
        <v>6.2</v>
      </c>
      <c r="S46" s="44">
        <v>6.1</v>
      </c>
    </row>
    <row r="47" spans="1:19" x14ac:dyDescent="0.2">
      <c r="A47" s="44" t="s">
        <v>31</v>
      </c>
      <c r="B47" s="47">
        <v>0.8</v>
      </c>
      <c r="C47" s="48">
        <v>1.4</v>
      </c>
      <c r="D47" s="49">
        <v>1.4</v>
      </c>
      <c r="E47" s="48">
        <v>1.8</v>
      </c>
      <c r="F47" s="52">
        <v>1.7</v>
      </c>
      <c r="G47" s="52">
        <v>2</v>
      </c>
      <c r="H47" s="52">
        <v>1.5</v>
      </c>
      <c r="I47" s="48">
        <v>2.1</v>
      </c>
      <c r="J47" s="48">
        <v>2.5</v>
      </c>
      <c r="K47" s="48">
        <v>2.9</v>
      </c>
      <c r="L47" s="48">
        <v>3.4</v>
      </c>
      <c r="M47" s="48">
        <v>2.5</v>
      </c>
      <c r="N47" s="55">
        <v>3.5</v>
      </c>
      <c r="O47" s="55">
        <v>3.4</v>
      </c>
      <c r="P47" s="55">
        <v>3</v>
      </c>
      <c r="Q47" s="44">
        <v>4.0999999999999996</v>
      </c>
      <c r="R47" s="44">
        <v>3.9</v>
      </c>
      <c r="S47" s="44">
        <v>3.7</v>
      </c>
    </row>
    <row r="48" spans="1:19" x14ac:dyDescent="0.2">
      <c r="A48" s="44" t="s">
        <v>29</v>
      </c>
      <c r="B48" s="47">
        <v>62</v>
      </c>
      <c r="C48" s="48">
        <v>58.3</v>
      </c>
      <c r="D48" s="49">
        <v>62.8</v>
      </c>
      <c r="E48" s="48">
        <v>64.900000000000006</v>
      </c>
      <c r="F48" s="52">
        <v>64.900000000000006</v>
      </c>
      <c r="G48" s="52">
        <v>63.4</v>
      </c>
      <c r="H48" s="52">
        <v>66.5</v>
      </c>
      <c r="I48" s="48">
        <v>67.400000000000006</v>
      </c>
      <c r="J48" s="48">
        <v>68.5</v>
      </c>
      <c r="K48" s="48">
        <v>65.900000000000006</v>
      </c>
      <c r="L48" s="48">
        <v>60.2</v>
      </c>
      <c r="M48" s="48">
        <v>61.1</v>
      </c>
      <c r="N48" s="55">
        <v>62.9</v>
      </c>
      <c r="O48" s="55">
        <v>61</v>
      </c>
      <c r="P48" s="55">
        <v>62.8</v>
      </c>
      <c r="Q48" s="44">
        <v>61.8</v>
      </c>
      <c r="R48" s="44">
        <v>63.4</v>
      </c>
      <c r="S48" s="44">
        <v>63.2</v>
      </c>
    </row>
    <row r="49" spans="1:19" x14ac:dyDescent="0.2">
      <c r="A49" s="44" t="s">
        <v>27</v>
      </c>
      <c r="B49" s="47">
        <v>9.8000000000000007</v>
      </c>
      <c r="C49" s="48">
        <v>9.3000000000000007</v>
      </c>
      <c r="D49" s="49">
        <v>10.6</v>
      </c>
      <c r="E49" s="48">
        <v>11.1</v>
      </c>
      <c r="F49" s="52">
        <v>13</v>
      </c>
      <c r="G49" s="52">
        <v>12.7</v>
      </c>
      <c r="H49" s="52">
        <v>11.7</v>
      </c>
      <c r="I49" s="48">
        <v>12</v>
      </c>
      <c r="J49" s="48">
        <v>12.9</v>
      </c>
      <c r="K49" s="48">
        <v>12.7</v>
      </c>
      <c r="L49" s="48">
        <v>12.9</v>
      </c>
      <c r="M49" s="48">
        <v>12.2</v>
      </c>
      <c r="N49" s="55">
        <v>13.6</v>
      </c>
      <c r="O49" s="55">
        <v>11.6</v>
      </c>
      <c r="P49" s="55">
        <v>11.9</v>
      </c>
      <c r="Q49" s="44">
        <v>11.2</v>
      </c>
      <c r="R49" s="44">
        <v>12.9</v>
      </c>
      <c r="S49" s="44">
        <v>13.7</v>
      </c>
    </row>
    <row r="50" spans="1:19" x14ac:dyDescent="0.2">
      <c r="A50" s="44" t="s">
        <v>25</v>
      </c>
      <c r="B50" s="47">
        <v>9.5</v>
      </c>
      <c r="C50" s="48">
        <v>6.1</v>
      </c>
      <c r="D50" s="49">
        <v>7.4</v>
      </c>
      <c r="E50" s="48">
        <v>8.4</v>
      </c>
      <c r="F50" s="52">
        <v>7.5</v>
      </c>
      <c r="G50" s="52">
        <v>7.5</v>
      </c>
      <c r="H50" s="52">
        <v>8.5</v>
      </c>
      <c r="I50" s="48">
        <v>9.6</v>
      </c>
      <c r="J50" s="48">
        <v>10.8</v>
      </c>
      <c r="K50" s="48">
        <v>9.6999999999999993</v>
      </c>
      <c r="L50" s="48">
        <v>8.6999999999999993</v>
      </c>
      <c r="M50" s="48">
        <v>10.4</v>
      </c>
      <c r="N50" s="55">
        <v>10.8</v>
      </c>
      <c r="O50" s="55">
        <v>11.7</v>
      </c>
      <c r="P50" s="55">
        <v>11.9</v>
      </c>
      <c r="Q50" s="44">
        <v>12.7</v>
      </c>
      <c r="R50" s="44">
        <v>12</v>
      </c>
      <c r="S50" s="44">
        <v>12.1</v>
      </c>
    </row>
    <row r="51" spans="1:19" x14ac:dyDescent="0.2">
      <c r="A51" s="44" t="s">
        <v>23</v>
      </c>
      <c r="B51" s="47">
        <v>54.8</v>
      </c>
      <c r="C51" s="48">
        <v>66.7</v>
      </c>
      <c r="D51" s="49">
        <v>67.2</v>
      </c>
      <c r="E51" s="48">
        <v>61.7</v>
      </c>
      <c r="F51" s="52">
        <v>58.3</v>
      </c>
      <c r="G51" s="52">
        <v>63</v>
      </c>
      <c r="H51" s="52">
        <v>62.1</v>
      </c>
      <c r="I51" s="48">
        <v>69.7</v>
      </c>
      <c r="J51" s="48">
        <v>68.900000000000006</v>
      </c>
      <c r="K51" s="48">
        <v>68.599999999999994</v>
      </c>
      <c r="L51" s="48">
        <v>67.900000000000006</v>
      </c>
      <c r="M51" s="48">
        <v>64.099999999999994</v>
      </c>
      <c r="N51" s="55">
        <v>60.7</v>
      </c>
      <c r="O51" s="55">
        <v>61.2</v>
      </c>
      <c r="P51" s="55">
        <v>61.4</v>
      </c>
      <c r="Q51" s="44">
        <v>59.6</v>
      </c>
      <c r="R51" s="44">
        <v>56.2</v>
      </c>
      <c r="S51" s="44">
        <v>51.5</v>
      </c>
    </row>
    <row r="52" spans="1:19" x14ac:dyDescent="0.2">
      <c r="A52" s="44" t="s">
        <v>21</v>
      </c>
      <c r="B52" s="47">
        <v>1.6</v>
      </c>
      <c r="C52" s="51">
        <v>2.2999999999999998</v>
      </c>
      <c r="D52" s="49">
        <v>2.9</v>
      </c>
      <c r="E52" s="51">
        <v>2</v>
      </c>
      <c r="F52" s="53">
        <v>3.7</v>
      </c>
      <c r="G52" s="53">
        <v>4.7</v>
      </c>
      <c r="H52" s="53">
        <v>3</v>
      </c>
      <c r="I52" s="51">
        <v>4.4000000000000004</v>
      </c>
      <c r="J52" s="51">
        <v>6.1</v>
      </c>
      <c r="K52" s="51">
        <v>6.5</v>
      </c>
      <c r="L52" s="51">
        <v>3</v>
      </c>
      <c r="M52" s="51">
        <v>3.7</v>
      </c>
      <c r="N52" s="56">
        <v>3.8</v>
      </c>
      <c r="O52" s="56">
        <v>6</v>
      </c>
      <c r="P52" s="56">
        <v>6.3</v>
      </c>
      <c r="Q52" s="44">
        <v>5.5</v>
      </c>
      <c r="R52" s="44">
        <v>10.3</v>
      </c>
      <c r="S52" s="44">
        <v>9.4</v>
      </c>
    </row>
    <row r="53" spans="1:19" ht="17" customHeight="1" x14ac:dyDescent="0.2"/>
  </sheetData>
  <sortState ref="A2:S53">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Key</vt:lpstr>
      <vt:lpstr>CPI_West</vt:lpstr>
      <vt:lpstr>CPI_South</vt:lpstr>
      <vt:lpstr>CPI_Midwest</vt:lpstr>
      <vt:lpstr>CPI_Northeast</vt:lpstr>
      <vt:lpstr>Ind. Variables - FINAL</vt:lpstr>
      <vt:lpstr>Fiscal Stability - FINAL</vt:lpstr>
      <vt:lpstr>Regional PCPI - FINAL</vt:lpstr>
      <vt:lpstr>African Americans - FINAL</vt:lpstr>
      <vt:lpstr>Caseloads</vt:lpstr>
      <vt:lpstr>Hispanics - FINAL</vt:lpstr>
      <vt:lpstr>Caseload Change - FINAL</vt:lpstr>
      <vt:lpstr>Ideology</vt:lpstr>
      <vt:lpstr>Policy Inn</vt:lpstr>
      <vt:lpstr>Liberalism - FINAL</vt:lpstr>
      <vt:lpstr>PCPI Real - FINAL</vt:lpstr>
      <vt:lpstr>Policy Inn - FINAL</vt:lpstr>
      <vt:lpstr>CPI factors</vt:lpstr>
      <vt:lpstr>PCPI Nominal</vt:lpstr>
      <vt:lpstr>Unemployment Rate</vt:lpstr>
      <vt:lpstr>Poverty Rate - FINAL</vt:lpstr>
      <vt:lpstr>Unemployment Rate - FINAL</vt:lpstr>
      <vt:lpstr>Poverty Rate</vt:lpstr>
      <vt:lpstr>Work Part. Rate - FINAL</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Goehring, Benjamin</cp:lastModifiedBy>
  <dcterms:created xsi:type="dcterms:W3CDTF">2017-09-30T10:21:03Z</dcterms:created>
  <dcterms:modified xsi:type="dcterms:W3CDTF">2018-01-07T19:53:56Z</dcterms:modified>
</cp:coreProperties>
</file>