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en/Google Drive/TANF Research - 2016/R_TANF_directory/"/>
    </mc:Choice>
  </mc:AlternateContent>
  <bookViews>
    <workbookView xWindow="640" yWindow="1180" windowWidth="24960" windowHeight="13560" tabRatio="500"/>
  </bookViews>
  <sheets>
    <sheet name="Average Monthly U.S. Caseload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<sst xmlns="http://schemas.openxmlformats.org/spreadsheetml/2006/main" count="2" uniqueCount="2">
  <si>
    <t>Year</t>
  </si>
  <si>
    <t>Caseload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</si>
</sst>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E4" sqref="E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1998</v>
      </c>
      <c r="B2">
        <f>8222471.54761905/1000000</f>
        <v>8.2224715476190511</v>
      </c>
    </row>
    <row r="3" spans="1:2" x14ac:dyDescent="0.2">
      <c r="A3">
        <v>1999</v>
      </c>
      <c r="B3">
        <f>6708653.08333333/1000000</f>
        <v>6.7086530833333304</v>
      </c>
    </row>
    <row r="4" spans="1:2" x14ac:dyDescent="0.2">
      <c r="A4">
        <v>2000</v>
      </c>
      <c r="B4">
        <f>6042851.08333333/1000000</f>
        <v>6.0428510833333302</v>
      </c>
    </row>
    <row r="5" spans="1:2" x14ac:dyDescent="0.2">
      <c r="A5">
        <v>2001</v>
      </c>
      <c r="B5">
        <f>5631010.58333333/1000000</f>
        <v>5.6310105833333299</v>
      </c>
    </row>
    <row r="6" spans="1:2" x14ac:dyDescent="0.2">
      <c r="A6">
        <v>2002</v>
      </c>
      <c r="B6">
        <f>5533504.16666667/1000000</f>
        <v>5.5335041666666696</v>
      </c>
    </row>
    <row r="7" spans="1:2" x14ac:dyDescent="0.2">
      <c r="A7">
        <v>2003</v>
      </c>
      <c r="B7">
        <f>5424157.08333333/1000000</f>
        <v>5.4241570833333306</v>
      </c>
    </row>
    <row r="8" spans="1:2" x14ac:dyDescent="0.2">
      <c r="A8">
        <v>2004</v>
      </c>
      <c r="B8">
        <f>5282730.58333333/1000000</f>
        <v>5.28273058333333</v>
      </c>
    </row>
    <row r="9" spans="1:2" x14ac:dyDescent="0.2">
      <c r="A9">
        <v>2005</v>
      </c>
      <c r="B9">
        <f>4974884.16666667/1000000</f>
        <v>4.9748841666666701</v>
      </c>
    </row>
    <row r="10" spans="1:2" x14ac:dyDescent="0.2">
      <c r="A10">
        <v>2006</v>
      </c>
      <c r="B10">
        <f>4535131.77777778/1000000</f>
        <v>4.5351317777777798</v>
      </c>
    </row>
    <row r="11" spans="1:2" x14ac:dyDescent="0.2">
      <c r="A11">
        <v>2007</v>
      </c>
      <c r="B11">
        <f>4038454.75/1000000</f>
        <v>4.0384547499999996</v>
      </c>
    </row>
    <row r="12" spans="1:2" x14ac:dyDescent="0.2">
      <c r="A12">
        <v>2008</v>
      </c>
      <c r="B12">
        <f>3971595.75/1000000</f>
        <v>3.9715957500000001</v>
      </c>
    </row>
    <row r="13" spans="1:2" x14ac:dyDescent="0.2">
      <c r="A13">
        <v>2009</v>
      </c>
      <c r="B13">
        <f>4328994.31666667/1000000</f>
        <v>4.3289943166666704</v>
      </c>
    </row>
    <row r="14" spans="1:2" x14ac:dyDescent="0.2">
      <c r="A14">
        <v>2010</v>
      </c>
      <c r="B14">
        <f>4552822.66666667/1000000</f>
        <v>4.5528226666666693</v>
      </c>
    </row>
    <row r="15" spans="1:2" x14ac:dyDescent="0.2">
      <c r="A15">
        <v>2011</v>
      </c>
      <c r="B15">
        <f>4512017.25/1000000</f>
        <v>4.5120172500000004</v>
      </c>
    </row>
    <row r="16" spans="1:2" x14ac:dyDescent="0.2">
      <c r="A16">
        <v>2012</v>
      </c>
      <c r="B16">
        <f>4358023.5/1000000</f>
        <v>4.3580234999999998</v>
      </c>
    </row>
    <row r="17" spans="1:2" x14ac:dyDescent="0.2">
      <c r="A17">
        <v>2013</v>
      </c>
      <c r="B17">
        <f>4002204.08333333/1000000</f>
        <v>4.0022040833333303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Monthly U.S. Caseload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Goehring, Benjamin</dc:creator>
  <cp:lastModifiedBy>Goehring, Benjamin</cp:lastModifiedBy>
  <dcterms:created xsi:type="dcterms:W3CDTF">2017-12-03T19:56:47Z</dcterms:created>
  <dcterms:modified xsi:type="dcterms:W3CDTF">2017-12-03T20:44:23Z</dcterms:modified>
</cp:coreProperties>
</file>