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48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O2" i="1" l="1"/>
  <c r="L2" i="1"/>
  <c r="I2" i="1"/>
  <c r="N2" i="1"/>
  <c r="H2" i="1"/>
  <c r="K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<sst xmlns="http://schemas.openxmlformats.org/spreadsheetml/2006/main" count="16" uniqueCount="13">
  <si>
    <t>Mínima</t>
  </si>
  <si>
    <t>Máxima</t>
  </si>
  <si>
    <t>Perna</t>
  </si>
  <si>
    <t>% Perna</t>
  </si>
  <si>
    <t>33% Perna</t>
  </si>
  <si>
    <t>50% Perna</t>
  </si>
  <si>
    <t>60% Perna</t>
  </si>
  <si>
    <t>33% Start</t>
  </si>
  <si>
    <t>33% Stop</t>
  </si>
  <si>
    <t>50% Start</t>
  </si>
  <si>
    <t>60% Start</t>
  </si>
  <si>
    <t>50% Stop</t>
  </si>
  <si>
    <t>60% 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</si>
</sst>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44" fontId="0" fillId="0" borderId="0" xfId="1" applyFont="1"/>
    <xf numFmtId="44" fontId="0" fillId="0" borderId="0" xfId="0" applyNumberFormat="1"/>
    <xf numFmtId="10" fontId="0" fillId="0" borderId="0" xfId="2" applyNumberFormat="1" applyFont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tabSelected="1" workbookViewId="0">
      <selection activeCell="I2" sqref="I2"/>
    </sheetView>
  </sheetViews>
  <sheetFormatPr defaultRowHeight="15" x14ac:dyDescent="0.25"/>
  <cols>
    <col min="1" max="2" width="9.5703125" bestFit="1" customWidth="1"/>
    <col min="5" max="7" width="10.140625" bestFit="1" customWidth="1"/>
    <col min="8" max="9" width="9.5703125" bestFit="1" customWidth="1"/>
    <col min="10" max="10" width="10.5703125" bestFit="1" customWidth="1"/>
    <col min="11" max="12" width="9.5703125" bestFit="1" customWidth="1"/>
    <col min="14" max="14" width="10.5703125" bestFit="1" customWidth="1"/>
    <col min="15" max="15" width="9.570312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7</v>
      </c>
      <c r="K1" s="1" t="s">
        <v>9</v>
      </c>
      <c r="L1" s="1" t="s">
        <v>11</v>
      </c>
      <c r="M1" s="1" t="s">
        <v>9</v>
      </c>
      <c r="N1" s="1" t="s">
        <v>10</v>
      </c>
      <c r="O1" s="1" t="s">
        <v>12</v>
      </c>
      <c r="P1" s="1" t="s">
        <v>10</v>
      </c>
    </row>
    <row r="2" spans="1:16" x14ac:dyDescent="0.25">
      <c r="A2" s="2">
        <v>17.48</v>
      </c>
      <c r="B2" s="2">
        <v>25.75</v>
      </c>
      <c r="C2" s="3">
        <f>B2-A2</f>
        <v>8.27</v>
      </c>
      <c r="D2" s="4">
        <f>B2/A2-1</f>
        <v>0.47311212814645298</v>
      </c>
      <c r="E2" s="3">
        <f>C2*0.33</f>
        <v>2.7290999999999999</v>
      </c>
      <c r="F2" s="3">
        <f>C2*0.5</f>
        <v>4.1349999999999998</v>
      </c>
      <c r="G2" s="3">
        <f>C2*0.6</f>
        <v>4.9619999999999997</v>
      </c>
      <c r="H2" s="2">
        <f>(1 - ($D$2 * 0.25% / 10%)) * ($B$2 - E2)</f>
        <v>22.748613325228835</v>
      </c>
      <c r="I2" s="2">
        <f>(1 - ($D$2 * 0.2% / 10%)) * H2</f>
        <v>22.533360427975239</v>
      </c>
      <c r="K2" s="2">
        <f>(1 - ($D$2 * 0.25% / 10%)) * ($B$2 - F2)</f>
        <v>21.359342033752863</v>
      </c>
      <c r="L2" s="2">
        <f>(1 - ($D$2 * 0.2% / 10%)) * K2</f>
        <v>21.157234758444929</v>
      </c>
      <c r="N2" s="2">
        <f>(1 - ($D$2 * 0.25% / 10%)) * ($B$2 - G2)</f>
        <v>20.54212362700229</v>
      </c>
      <c r="O2" s="2">
        <f>(1 - ($D$2 * 0.2% / 10%)) * N2</f>
        <v>20.347749070485918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</cp:lastModifiedBy>
  <dcterms:created xsi:type="dcterms:W3CDTF">2012-04-07T13:38:10Z</dcterms:created>
  <dcterms:modified xsi:type="dcterms:W3CDTF">2012-04-07T13:50:46Z</dcterms:modified>
</cp:coreProperties>
</file>