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75" windowWidth="10515" windowHeight="4170"/>
  </bookViews>
  <sheets>
    <sheet name="Plan1" sheetId="1" r:id="rId1"/>
    <sheet name="Plan2" sheetId="2" r:id="rId2"/>
    <sheet name="Plan3" sheetId="3" r:id="rId3"/>
  </sheets>
  <calcPr calcId="145621"/>
  <fileRecoveryPr repairLoad="1"/>
</workbook>
</file>

<file path=xl/calcChain.xml><?xml version="1.0" encoding="utf-8"?>
<calcChain xmlns="http://schemas.openxmlformats.org/spreadsheetml/2006/main">
  <c r="I2" i="1" l="1"/>
  <c r="J2" i="1" s="1"/>
  <c r="K2" i="1" l="1"/>
  <c r="L2" i="1" s="1"/>
  <c r="O2" i="1" s="1"/>
  <c r="N2" i="1" l="1"/>
  <c r="M2" i="1"/>
</calcChain>
</file>

<file path=xl/sharedStrings.xml><?xml version="1.0" encoding="utf-8"?>
<sst xmlns="http://schemas.openxmlformats.org/spreadsheetml/2006/main" count="15" uniqueCount="15">
  <si>
    <t>Preço Ação</t>
  </si>
  <si>
    <t>Preço Opção</t>
  </si>
  <si>
    <t>% Target</t>
  </si>
  <si>
    <t>Target Ação</t>
  </si>
  <si>
    <t>Alta Opção</t>
  </si>
  <si>
    <t>Target Opção</t>
  </si>
  <si>
    <t>% target</t>
  </si>
  <si>
    <t>Preço Compra</t>
  </si>
  <si>
    <t>% Total</t>
  </si>
  <si>
    <t>Qtde</t>
  </si>
  <si>
    <t>Lucro</t>
  </si>
  <si>
    <t>DELTA</t>
  </si>
  <si>
    <t>GAMA</t>
  </si>
  <si>
    <t>THETA</t>
  </si>
  <si>
    <t>DU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</si>
</sst>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R$&quot;\ * #,##0.00_-;\-&quot;R$&quot;\ * #,##0.00_-;_-&quot;R$&quot;\ * &quot;-&quot;??_-;_-@_-"/>
    <numFmt numFmtId="164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44" fontId="0" fillId="0" borderId="0" xfId="1" applyFont="1"/>
    <xf numFmtId="10" fontId="0" fillId="0" borderId="0" xfId="2" applyNumberFormat="1" applyFont="1"/>
    <xf numFmtId="44" fontId="0" fillId="0" borderId="0" xfId="0" applyNumberFormat="1"/>
    <xf numFmtId="1" fontId="0" fillId="0" borderId="0" xfId="1" applyNumberFormat="1" applyFont="1"/>
    <xf numFmtId="1" fontId="2" fillId="0" borderId="0" xfId="0" applyNumberFormat="1" applyFont="1"/>
    <xf numFmtId="1" fontId="0" fillId="0" borderId="0" xfId="0" applyNumberFormat="1"/>
    <xf numFmtId="164" fontId="0" fillId="0" borderId="0" xfId="2" applyNumberFormat="1" applyFont="1"/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"/>
  <sheetViews>
    <sheetView tabSelected="1" workbookViewId="0">
      <selection activeCell="E2" sqref="E2"/>
    </sheetView>
  </sheetViews>
  <sheetFormatPr defaultRowHeight="15" x14ac:dyDescent="0.25"/>
  <cols>
    <col min="1" max="1" width="10.7109375" bestFit="1" customWidth="1"/>
    <col min="2" max="2" width="12" bestFit="1" customWidth="1"/>
    <col min="3" max="3" width="13.42578125" bestFit="1" customWidth="1"/>
    <col min="4" max="4" width="5.42578125" style="7" bestFit="1" customWidth="1"/>
    <col min="5" max="5" width="3.7109375" bestFit="1" customWidth="1"/>
    <col min="6" max="6" width="6.42578125" bestFit="1" customWidth="1"/>
    <col min="7" max="7" width="6.85546875" bestFit="1" customWidth="1"/>
    <col min="8" max="8" width="6.5703125" bestFit="1" customWidth="1"/>
    <col min="9" max="9" width="8.5703125" bestFit="1" customWidth="1"/>
    <col min="10" max="10" width="11.28515625" bestFit="1" customWidth="1"/>
    <col min="11" max="11" width="10.5703125" bestFit="1" customWidth="1"/>
    <col min="12" max="12" width="12.5703125" bestFit="1" customWidth="1"/>
    <col min="13" max="13" width="8.28515625" bestFit="1" customWidth="1"/>
    <col min="14" max="14" width="8.140625" bestFit="1" customWidth="1"/>
    <col min="15" max="15" width="10.5703125" bestFit="1" customWidth="1"/>
  </cols>
  <sheetData>
    <row r="1" spans="1:15" x14ac:dyDescent="0.25">
      <c r="A1" s="1" t="s">
        <v>0</v>
      </c>
      <c r="B1" s="1" t="s">
        <v>1</v>
      </c>
      <c r="C1" s="1" t="s">
        <v>7</v>
      </c>
      <c r="D1" s="6" t="s">
        <v>9</v>
      </c>
      <c r="E1" s="1" t="s">
        <v>14</v>
      </c>
      <c r="F1" s="1" t="s">
        <v>11</v>
      </c>
      <c r="G1" s="1" t="s">
        <v>12</v>
      </c>
      <c r="H1" s="1" t="s">
        <v>13</v>
      </c>
      <c r="I1" s="1" t="s">
        <v>2</v>
      </c>
      <c r="J1" s="1" t="s">
        <v>3</v>
      </c>
      <c r="K1" s="1" t="s">
        <v>4</v>
      </c>
      <c r="L1" s="1" t="s">
        <v>5</v>
      </c>
      <c r="M1" s="1" t="s">
        <v>6</v>
      </c>
      <c r="N1" s="1" t="s">
        <v>8</v>
      </c>
      <c r="O1" s="1" t="s">
        <v>10</v>
      </c>
    </row>
    <row r="2" spans="1:15" x14ac:dyDescent="0.25">
      <c r="A2" s="2">
        <v>41.12</v>
      </c>
      <c r="B2" s="2">
        <v>0.62</v>
      </c>
      <c r="C2" s="2">
        <v>0.5</v>
      </c>
      <c r="D2" s="5">
        <v>800</v>
      </c>
      <c r="E2">
        <v>5</v>
      </c>
      <c r="F2" s="8">
        <v>0.53900000000000003</v>
      </c>
      <c r="G2" s="8">
        <v>0.2</v>
      </c>
      <c r="H2" s="8">
        <v>0.05</v>
      </c>
      <c r="I2" s="3">
        <f>0.7% * E2</f>
        <v>3.4999999999999996E-2</v>
      </c>
      <c r="J2" s="4">
        <f>(1 + I2) * A2</f>
        <v>42.559199999999997</v>
      </c>
      <c r="K2" s="4">
        <f>(J2 - A2) * (F2+G2-H2)</f>
        <v>0.99160879999999985</v>
      </c>
      <c r="L2" s="4">
        <f>B2+K2</f>
        <v>1.6116088</v>
      </c>
      <c r="M2" s="3">
        <f>L2/B2-1</f>
        <v>1.5993690322580645</v>
      </c>
      <c r="N2" s="3">
        <f>L2/C2-1</f>
        <v>2.2232175999999999</v>
      </c>
      <c r="O2" s="2">
        <f>(L2-C2) * D2</f>
        <v>889.28703999999993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</dc:creator>
  <cp:lastModifiedBy>Bruno</cp:lastModifiedBy>
  <dcterms:created xsi:type="dcterms:W3CDTF">2012-04-07T13:27:38Z</dcterms:created>
  <dcterms:modified xsi:type="dcterms:W3CDTF">2012-04-07T16:26:33Z</dcterms:modified>
</cp:coreProperties>
</file>