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akashata\Dropbox (OCHA)\gis\01_Analysis_Projects\02_Thematic\IDP\Monthly_IDP_Movements\2018\201801\"/>
    </mc:Choice>
  </mc:AlternateContent>
  <bookViews>
    <workbookView xWindow="0" yWindow="0" windowWidth="20490" windowHeight="6930" tabRatio="823" activeTab="1"/>
  </bookViews>
  <sheets>
    <sheet name="Dec_IDPflow_v1" sheetId="3" r:id="rId1"/>
    <sheet name="Summarysince2016" sheetId="5" r:id="rId2"/>
    <sheet name="TABLE-Origin_vs_Departure" sheetId="12" r:id="rId3"/>
  </sheets>
  <definedNames>
    <definedName name="_xlnm._FilterDatabase" localSheetId="0" hidden="1">Dec_IDPflow_v1!$A$1:$I$390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9" i="5" l="1"/>
  <c r="AP18" i="5"/>
  <c r="AD17" i="5" l="1"/>
  <c r="Q3" i="12" l="1"/>
  <c r="Q4" i="12"/>
  <c r="Q6" i="12"/>
  <c r="Q7" i="12"/>
  <c r="Q8" i="12"/>
  <c r="Q9" i="12"/>
  <c r="Q10" i="12"/>
  <c r="Q11" i="12"/>
  <c r="Q14" i="12"/>
  <c r="Q16" i="12"/>
  <c r="Q2" i="12"/>
  <c r="AD18" i="5"/>
  <c r="AM18" i="5"/>
  <c r="AL18" i="5"/>
  <c r="AK18" i="5"/>
  <c r="AJ18" i="5"/>
  <c r="AI18" i="5"/>
  <c r="AH18" i="5"/>
  <c r="AF18" i="5"/>
  <c r="AE18" i="5"/>
  <c r="AN18" i="5"/>
  <c r="AG18" i="5"/>
  <c r="AP16" i="5"/>
  <c r="AR16" i="5" s="1"/>
  <c r="AP15" i="5"/>
  <c r="AR15" i="5" s="1"/>
  <c r="AP14" i="5"/>
  <c r="AR14" i="5" s="1"/>
  <c r="AP13" i="5"/>
  <c r="AR13" i="5" s="1"/>
  <c r="AP12" i="5"/>
  <c r="AR12" i="5" s="1"/>
  <c r="AP11" i="5"/>
  <c r="AR11" i="5" s="1"/>
  <c r="AP10" i="5"/>
  <c r="AR10" i="5" s="1"/>
  <c r="AP9" i="5"/>
  <c r="AR9" i="5" s="1"/>
  <c r="AP8" i="5"/>
  <c r="AR8" i="5" s="1"/>
  <c r="AP7" i="5"/>
  <c r="AR7" i="5" s="1"/>
  <c r="AP6" i="5"/>
  <c r="AR6" i="5" s="1"/>
  <c r="AP5" i="5"/>
  <c r="AR5" i="5" s="1"/>
  <c r="AP4" i="5"/>
  <c r="AR4" i="5" s="1"/>
  <c r="AP3" i="5"/>
  <c r="AR3" i="5" s="1"/>
  <c r="AB3" i="5"/>
  <c r="Q17" i="12" l="1"/>
  <c r="AP17" i="5"/>
  <c r="AO18" i="5"/>
  <c r="AA17" i="5" l="1"/>
  <c r="AA18" i="5" s="1"/>
  <c r="Y18" i="5" l="1"/>
  <c r="Z17" i="5"/>
  <c r="Z18" i="5" s="1"/>
  <c r="X18" i="5" l="1"/>
  <c r="W18" i="5" l="1"/>
  <c r="V18" i="5" l="1"/>
  <c r="T18" i="5" l="1"/>
  <c r="U18" i="5"/>
  <c r="R18" i="5" l="1"/>
  <c r="Q18" i="5"/>
  <c r="P18" i="5"/>
  <c r="M18" i="5"/>
  <c r="S17" i="5"/>
  <c r="S18" i="5" s="1"/>
  <c r="L17" i="5"/>
  <c r="L18" i="5" s="1"/>
  <c r="K17" i="5"/>
  <c r="K18" i="5" s="1"/>
  <c r="J17" i="5"/>
  <c r="J18" i="5" s="1"/>
  <c r="I17" i="5"/>
  <c r="I18" i="5" s="1"/>
  <c r="H17" i="5"/>
  <c r="H18" i="5" s="1"/>
  <c r="G17" i="5"/>
  <c r="G18" i="5" s="1"/>
  <c r="F17" i="5"/>
  <c r="F18" i="5" s="1"/>
  <c r="E17" i="5"/>
  <c r="E18" i="5" s="1"/>
  <c r="D17" i="5"/>
  <c r="D18" i="5" s="1"/>
  <c r="C17" i="5"/>
  <c r="C18" i="5" s="1"/>
  <c r="B17" i="5"/>
  <c r="B18" i="5" s="1"/>
  <c r="AB16" i="5"/>
  <c r="N16" i="5"/>
  <c r="AB15" i="5"/>
  <c r="N15" i="5"/>
  <c r="AB14" i="5"/>
  <c r="N14" i="5"/>
  <c r="AB13" i="5"/>
  <c r="N13" i="5"/>
  <c r="AB12" i="5"/>
  <c r="N12" i="5"/>
  <c r="AB11" i="5"/>
  <c r="N11" i="5"/>
  <c r="AB10" i="5"/>
  <c r="N10" i="5"/>
  <c r="AB9" i="5"/>
  <c r="N9" i="5"/>
  <c r="AB8" i="5"/>
  <c r="N8" i="5"/>
  <c r="AB7" i="5"/>
  <c r="N7" i="5"/>
  <c r="AB6" i="5"/>
  <c r="N6" i="5"/>
  <c r="AB5" i="5"/>
  <c r="N5" i="5"/>
  <c r="AB4" i="5"/>
  <c r="N4" i="5"/>
  <c r="N3" i="5"/>
  <c r="AB17" i="5" l="1"/>
  <c r="N17" i="5"/>
  <c r="N18" i="5" s="1"/>
  <c r="AB19" i="5" l="1"/>
  <c r="AB18" i="5"/>
  <c r="AR17" i="5"/>
</calcChain>
</file>

<file path=xl/sharedStrings.xml><?xml version="1.0" encoding="utf-8"?>
<sst xmlns="http://schemas.openxmlformats.org/spreadsheetml/2006/main" count="3214" uniqueCount="921">
  <si>
    <t>Mohafaza</t>
  </si>
  <si>
    <t>Mohafaza PCODE</t>
  </si>
  <si>
    <t>Mantika</t>
  </si>
  <si>
    <t>Mantika PCODE</t>
  </si>
  <si>
    <t>Nahya</t>
  </si>
  <si>
    <t>Nahya PCODE</t>
  </si>
  <si>
    <t>Community</t>
  </si>
  <si>
    <t>Community PCODE</t>
  </si>
  <si>
    <t>Aleppo</t>
  </si>
  <si>
    <t>SY02</t>
  </si>
  <si>
    <t>As-Sweida</t>
  </si>
  <si>
    <t>A'zaz</t>
  </si>
  <si>
    <t>SY0204</t>
  </si>
  <si>
    <t>Idleb</t>
  </si>
  <si>
    <t>Ar-Raqqa</t>
  </si>
  <si>
    <t>Damascus</t>
  </si>
  <si>
    <t>Lattakia</t>
  </si>
  <si>
    <t>Tartous</t>
  </si>
  <si>
    <t>Al-Hasakeh</t>
  </si>
  <si>
    <t>SY08</t>
  </si>
  <si>
    <t>Ras Al Ain</t>
  </si>
  <si>
    <t>SY0804</t>
  </si>
  <si>
    <t>Homs</t>
  </si>
  <si>
    <t>Quneitra</t>
  </si>
  <si>
    <t>Deir-ez-Zor</t>
  </si>
  <si>
    <t>Rural Damascus</t>
  </si>
  <si>
    <t>(blank)</t>
  </si>
  <si>
    <t>Hama</t>
  </si>
  <si>
    <t>Dar'a</t>
  </si>
  <si>
    <t>Grand Total</t>
  </si>
  <si>
    <t>IDP_Flow_Estimation</t>
  </si>
  <si>
    <t>Since Jan 2016</t>
  </si>
  <si>
    <t>Governorate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</si>
  <si>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</si>
  <si>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</si>
  <si>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</si>
  <si>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</si>
  <si>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</si>
  <si>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</si>
  <si>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</si>
  <si>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</si>
  <si>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</si>
  <si>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</si>
  <si>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</si>
  <si>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</si>
  <si>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2016</t>
  </si>
  <si>
    <t>Total 2017</t>
  </si>
  <si>
    <t>Total</t>
  </si>
  <si>
    <t>Average of IDP flow per day</t>
  </si>
  <si>
    <r>
      <rPr>
        <b/>
        <sz val="11"/>
        <color theme="1"/>
        <rFont val="Calibri"/>
        <family val="2"/>
      </rPr>
      <t>↓From</t>
    </r>
    <r>
      <rPr>
        <b/>
        <sz val="11"/>
        <color theme="1"/>
        <rFont val="Calibri"/>
        <family val="2"/>
        <scheme val="minor"/>
      </rPr>
      <t xml:space="preserve"> | To </t>
    </r>
    <r>
      <rPr>
        <b/>
        <sz val="11"/>
        <color theme="1"/>
        <rFont val="Calibri"/>
        <family val="2"/>
      </rPr>
      <t>→</t>
    </r>
  </si>
  <si>
    <t>Unknown</t>
  </si>
  <si>
    <t>No estimation; getting proportion from Origin to Destination at governorate level</t>
  </si>
  <si>
    <t>per/day</t>
  </si>
  <si>
    <t>per/month</t>
  </si>
  <si>
    <t>Al Bab</t>
  </si>
  <si>
    <t>SY0202</t>
  </si>
  <si>
    <t>SY07</t>
  </si>
  <si>
    <t>Jisr-Ash-Shugur</t>
  </si>
  <si>
    <t>SY0704</t>
  </si>
  <si>
    <t>SY070400</t>
  </si>
  <si>
    <t>Jebel Saman</t>
  </si>
  <si>
    <t>SY0200</t>
  </si>
  <si>
    <t>Zarbah</t>
  </si>
  <si>
    <t>SY020005</t>
  </si>
  <si>
    <t>SY0700</t>
  </si>
  <si>
    <t>Abul Thohur</t>
  </si>
  <si>
    <t>SY070001</t>
  </si>
  <si>
    <t>Teftnaz</t>
  </si>
  <si>
    <t>SY070004</t>
  </si>
  <si>
    <t>Atareb</t>
  </si>
  <si>
    <t>SY020001</t>
  </si>
  <si>
    <t>C1022</t>
  </si>
  <si>
    <t>Kafr Karmin</t>
  </si>
  <si>
    <t>C1035</t>
  </si>
  <si>
    <t>Saraqab</t>
  </si>
  <si>
    <t>SY070003</t>
  </si>
  <si>
    <t>Tal Karatine</t>
  </si>
  <si>
    <t>C3918</t>
  </si>
  <si>
    <t>SY020000</t>
  </si>
  <si>
    <t>Jeineh</t>
  </si>
  <si>
    <t>C1032</t>
  </si>
  <si>
    <t>Barqum</t>
  </si>
  <si>
    <t>C1153</t>
  </si>
  <si>
    <t>Bawabiyeh</t>
  </si>
  <si>
    <t>C1169</t>
  </si>
  <si>
    <t>C1170</t>
  </si>
  <si>
    <t>SY070000</t>
  </si>
  <si>
    <t>C3871</t>
  </si>
  <si>
    <t>Al Ma'ra</t>
  </si>
  <si>
    <t>SY0702</t>
  </si>
  <si>
    <t>Kafr Nobol</t>
  </si>
  <si>
    <t>SY070203</t>
  </si>
  <si>
    <t>Has</t>
  </si>
  <si>
    <t>C4058</t>
  </si>
  <si>
    <t>Maar Tahroma</t>
  </si>
  <si>
    <t>C4071</t>
  </si>
  <si>
    <t>Sfuhen</t>
  </si>
  <si>
    <t>C4054</t>
  </si>
  <si>
    <t>Tramla</t>
  </si>
  <si>
    <t>C4051</t>
  </si>
  <si>
    <t>Harim</t>
  </si>
  <si>
    <t>SY0703</t>
  </si>
  <si>
    <t>Dana</t>
  </si>
  <si>
    <t>SY070301</t>
  </si>
  <si>
    <t>Aqrabat</t>
  </si>
  <si>
    <t>C4127</t>
  </si>
  <si>
    <t>Tilaada</t>
  </si>
  <si>
    <t>C4124</t>
  </si>
  <si>
    <t>SY070300</t>
  </si>
  <si>
    <t>Besnaya - Bseineh</t>
  </si>
  <si>
    <t>C4116</t>
  </si>
  <si>
    <t>C4115</t>
  </si>
  <si>
    <t>Kafr Hum</t>
  </si>
  <si>
    <t>C4117</t>
  </si>
  <si>
    <t>Qourqeena</t>
  </si>
  <si>
    <t>SY070304</t>
  </si>
  <si>
    <t>Sardin</t>
  </si>
  <si>
    <t>C4165</t>
  </si>
  <si>
    <t>Kafr Omeim</t>
  </si>
  <si>
    <t>C3928</t>
  </si>
  <si>
    <t>Maharim</t>
  </si>
  <si>
    <t>C3926</t>
  </si>
  <si>
    <t>Rayan</t>
  </si>
  <si>
    <t>C3919</t>
  </si>
  <si>
    <t>Salamin</t>
  </si>
  <si>
    <t>C3913</t>
  </si>
  <si>
    <t>Darkosh</t>
  </si>
  <si>
    <t>SY070402</t>
  </si>
  <si>
    <t>Janudiyeh</t>
  </si>
  <si>
    <t>SY070403</t>
  </si>
  <si>
    <t>Foz - Zuf</t>
  </si>
  <si>
    <t>C4263</t>
  </si>
  <si>
    <t>Bsheiriyeh - Bello</t>
  </si>
  <si>
    <t>C4193</t>
  </si>
  <si>
    <t>Eastern Marj Akhdar</t>
  </si>
  <si>
    <t>C4215</t>
  </si>
  <si>
    <t>Ein Elhamra</t>
  </si>
  <si>
    <t>C4202</t>
  </si>
  <si>
    <t>Ein Elsoda</t>
  </si>
  <si>
    <t>C4204</t>
  </si>
  <si>
    <t>Mezanaz</t>
  </si>
  <si>
    <t>C6679</t>
  </si>
  <si>
    <t>Ariha</t>
  </si>
  <si>
    <t>SY0705</t>
  </si>
  <si>
    <t>SY070500</t>
  </si>
  <si>
    <t>Bab Ellah</t>
  </si>
  <si>
    <t>C4271</t>
  </si>
  <si>
    <t>Maarzaf</t>
  </si>
  <si>
    <t>C4279</t>
  </si>
  <si>
    <t>C3890</t>
  </si>
  <si>
    <t>Haritan</t>
  </si>
  <si>
    <t>SY020003</t>
  </si>
  <si>
    <t>Menbij</t>
  </si>
  <si>
    <t>SY0205</t>
  </si>
  <si>
    <t>Dadikh</t>
  </si>
  <si>
    <t>C3910</t>
  </si>
  <si>
    <t>Salqin</t>
  </si>
  <si>
    <t>SY070302</t>
  </si>
  <si>
    <t>SY0800</t>
  </si>
  <si>
    <t>Al-Malikeyyeh</t>
  </si>
  <si>
    <t>SY0803</t>
  </si>
  <si>
    <t>Areesheh</t>
  </si>
  <si>
    <t>SY080005</t>
  </si>
  <si>
    <t>SY080400</t>
  </si>
  <si>
    <t>SY080300</t>
  </si>
  <si>
    <t>Hamra</t>
  </si>
  <si>
    <t>C4068</t>
  </si>
  <si>
    <t>Ehsem</t>
  </si>
  <si>
    <t>SY070501</t>
  </si>
  <si>
    <t>Marayan</t>
  </si>
  <si>
    <t>C4308</t>
  </si>
  <si>
    <t>Armanaz</t>
  </si>
  <si>
    <t>SY070305</t>
  </si>
  <si>
    <t>Sheikh Yousef</t>
  </si>
  <si>
    <t>C4179</t>
  </si>
  <si>
    <t>Hezreh - Hezri</t>
  </si>
  <si>
    <t>C4120</t>
  </si>
  <si>
    <t>Abu Talha</t>
  </si>
  <si>
    <t>C4133</t>
  </si>
  <si>
    <t>SY12</t>
  </si>
  <si>
    <t>SY1200</t>
  </si>
  <si>
    <t>SY14</t>
  </si>
  <si>
    <t>SY1400</t>
  </si>
  <si>
    <t>C4497</t>
  </si>
  <si>
    <t>Mabruka</t>
  </si>
  <si>
    <t>C5027</t>
  </si>
  <si>
    <t>Milis</t>
  </si>
  <si>
    <t>C4184</t>
  </si>
  <si>
    <t>Eskat</t>
  </si>
  <si>
    <t>C4145</t>
  </si>
  <si>
    <t>C4126</t>
  </si>
  <si>
    <t>Azmarin</t>
  </si>
  <si>
    <t>C4143</t>
  </si>
  <si>
    <t>C4278</t>
  </si>
  <si>
    <t>Korin</t>
  </si>
  <si>
    <t>C4288</t>
  </si>
  <si>
    <t>Maarbalit</t>
  </si>
  <si>
    <t>C4285</t>
  </si>
  <si>
    <t>Orm Eljoz</t>
  </si>
  <si>
    <t>C4269</t>
  </si>
  <si>
    <t>Arnaba</t>
  </si>
  <si>
    <t>C4301</t>
  </si>
  <si>
    <t>C4295</t>
  </si>
  <si>
    <t>Farkya</t>
  </si>
  <si>
    <t>C4305</t>
  </si>
  <si>
    <t>Joseph</t>
  </si>
  <si>
    <t>C4303</t>
  </si>
  <si>
    <t>Mhambal</t>
  </si>
  <si>
    <t>SY070502</t>
  </si>
  <si>
    <t>C4330</t>
  </si>
  <si>
    <t>C4176</t>
  </si>
  <si>
    <t>Hafasraja</t>
  </si>
  <si>
    <t>C4178</t>
  </si>
  <si>
    <t>Kabta</t>
  </si>
  <si>
    <t>C4185</t>
  </si>
  <si>
    <t>Atma</t>
  </si>
  <si>
    <t>C4130</t>
  </si>
  <si>
    <t>Kafr Deryan</t>
  </si>
  <si>
    <t>C4132</t>
  </si>
  <si>
    <t>Qah</t>
  </si>
  <si>
    <t>C4131</t>
  </si>
  <si>
    <t>Sarmada</t>
  </si>
  <si>
    <t>C4121</t>
  </si>
  <si>
    <t>Selwa</t>
  </si>
  <si>
    <t>C4123</t>
  </si>
  <si>
    <t>Termanin</t>
  </si>
  <si>
    <t>C4125</t>
  </si>
  <si>
    <t>Kafr Takharim</t>
  </si>
  <si>
    <t>SY070303</t>
  </si>
  <si>
    <t>C4157</t>
  </si>
  <si>
    <t>Barisha</t>
  </si>
  <si>
    <t>C4164</t>
  </si>
  <si>
    <t>Htan</t>
  </si>
  <si>
    <t>C4161</t>
  </si>
  <si>
    <t>Kafr Aruq</t>
  </si>
  <si>
    <t>C4172</t>
  </si>
  <si>
    <t>C4174</t>
  </si>
  <si>
    <t>Ras Elhisn</t>
  </si>
  <si>
    <t>C4167</t>
  </si>
  <si>
    <t>Allani</t>
  </si>
  <si>
    <t>C4142</t>
  </si>
  <si>
    <t>Big Hir Jamus</t>
  </si>
  <si>
    <t>C4141</t>
  </si>
  <si>
    <t>Delbiya</t>
  </si>
  <si>
    <t>C4146</t>
  </si>
  <si>
    <t>Hamziyeh</t>
  </si>
  <si>
    <t>C4134</t>
  </si>
  <si>
    <t>Saidiyeh</t>
  </si>
  <si>
    <t>C4138</t>
  </si>
  <si>
    <t>Tellemar</t>
  </si>
  <si>
    <t>C4148</t>
  </si>
  <si>
    <t>Nayrab</t>
  </si>
  <si>
    <t>C3867</t>
  </si>
  <si>
    <t>Maaret Tamsrin</t>
  </si>
  <si>
    <t>SY070005</t>
  </si>
  <si>
    <t>Haranbush</t>
  </si>
  <si>
    <t>C3943</t>
  </si>
  <si>
    <t>Hazano</t>
  </si>
  <si>
    <t>C3944</t>
  </si>
  <si>
    <t>Kelly</t>
  </si>
  <si>
    <t>C3949</t>
  </si>
  <si>
    <t>Ma'arrat Tamasrin</t>
  </si>
  <si>
    <t>C3947</t>
  </si>
  <si>
    <t>Zardana Mashehad</t>
  </si>
  <si>
    <t>C3938</t>
  </si>
  <si>
    <t>Jobas</t>
  </si>
  <si>
    <t>C3909</t>
  </si>
  <si>
    <t>C4252</t>
  </si>
  <si>
    <t>C4199</t>
  </si>
  <si>
    <t>SY020400</t>
  </si>
  <si>
    <t>Azaz</t>
  </si>
  <si>
    <t>C1564</t>
  </si>
  <si>
    <t>Suran</t>
  </si>
  <si>
    <t>SY020405</t>
  </si>
  <si>
    <t>SY05</t>
  </si>
  <si>
    <t>Heish</t>
  </si>
  <si>
    <t>SY070205</t>
  </si>
  <si>
    <t>Ma'arrat An Nu'man</t>
  </si>
  <si>
    <t>SY070200</t>
  </si>
  <si>
    <t>Telamnas</t>
  </si>
  <si>
    <t>C3974</t>
  </si>
  <si>
    <t>Mozra</t>
  </si>
  <si>
    <t>C4298</t>
  </si>
  <si>
    <t>Northern Laj</t>
  </si>
  <si>
    <t>C4316</t>
  </si>
  <si>
    <t>Deir Hassan - Darhashan</t>
  </si>
  <si>
    <t>C4129</t>
  </si>
  <si>
    <t>Afs</t>
  </si>
  <si>
    <t>C3920</t>
  </si>
  <si>
    <t>Anqrati</t>
  </si>
  <si>
    <t>C3907</t>
  </si>
  <si>
    <t>Khan Elsobol</t>
  </si>
  <si>
    <t>C3925</t>
  </si>
  <si>
    <t>Maar Dibsi</t>
  </si>
  <si>
    <t>C3931</t>
  </si>
  <si>
    <t>C3932</t>
  </si>
  <si>
    <t>San</t>
  </si>
  <si>
    <t>C3915</t>
  </si>
  <si>
    <t>Jeb Kas</t>
  </si>
  <si>
    <t>C1166</t>
  </si>
  <si>
    <t>Kassibeh</t>
  </si>
  <si>
    <t>C1176</t>
  </si>
  <si>
    <t>Kusniya</t>
  </si>
  <si>
    <t>C1175</t>
  </si>
  <si>
    <t>Sheikh Ahmed</t>
  </si>
  <si>
    <t>C1155</t>
  </si>
  <si>
    <t>Shagurit</t>
  </si>
  <si>
    <t>C4311</t>
  </si>
  <si>
    <t>SY0501</t>
  </si>
  <si>
    <t>SY050100</t>
  </si>
  <si>
    <t>C2987</t>
  </si>
  <si>
    <t>Faqie</t>
  </si>
  <si>
    <t>C4052</t>
  </si>
  <si>
    <t>Khan Shaykun</t>
  </si>
  <si>
    <t>SY070201</t>
  </si>
  <si>
    <t>C3987</t>
  </si>
  <si>
    <t>Kniseh</t>
  </si>
  <si>
    <t>C4313</t>
  </si>
  <si>
    <t>Bijfas</t>
  </si>
  <si>
    <t>C3912</t>
  </si>
  <si>
    <t>Mardikh</t>
  </si>
  <si>
    <t>C3930</t>
  </si>
  <si>
    <t>C3916</t>
  </si>
  <si>
    <t>Maarata</t>
  </si>
  <si>
    <t>C6598</t>
  </si>
  <si>
    <t>Kafr - Kafrehmul</t>
  </si>
  <si>
    <t>C3942</t>
  </si>
  <si>
    <t>Tromba</t>
  </si>
  <si>
    <t>C3908</t>
  </si>
  <si>
    <t>Balshun</t>
  </si>
  <si>
    <t>C4296</t>
  </si>
  <si>
    <t>Bab El Hawa</t>
  </si>
  <si>
    <t>C6389</t>
  </si>
  <si>
    <t>Babilla</t>
  </si>
  <si>
    <t>C3964</t>
  </si>
  <si>
    <t>Maasaran</t>
  </si>
  <si>
    <t>C3980</t>
  </si>
  <si>
    <t>Anb</t>
  </si>
  <si>
    <t>C4323</t>
  </si>
  <si>
    <t>C4105</t>
  </si>
  <si>
    <t>Jbala</t>
  </si>
  <si>
    <t>C4050</t>
  </si>
  <si>
    <t>Maarzita</t>
  </si>
  <si>
    <t>C4066</t>
  </si>
  <si>
    <t>C3965</t>
  </si>
  <si>
    <t>Maar Shamsheh</t>
  </si>
  <si>
    <t>C3981</t>
  </si>
  <si>
    <t>C3985</t>
  </si>
  <si>
    <t>Shinan</t>
  </si>
  <si>
    <t>C4275</t>
  </si>
  <si>
    <t>Bara</t>
  </si>
  <si>
    <t>C4304</t>
  </si>
  <si>
    <t>Lof</t>
  </si>
  <si>
    <t>C3929</t>
  </si>
  <si>
    <t>Sheikh Idris</t>
  </si>
  <si>
    <t>C3924</t>
  </si>
  <si>
    <t>Faroukiyeh</t>
  </si>
  <si>
    <t>C6619</t>
  </si>
  <si>
    <t>Banin</t>
  </si>
  <si>
    <t>C4274</t>
  </si>
  <si>
    <t>Kafr Hind</t>
  </si>
  <si>
    <t>C4151</t>
  </si>
  <si>
    <t>C1041</t>
  </si>
  <si>
    <t>Tal Dibis</t>
  </si>
  <si>
    <t>C3959</t>
  </si>
  <si>
    <t>Tal Kersyan</t>
  </si>
  <si>
    <t>C3971</t>
  </si>
  <si>
    <t>Motaram</t>
  </si>
  <si>
    <t>C4290</t>
  </si>
  <si>
    <t>Khuwara</t>
  </si>
  <si>
    <t>C3922</t>
  </si>
  <si>
    <t>Sarja</t>
  </si>
  <si>
    <t>C4273</t>
  </si>
  <si>
    <t>Qminas</t>
  </si>
  <si>
    <t>C3876</t>
  </si>
  <si>
    <t>Kaftin</t>
  </si>
  <si>
    <t>C3951</t>
  </si>
  <si>
    <t>Batbu</t>
  </si>
  <si>
    <t>C1025</t>
  </si>
  <si>
    <t>Badama</t>
  </si>
  <si>
    <t>SY070401</t>
  </si>
  <si>
    <t>Big Orm</t>
  </si>
  <si>
    <t>C1029</t>
  </si>
  <si>
    <t>Kafr Naha</t>
  </si>
  <si>
    <t>C1034</t>
  </si>
  <si>
    <t>Daret Azza</t>
  </si>
  <si>
    <t>SY020004</t>
  </si>
  <si>
    <t>Bsartun</t>
  </si>
  <si>
    <t>C1147</t>
  </si>
  <si>
    <t>C1139</t>
  </si>
  <si>
    <t>Kafr Amma</t>
  </si>
  <si>
    <t>C1033</t>
  </si>
  <si>
    <t>Kafr Taal</t>
  </si>
  <si>
    <t>C1037</t>
  </si>
  <si>
    <t>Kafr Noran</t>
  </si>
  <si>
    <t>Mastumeh</t>
  </si>
  <si>
    <t>C3872</t>
  </si>
  <si>
    <t>Ablin</t>
  </si>
  <si>
    <t>C4292</t>
  </si>
  <si>
    <t>Tal Elkaramej</t>
  </si>
  <si>
    <t>C4122</t>
  </si>
  <si>
    <t>Nahleh</t>
  </si>
  <si>
    <t>C4284</t>
  </si>
  <si>
    <t>Sheikh Ali</t>
  </si>
  <si>
    <t>C1031</t>
  </si>
  <si>
    <t>Kafr Battikh</t>
  </si>
  <si>
    <t>C3927</t>
  </si>
  <si>
    <t>Basqala</t>
  </si>
  <si>
    <t>C4061</t>
  </si>
  <si>
    <t>Milaja</t>
  </si>
  <si>
    <t>C4060</t>
  </si>
  <si>
    <t>Moataf</t>
  </si>
  <si>
    <t>C4287</t>
  </si>
  <si>
    <t>Ein Laruz</t>
  </si>
  <si>
    <t>C4299</t>
  </si>
  <si>
    <t>Kafr Oweid</t>
  </si>
  <si>
    <t>C4062</t>
  </si>
  <si>
    <t>Baarbu</t>
  </si>
  <si>
    <t>C3992</t>
  </si>
  <si>
    <t>Msheirfeh</t>
  </si>
  <si>
    <t>Armanaya</t>
  </si>
  <si>
    <t>C4106</t>
  </si>
  <si>
    <t>Kafr Ein</t>
  </si>
  <si>
    <t>C3993</t>
  </si>
  <si>
    <t>Kafruma</t>
  </si>
  <si>
    <t>C3984</t>
  </si>
  <si>
    <t>Sheikh Mustafa</t>
  </si>
  <si>
    <t>C4055</t>
  </si>
  <si>
    <t>Qanniyeh</t>
  </si>
  <si>
    <t>C4260</t>
  </si>
  <si>
    <t>Hbit</t>
  </si>
  <si>
    <t>C3989</t>
  </si>
  <si>
    <t>Kansafra</t>
  </si>
  <si>
    <t>C4309</t>
  </si>
  <si>
    <t>Western Marj Akhdar</t>
  </si>
  <si>
    <t>C4212</t>
  </si>
  <si>
    <t>Moqa</t>
  </si>
  <si>
    <t>C4109</t>
  </si>
  <si>
    <t>Deir Sunbul</t>
  </si>
  <si>
    <t>C4293</t>
  </si>
  <si>
    <t>SY050101</t>
  </si>
  <si>
    <t>Shorlin</t>
  </si>
  <si>
    <t>C4053</t>
  </si>
  <si>
    <t>Abdin</t>
  </si>
  <si>
    <t>C3990</t>
  </si>
  <si>
    <t>Jdidet Eljisr</t>
  </si>
  <si>
    <t>C4265</t>
  </si>
  <si>
    <t>Yaqubiyeh</t>
  </si>
  <si>
    <t>C4256</t>
  </si>
  <si>
    <t>Frikeh</t>
  </si>
  <si>
    <t>C4219</t>
  </si>
  <si>
    <t>Balyun</t>
  </si>
  <si>
    <t>C4302</t>
  </si>
  <si>
    <t>Rami</t>
  </si>
  <si>
    <t>C4294</t>
  </si>
  <si>
    <t>Biret Armanaz</t>
  </si>
  <si>
    <t>C4180</t>
  </si>
  <si>
    <t>Ghafar</t>
  </si>
  <si>
    <t>C4175</t>
  </si>
  <si>
    <t>Kuwaro - Um Elriyah</t>
  </si>
  <si>
    <t>C4183</t>
  </si>
  <si>
    <t>Da'el</t>
  </si>
  <si>
    <t>SY120004</t>
  </si>
  <si>
    <t>C6030</t>
  </si>
  <si>
    <t>SY120000</t>
  </si>
  <si>
    <t>Tiba</t>
  </si>
  <si>
    <t>C5992</t>
  </si>
  <si>
    <t>C1007</t>
  </si>
  <si>
    <t>Maar Tamater</t>
  </si>
  <si>
    <t>C4065</t>
  </si>
  <si>
    <t>Bazabur</t>
  </si>
  <si>
    <t>C4268</t>
  </si>
  <si>
    <t>Kafrlata</t>
  </si>
  <si>
    <t>C4283</t>
  </si>
  <si>
    <t>Abdita</t>
  </si>
  <si>
    <t>C4291</t>
  </si>
  <si>
    <t>Bsames</t>
  </si>
  <si>
    <t>C4297</t>
  </si>
  <si>
    <t>Maghara</t>
  </si>
  <si>
    <t>C4300</t>
  </si>
  <si>
    <t>Marata</t>
  </si>
  <si>
    <t>C4307</t>
  </si>
  <si>
    <t>Baydar Shamsu</t>
  </si>
  <si>
    <t>C4310</t>
  </si>
  <si>
    <t>Hila</t>
  </si>
  <si>
    <t>C4328</t>
  </si>
  <si>
    <t>Qrsaya</t>
  </si>
  <si>
    <t>C6615</t>
  </si>
  <si>
    <t>Sahen</t>
  </si>
  <si>
    <t>C4327</t>
  </si>
  <si>
    <t>C4177</t>
  </si>
  <si>
    <t>Betiya</t>
  </si>
  <si>
    <t>C4147</t>
  </si>
  <si>
    <t>Ein Elbikara</t>
  </si>
  <si>
    <t>C4136</t>
  </si>
  <si>
    <t>Jeser Maksour</t>
  </si>
  <si>
    <t>C6618</t>
  </si>
  <si>
    <t>C6620</t>
  </si>
  <si>
    <t>Kreiz</t>
  </si>
  <si>
    <t>C3869</t>
  </si>
  <si>
    <t>Martein</t>
  </si>
  <si>
    <t>C3878</t>
  </si>
  <si>
    <t>Batenta</t>
  </si>
  <si>
    <t>C3939</t>
  </si>
  <si>
    <t>Beeret Kaftin</t>
  </si>
  <si>
    <t>C6633</t>
  </si>
  <si>
    <t>Kafr Nabi</t>
  </si>
  <si>
    <t>C3948</t>
  </si>
  <si>
    <t>Shekh Bahr</t>
  </si>
  <si>
    <t>C6631</t>
  </si>
  <si>
    <t>Balmis</t>
  </si>
  <si>
    <t>C4191</t>
  </si>
  <si>
    <t>Maalaqa - Bishlamon</t>
  </si>
  <si>
    <t>C4190</t>
  </si>
  <si>
    <t>Hoteh</t>
  </si>
  <si>
    <t>C1146</t>
  </si>
  <si>
    <t>Abin Samaan</t>
  </si>
  <si>
    <t>C1026</t>
  </si>
  <si>
    <t>Babka</t>
  </si>
  <si>
    <t>C1021</t>
  </si>
  <si>
    <t>C6424</t>
  </si>
  <si>
    <t>Kafrsajna</t>
  </si>
  <si>
    <t>C4110</t>
  </si>
  <si>
    <t>Anjara</t>
  </si>
  <si>
    <t>C1144</t>
  </si>
  <si>
    <t>Qamari</t>
  </si>
  <si>
    <t>C1174</t>
  </si>
  <si>
    <t>Tqad</t>
  </si>
  <si>
    <t>C1143</t>
  </si>
  <si>
    <t>C1020</t>
  </si>
  <si>
    <t>Kafr Naseh Elatareb</t>
  </si>
  <si>
    <t>C1036</t>
  </si>
  <si>
    <t>Hlul</t>
  </si>
  <si>
    <t>C4326</t>
  </si>
  <si>
    <t>Ora Qabli - Edwan</t>
  </si>
  <si>
    <t>C4312</t>
  </si>
  <si>
    <t>Bsanqul</t>
  </si>
  <si>
    <t>C4322</t>
  </si>
  <si>
    <t>Abzemo</t>
  </si>
  <si>
    <t>C1030</t>
  </si>
  <si>
    <t xml:space="preserve">Aljib </t>
  </si>
  <si>
    <t>C6694</t>
  </si>
  <si>
    <t>Maaret Elekhwan</t>
  </si>
  <si>
    <t>C3950</t>
  </si>
  <si>
    <t>Sahyan</t>
  </si>
  <si>
    <t>C4104</t>
  </si>
  <si>
    <t>Northern Ora</t>
  </si>
  <si>
    <t>C3874</t>
  </si>
  <si>
    <t>Amudiyeh</t>
  </si>
  <si>
    <t>C4101</t>
  </si>
  <si>
    <t>Hamdieh</t>
  </si>
  <si>
    <t>C6596</t>
  </si>
  <si>
    <t>C3026</t>
  </si>
  <si>
    <t>Qasabiyeh</t>
  </si>
  <si>
    <t>C3986</t>
  </si>
  <si>
    <t>Tiba Elemam</t>
  </si>
  <si>
    <t>C3028</t>
  </si>
  <si>
    <t>Jbine</t>
  </si>
  <si>
    <t>Nqeir</t>
  </si>
  <si>
    <t>C3991</t>
  </si>
  <si>
    <t>Zarzita</t>
  </si>
  <si>
    <t>C1138</t>
  </si>
  <si>
    <t>Kafr Najd</t>
  </si>
  <si>
    <t>C6608</t>
  </si>
  <si>
    <t>Lweibdeh</t>
  </si>
  <si>
    <t>C4074</t>
  </si>
  <si>
    <t>Zayzun</t>
  </si>
  <si>
    <t>Bzeit</t>
  </si>
  <si>
    <t>C4200</t>
  </si>
  <si>
    <t>Halazon</t>
  </si>
  <si>
    <t>Rasm Eliss</t>
  </si>
  <si>
    <t>C1162</t>
  </si>
  <si>
    <t>Tal Bajer</t>
  </si>
  <si>
    <t>C1161</t>
  </si>
  <si>
    <t>Qalb Lozeh</t>
  </si>
  <si>
    <t>C4173</t>
  </si>
  <si>
    <t>Qaysiyeh</t>
  </si>
  <si>
    <t>C4206</t>
  </si>
  <si>
    <t>Sali</t>
  </si>
  <si>
    <t>C4189</t>
  </si>
  <si>
    <t>SY020500</t>
  </si>
  <si>
    <t>C1767</t>
  </si>
  <si>
    <t>Qanat Shekh Tabbash</t>
  </si>
  <si>
    <t>C6432</t>
  </si>
  <si>
    <t>Rasm Elakhdar</t>
  </si>
  <si>
    <t>C1739</t>
  </si>
  <si>
    <t>C4140</t>
  </si>
  <si>
    <t>Tal Aswad Malkiyeh</t>
  </si>
  <si>
    <t>C4854</t>
  </si>
  <si>
    <t>Oweijel</t>
  </si>
  <si>
    <t>C1024</t>
  </si>
  <si>
    <t>Tuwama</t>
  </si>
  <si>
    <t>Kherbet Eljoz</t>
  </si>
  <si>
    <t>C4231</t>
  </si>
  <si>
    <t>Sahara</t>
  </si>
  <si>
    <t>C1023</t>
  </si>
  <si>
    <t>Kafrantin</t>
  </si>
  <si>
    <t>C1149</t>
  </si>
  <si>
    <t>Qabtan Eljabal</t>
  </si>
  <si>
    <t>C1150</t>
  </si>
  <si>
    <t>Kafr Shalaya</t>
  </si>
  <si>
    <t>C4289</t>
  </si>
  <si>
    <t>Ftireh</t>
  </si>
  <si>
    <t>C4070</t>
  </si>
  <si>
    <t>Hazarin</t>
  </si>
  <si>
    <t>C4056</t>
  </si>
  <si>
    <t>Beftamun</t>
  </si>
  <si>
    <t>C4321</t>
  </si>
  <si>
    <t>Kafr Aleppo</t>
  </si>
  <si>
    <t>C1039</t>
  </si>
  <si>
    <t>Burj Elnumra</t>
  </si>
  <si>
    <t>C4128</t>
  </si>
  <si>
    <t>Baliya</t>
  </si>
  <si>
    <t>C4181</t>
  </si>
  <si>
    <t>C4255</t>
  </si>
  <si>
    <t>Jallas</t>
  </si>
  <si>
    <t>Maar Hattat</t>
  </si>
  <si>
    <t>C4112</t>
  </si>
  <si>
    <t>Babuline</t>
  </si>
  <si>
    <t>C4100</t>
  </si>
  <si>
    <t>Sheikh Dames</t>
  </si>
  <si>
    <t>C4107</t>
  </si>
  <si>
    <t>Hmeimat</t>
  </si>
  <si>
    <t>C4319</t>
  </si>
  <si>
    <t>Kafrmid</t>
  </si>
  <si>
    <t>C4329</t>
  </si>
  <si>
    <t>Kafr Basin</t>
  </si>
  <si>
    <t>C4111</t>
  </si>
  <si>
    <t>Jadraya</t>
  </si>
  <si>
    <t>C4320</t>
  </si>
  <si>
    <t>Majdaliya</t>
  </si>
  <si>
    <t>C4280</t>
  </si>
  <si>
    <t>Falyun</t>
  </si>
  <si>
    <t>C3877</t>
  </si>
  <si>
    <t>Nahliya</t>
  </si>
  <si>
    <t>C4286</t>
  </si>
  <si>
    <t>Maalali</t>
  </si>
  <si>
    <t>C6611</t>
  </si>
  <si>
    <t>Ebneh</t>
  </si>
  <si>
    <t>C4277</t>
  </si>
  <si>
    <t>Kafr Haya</t>
  </si>
  <si>
    <t>C4306</t>
  </si>
  <si>
    <t>Ein Shib</t>
  </si>
  <si>
    <t>C3868</t>
  </si>
  <si>
    <t>Badriyeh</t>
  </si>
  <si>
    <t>C6609</t>
  </si>
  <si>
    <t xml:space="preserve">Big Dara </t>
  </si>
  <si>
    <t>C4057</t>
  </si>
  <si>
    <t>Bales</t>
  </si>
  <si>
    <t>C4314</t>
  </si>
  <si>
    <t>Hantutin</t>
  </si>
  <si>
    <t>C3957</t>
  </si>
  <si>
    <t>Jarada</t>
  </si>
  <si>
    <t>C3955</t>
  </si>
  <si>
    <t>Abkally</t>
  </si>
  <si>
    <t>C4270</t>
  </si>
  <si>
    <t>Berjhab</t>
  </si>
  <si>
    <t>C4276</t>
  </si>
  <si>
    <t>Fleifel</t>
  </si>
  <si>
    <t>C4069</t>
  </si>
  <si>
    <t>Kafruhin</t>
  </si>
  <si>
    <t>C3879</t>
  </si>
  <si>
    <t>Mseibin</t>
  </si>
  <si>
    <t>C4281</t>
  </si>
  <si>
    <t>Karsaa</t>
  </si>
  <si>
    <t>C4073</t>
  </si>
  <si>
    <t>Kweires</t>
  </si>
  <si>
    <t>C3979</t>
  </si>
  <si>
    <t>Thaheriya</t>
  </si>
  <si>
    <t>C4272</t>
  </si>
  <si>
    <t>Rakaya Sijneh</t>
  </si>
  <si>
    <t>C4102</t>
  </si>
  <si>
    <t>Abul Khos</t>
  </si>
  <si>
    <t>C3914</t>
  </si>
  <si>
    <t>Ein El-Bayda</t>
  </si>
  <si>
    <t>C4229</t>
  </si>
  <si>
    <t>Hanbushiyeh</t>
  </si>
  <si>
    <t>C4228</t>
  </si>
  <si>
    <t>Nabul</t>
  </si>
  <si>
    <t>SY020404</t>
  </si>
  <si>
    <t>C1655</t>
  </si>
  <si>
    <t>Zahraa</t>
  </si>
  <si>
    <t>C1646</t>
  </si>
  <si>
    <t>Izra'</t>
  </si>
  <si>
    <t>SY1203</t>
  </si>
  <si>
    <t>Al-Khashniyyeh</t>
  </si>
  <si>
    <t>SY140002</t>
  </si>
  <si>
    <t>Ein Eltineh</t>
  </si>
  <si>
    <t>c6289</t>
  </si>
  <si>
    <t>Maar Shohur</t>
  </si>
  <si>
    <t>C3003</t>
  </si>
  <si>
    <t>Maar Dis</t>
  </si>
  <si>
    <t>C3031</t>
  </si>
  <si>
    <t>Kherbet Ghazala</t>
  </si>
  <si>
    <t>SY120002</t>
  </si>
  <si>
    <t>Western Ghariyeh</t>
  </si>
  <si>
    <t>C6010</t>
  </si>
  <si>
    <t>Kafr Hamra</t>
  </si>
  <si>
    <t>C1134</t>
  </si>
  <si>
    <t>Maaret Atarib</t>
  </si>
  <si>
    <t>C1038</t>
  </si>
  <si>
    <t>Tadil</t>
  </si>
  <si>
    <t>C1028</t>
  </si>
  <si>
    <t>Hur</t>
  </si>
  <si>
    <t>C1140</t>
  </si>
  <si>
    <t>Babis</t>
  </si>
  <si>
    <t>C6331</t>
  </si>
  <si>
    <t>Khan Al-Asal</t>
  </si>
  <si>
    <t>C6428</t>
  </si>
  <si>
    <t>Ram Hamdan</t>
  </si>
  <si>
    <t>C3941</t>
  </si>
  <si>
    <t>Shallakh</t>
  </si>
  <si>
    <t>C3934</t>
  </si>
  <si>
    <t>C6701</t>
  </si>
  <si>
    <t>Amud</t>
  </si>
  <si>
    <t>C4245</t>
  </si>
  <si>
    <t>Thahr</t>
  </si>
  <si>
    <t>C4247</t>
  </si>
  <si>
    <t>Maland</t>
  </si>
  <si>
    <t>C4259</t>
  </si>
  <si>
    <t>Qanater</t>
  </si>
  <si>
    <t>Eshtabraq</t>
  </si>
  <si>
    <t>C4198</t>
  </si>
  <si>
    <t>Ketyan</t>
  </si>
  <si>
    <t>C3936</t>
  </si>
  <si>
    <t>Talhiyeh</t>
  </si>
  <si>
    <t>C3933</t>
  </si>
  <si>
    <t>Zanbaqi</t>
  </si>
  <si>
    <t>C4253</t>
  </si>
  <si>
    <t>Hamama - Kafr Debbin</t>
  </si>
  <si>
    <t>C4267</t>
  </si>
  <si>
    <t>Marj Elzohur</t>
  </si>
  <si>
    <t>C4221</t>
  </si>
  <si>
    <t>Little Hayyeh</t>
  </si>
  <si>
    <t>C1752</t>
  </si>
  <si>
    <t>Mzeireb</t>
  </si>
  <si>
    <t>SY120005</t>
  </si>
  <si>
    <t>Yadudeh</t>
  </si>
  <si>
    <t>C6032</t>
  </si>
  <si>
    <t>Mseifra</t>
  </si>
  <si>
    <t>SY120007</t>
  </si>
  <si>
    <t>Um Walad</t>
  </si>
  <si>
    <t>C6046</t>
  </si>
  <si>
    <t>SY120300</t>
  </si>
  <si>
    <t>Mlihet Elatash</t>
  </si>
  <si>
    <t>C6108</t>
  </si>
  <si>
    <t>Hrak</t>
  </si>
  <si>
    <t>SY120302</t>
  </si>
  <si>
    <t>Western Maliha</t>
  </si>
  <si>
    <t>C6114</t>
  </si>
  <si>
    <t>As-Sanamayn</t>
  </si>
  <si>
    <t>SY1202</t>
  </si>
  <si>
    <t>SY120200</t>
  </si>
  <si>
    <t>Ankhal</t>
  </si>
  <si>
    <t>C6058</t>
  </si>
  <si>
    <t>Samlin</t>
  </si>
  <si>
    <t>C6055</t>
  </si>
  <si>
    <t>Arada</t>
  </si>
  <si>
    <t>C1164</t>
  </si>
  <si>
    <t>Tal Heddiyeh</t>
  </si>
  <si>
    <t>C1158</t>
  </si>
  <si>
    <t>Um Atba</t>
  </si>
  <si>
    <t>C1159</t>
  </si>
  <si>
    <t>Sararif</t>
  </si>
  <si>
    <t>C4315</t>
  </si>
  <si>
    <t>Kadoura</t>
  </si>
  <si>
    <t>C6610</t>
  </si>
  <si>
    <t>Little Orm</t>
  </si>
  <si>
    <t>C1027</t>
  </si>
  <si>
    <t>Kafr Musa</t>
  </si>
  <si>
    <t>C4067</t>
  </si>
  <si>
    <t>Thahrat Talamnas</t>
  </si>
  <si>
    <t>C3967</t>
  </si>
  <si>
    <t>Kafr Mars</t>
  </si>
  <si>
    <t>C4159</t>
  </si>
  <si>
    <t>Ruwaiha</t>
  </si>
  <si>
    <t>C6607</t>
  </si>
  <si>
    <t>Boz Ghaz</t>
  </si>
  <si>
    <t>C4166</t>
  </si>
  <si>
    <t>Foziyeh</t>
  </si>
  <si>
    <t>C4135</t>
  </si>
  <si>
    <t>Kafarna</t>
  </si>
  <si>
    <t>C4149</t>
  </si>
  <si>
    <t>Kafrahlat Jallad</t>
  </si>
  <si>
    <t>C4150</t>
  </si>
  <si>
    <t>Sayed Khalil</t>
  </si>
  <si>
    <t>C6617</t>
  </si>
  <si>
    <t>C6621</t>
  </si>
  <si>
    <t>Jakara</t>
  </si>
  <si>
    <t>C6622</t>
  </si>
  <si>
    <t>Tlul</t>
  </si>
  <si>
    <t>C4137</t>
  </si>
  <si>
    <t>Ainata</t>
  </si>
  <si>
    <t>C6614</t>
  </si>
  <si>
    <t>Marj</t>
  </si>
  <si>
    <t>C6365</t>
  </si>
  <si>
    <t>Kafraziba</t>
  </si>
  <si>
    <t>C4282</t>
  </si>
  <si>
    <t>Abarita</t>
  </si>
  <si>
    <t>C4152</t>
  </si>
  <si>
    <t>Western Deir</t>
  </si>
  <si>
    <t>C3968</t>
  </si>
  <si>
    <t>C1019</t>
  </si>
  <si>
    <t>Ma'ar Tab'i</t>
  </si>
  <si>
    <t>C6712</t>
  </si>
  <si>
    <t>Banabel</t>
  </si>
  <si>
    <t>C4162</t>
  </si>
  <si>
    <t>Armala</t>
  </si>
  <si>
    <t>C4227</t>
  </si>
  <si>
    <t>Bshantara</t>
  </si>
  <si>
    <t>C1141</t>
  </si>
  <si>
    <t>C1130</t>
  </si>
  <si>
    <t>Ariba</t>
  </si>
  <si>
    <t>C4114</t>
  </si>
  <si>
    <t>Kuku - Ein Eljaj</t>
  </si>
  <si>
    <t>C4160</t>
  </si>
  <si>
    <t>Jarablus</t>
  </si>
  <si>
    <t>SY0208</t>
  </si>
  <si>
    <t>SY020800</t>
  </si>
  <si>
    <t>C2227</t>
  </si>
  <si>
    <t>Kniset Nakhleh</t>
  </si>
  <si>
    <t>C4222</t>
  </si>
  <si>
    <t>Ramliyeh</t>
  </si>
  <si>
    <t>C4234</t>
  </si>
  <si>
    <t>Western Kafr Jum</t>
  </si>
  <si>
    <t>C1040</t>
  </si>
  <si>
    <t>Majbineh</t>
  </si>
  <si>
    <t>C1148</t>
  </si>
  <si>
    <t>Maaret Elartiq</t>
  </si>
  <si>
    <t>C1136</t>
  </si>
  <si>
    <t>Andan</t>
  </si>
  <si>
    <t>C1121</t>
  </si>
  <si>
    <t>Yaqed Eladas</t>
  </si>
  <si>
    <t>C1132</t>
  </si>
  <si>
    <t>Bishqatine</t>
  </si>
  <si>
    <t>C1145</t>
  </si>
  <si>
    <t>Shyukh</t>
  </si>
  <si>
    <t>C6364</t>
  </si>
  <si>
    <t>Dweibeq</t>
  </si>
  <si>
    <t>C1659</t>
  </si>
  <si>
    <t>Kafra</t>
  </si>
  <si>
    <t>C1672</t>
  </si>
  <si>
    <t>Mare'</t>
  </si>
  <si>
    <t>SY020403</t>
  </si>
  <si>
    <t>Asanbal</t>
  </si>
  <si>
    <t>C1629</t>
  </si>
  <si>
    <t>Hayyan</t>
  </si>
  <si>
    <t>C1127</t>
  </si>
  <si>
    <t>Balenta</t>
  </si>
  <si>
    <t>C6682</t>
  </si>
  <si>
    <t>Talil Elsham</t>
  </si>
  <si>
    <t>C1559</t>
  </si>
  <si>
    <t>Himar</t>
  </si>
  <si>
    <t>C2229</t>
  </si>
  <si>
    <t>Marma Elhajar</t>
  </si>
  <si>
    <t>C2238</t>
  </si>
  <si>
    <t>Jamel</t>
  </si>
  <si>
    <t>C2224</t>
  </si>
  <si>
    <t>Ar-Ra'ee</t>
  </si>
  <si>
    <t>SY020203</t>
  </si>
  <si>
    <t>Waqf</t>
  </si>
  <si>
    <t>C1247</t>
  </si>
  <si>
    <t>Shadadah</t>
  </si>
  <si>
    <t>SY080002</t>
  </si>
  <si>
    <t>Shaddadah</t>
  </si>
  <si>
    <t>C4446</t>
  </si>
  <si>
    <t>C1256</t>
  </si>
  <si>
    <t>Sandi</t>
  </si>
  <si>
    <t>C1248</t>
  </si>
  <si>
    <t>C1664</t>
  </si>
  <si>
    <t>Little Hir Jamus</t>
  </si>
  <si>
    <t>C4139</t>
  </si>
  <si>
    <t>SY13</t>
  </si>
  <si>
    <t>SY1300</t>
  </si>
  <si>
    <t>Kherba</t>
  </si>
  <si>
    <t>C6150</t>
  </si>
  <si>
    <t>Mashnaf</t>
  </si>
  <si>
    <t>C6170</t>
  </si>
  <si>
    <t>Hara</t>
  </si>
  <si>
    <t>C6048</t>
  </si>
  <si>
    <t>Busra Esh-Sham</t>
  </si>
  <si>
    <t>Tisiya</t>
  </si>
  <si>
    <t>C6000</t>
  </si>
  <si>
    <t>Abtaa</t>
  </si>
  <si>
    <t>C6031</t>
  </si>
  <si>
    <t>Nasib</t>
  </si>
  <si>
    <t>C5999</t>
  </si>
  <si>
    <t>Jizeh</t>
  </si>
  <si>
    <t>C6043</t>
  </si>
  <si>
    <t>Kharab Shahem</t>
  </si>
  <si>
    <t>C6522</t>
  </si>
  <si>
    <t>Nabe Elfawar</t>
  </si>
  <si>
    <t>C6673</t>
  </si>
  <si>
    <t>Nahj</t>
  </si>
  <si>
    <t>C6040</t>
  </si>
  <si>
    <t>Tabriyat</t>
  </si>
  <si>
    <t>C6036</t>
  </si>
  <si>
    <t>Tafas</t>
  </si>
  <si>
    <t>C6034</t>
  </si>
  <si>
    <t>Tal Shihab</t>
  </si>
  <si>
    <t>C6033</t>
  </si>
  <si>
    <t>C6037</t>
  </si>
  <si>
    <t>Khan Arnaba</t>
  </si>
  <si>
    <t>Jbata Elkhashab</t>
  </si>
  <si>
    <t>C6281</t>
  </si>
  <si>
    <t>Nabe Elsakher</t>
  </si>
  <si>
    <t>C6287</t>
  </si>
  <si>
    <t>Um Batna</t>
  </si>
  <si>
    <t>C6272</t>
  </si>
  <si>
    <t>Bir Ajam</t>
  </si>
  <si>
    <t>C6267</t>
  </si>
  <si>
    <t>Breiqa</t>
  </si>
  <si>
    <t>C6269</t>
  </si>
  <si>
    <t>Hameidiyyeh</t>
  </si>
  <si>
    <t>C6265</t>
  </si>
  <si>
    <t>SY130000</t>
  </si>
  <si>
    <t>SY130002</t>
  </si>
  <si>
    <t>SY120001</t>
  </si>
  <si>
    <t>SY120006</t>
  </si>
  <si>
    <t>SY140001</t>
  </si>
  <si>
    <t>SY140000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</si>
</sst>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2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8" borderId="0">
      <alignment wrapText="1"/>
    </xf>
    <xf numFmtId="0" fontId="6" fillId="0" borderId="0">
      <alignment wrapText="1"/>
    </xf>
    <xf numFmtId="0" fontId="6" fillId="0" borderId="0">
      <alignment wrapText="1"/>
    </xf>
  </cellStyleXfs>
  <cellXfs count="52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2" fillId="0" borderId="5" xfId="0" applyFont="1" applyBorder="1"/>
    <xf numFmtId="166" fontId="0" fillId="0" borderId="6" xfId="1" applyNumberFormat="1" applyFont="1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3" borderId="5" xfId="1" applyNumberFormat="1" applyFont="1" applyFill="1" applyBorder="1"/>
    <xf numFmtId="166" fontId="2" fillId="0" borderId="5" xfId="1" applyNumberFormat="1" applyFont="1" applyBorder="1"/>
    <xf numFmtId="166" fontId="0" fillId="0" borderId="7" xfId="1" applyNumberFormat="1" applyFont="1" applyBorder="1"/>
    <xf numFmtId="166" fontId="0" fillId="0" borderId="1" xfId="1" applyNumberFormat="1" applyFont="1" applyBorder="1"/>
    <xf numFmtId="166" fontId="2" fillId="0" borderId="4" xfId="1" applyNumberFormat="1" applyFont="1" applyBorder="1"/>
    <xf numFmtId="166" fontId="2" fillId="0" borderId="2" xfId="1" applyNumberFormat="1" applyFont="1" applyBorder="1"/>
    <xf numFmtId="166" fontId="2" fillId="3" borderId="2" xfId="1" applyNumberFormat="1" applyFont="1" applyFill="1" applyBorder="1"/>
    <xf numFmtId="166" fontId="0" fillId="0" borderId="2" xfId="1" applyNumberFormat="1" applyFont="1" applyBorder="1"/>
    <xf numFmtId="0" fontId="2" fillId="0" borderId="5" xfId="0" applyFont="1" applyFill="1" applyBorder="1"/>
    <xf numFmtId="166" fontId="0" fillId="0" borderId="0" xfId="0" applyNumberFormat="1"/>
    <xf numFmtId="165" fontId="0" fillId="0" borderId="0" xfId="0" applyNumberFormat="1"/>
    <xf numFmtId="43" fontId="0" fillId="0" borderId="0" xfId="0" applyNumberFormat="1"/>
    <xf numFmtId="166" fontId="0" fillId="0" borderId="0" xfId="1" applyNumberFormat="1" applyFont="1" applyFill="1" applyBorder="1"/>
    <xf numFmtId="0" fontId="0" fillId="0" borderId="0" xfId="0" applyFill="1"/>
    <xf numFmtId="0" fontId="2" fillId="0" borderId="8" xfId="0" applyFont="1" applyBorder="1"/>
    <xf numFmtId="0" fontId="2" fillId="0" borderId="8" xfId="0" applyFont="1" applyFill="1" applyBorder="1"/>
    <xf numFmtId="165" fontId="0" fillId="0" borderId="8" xfId="1" applyNumberFormat="1" applyFont="1" applyFill="1" applyBorder="1"/>
    <xf numFmtId="0" fontId="2" fillId="0" borderId="10" xfId="0" applyFont="1" applyBorder="1"/>
    <xf numFmtId="165" fontId="2" fillId="0" borderId="10" xfId="1" applyNumberFormat="1" applyFont="1" applyBorder="1"/>
    <xf numFmtId="165" fontId="2" fillId="0" borderId="11" xfId="1" applyNumberFormat="1" applyFont="1" applyBorder="1"/>
    <xf numFmtId="165" fontId="0" fillId="0" borderId="13" xfId="1" applyNumberFormat="1" applyFont="1" applyFill="1" applyBorder="1"/>
    <xf numFmtId="0" fontId="2" fillId="0" borderId="15" xfId="0" applyFont="1" applyBorder="1"/>
    <xf numFmtId="166" fontId="5" fillId="7" borderId="2" xfId="1" applyNumberFormat="1" applyFont="1" applyFill="1" applyBorder="1"/>
    <xf numFmtId="43" fontId="0" fillId="0" borderId="0" xfId="0" applyNumberFormat="1" applyAlignment="1">
      <alignment horizontal="left" vertical="top"/>
    </xf>
    <xf numFmtId="0" fontId="2" fillId="4" borderId="0" xfId="0" applyFont="1" applyFill="1" applyBorder="1"/>
    <xf numFmtId="166" fontId="0" fillId="6" borderId="0" xfId="0" applyNumberFormat="1" applyFill="1"/>
    <xf numFmtId="0" fontId="2" fillId="0" borderId="0" xfId="0" applyFont="1"/>
    <xf numFmtId="0" fontId="2" fillId="0" borderId="16" xfId="0" applyFont="1" applyBorder="1"/>
    <xf numFmtId="0" fontId="7" fillId="0" borderId="0" xfId="0" applyFont="1" applyFill="1"/>
    <xf numFmtId="0" fontId="7" fillId="0" borderId="0" xfId="0" applyFont="1" applyFill="1" applyAlignment="1">
      <alignment wrapText="1"/>
    </xf>
    <xf numFmtId="3" fontId="0" fillId="0" borderId="0" xfId="0" applyNumberFormat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5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XLConnect.Header" xfId="2"/>
    <cellStyle name="XLConnect.Numeric" xfId="4"/>
    <cellStyle name="XLConnect.String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390"/>
  <sheetViews>
    <sheetView topLeftCell="F1" zoomScale="70" zoomScaleNormal="70" workbookViewId="0">
      <selection activeCell="F1" sqref="A1:XFD1"/>
    </sheetView>
  </sheetViews>
  <sheetFormatPr defaultRowHeight="14.25" x14ac:dyDescent="0.2"/>
  <cols>
    <col min="1" max="1" width="14.85546875" style="43" bestFit="1" customWidth="1"/>
    <col min="2" max="2" width="18.42578125" style="43" bestFit="1" customWidth="1"/>
    <col min="3" max="3" width="20.5703125" style="43" bestFit="1" customWidth="1"/>
    <col min="4" max="4" width="17" style="43" bestFit="1" customWidth="1"/>
    <col min="5" max="5" width="23" style="43" bestFit="1" customWidth="1"/>
    <col min="6" max="6" width="15.42578125" style="43" bestFit="1" customWidth="1"/>
    <col min="7" max="7" width="30.5703125" style="43" bestFit="1" customWidth="1"/>
    <col min="8" max="8" width="20.28515625" style="43" bestFit="1" customWidth="1"/>
    <col min="9" max="9" width="23.85546875" style="43" customWidth="1"/>
    <col min="10" max="16384" width="9.140625" style="43"/>
  </cols>
  <sheetData>
    <row r="1" spans="1:9" s="44" customFormat="1" ht="28.5" x14ac:dyDescent="0.2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30</v>
      </c>
    </row>
    <row r="2" spans="1:9" s="28" customFormat="1" ht="15" x14ac:dyDescent="0.25">
      <c r="A2" s="41" t="s">
        <v>8</v>
      </c>
      <c r="B2" s="41" t="s">
        <v>9</v>
      </c>
      <c r="C2" t="s">
        <v>11</v>
      </c>
      <c r="D2" s="41" t="s">
        <v>12</v>
      </c>
      <c r="E2" t="s">
        <v>272</v>
      </c>
      <c r="F2" s="41" t="s">
        <v>273</v>
      </c>
      <c r="G2" t="s">
        <v>272</v>
      </c>
      <c r="H2" t="s">
        <v>869</v>
      </c>
      <c r="I2" s="28">
        <v>86</v>
      </c>
    </row>
    <row r="3" spans="1:9" s="28" customFormat="1" ht="15" x14ac:dyDescent="0.25">
      <c r="A3" s="41" t="s">
        <v>8</v>
      </c>
      <c r="B3" s="41" t="s">
        <v>9</v>
      </c>
      <c r="C3" t="s">
        <v>11</v>
      </c>
      <c r="D3" s="41" t="s">
        <v>12</v>
      </c>
      <c r="E3" t="s">
        <v>272</v>
      </c>
      <c r="F3" s="41" t="s">
        <v>273</v>
      </c>
      <c r="G3" t="s">
        <v>838</v>
      </c>
      <c r="H3" t="s">
        <v>839</v>
      </c>
      <c r="I3" s="28">
        <v>23</v>
      </c>
    </row>
    <row r="4" spans="1:9" s="28" customFormat="1" ht="15" x14ac:dyDescent="0.25">
      <c r="A4" s="41" t="s">
        <v>8</v>
      </c>
      <c r="B4" s="41" t="s">
        <v>9</v>
      </c>
      <c r="C4" t="s">
        <v>11</v>
      </c>
      <c r="D4" s="41" t="s">
        <v>12</v>
      </c>
      <c r="E4" t="s">
        <v>272</v>
      </c>
      <c r="F4" s="41" t="s">
        <v>273</v>
      </c>
      <c r="G4" t="s">
        <v>840</v>
      </c>
      <c r="H4" t="s">
        <v>841</v>
      </c>
      <c r="I4" s="28">
        <v>57</v>
      </c>
    </row>
    <row r="5" spans="1:9" s="28" customFormat="1" ht="15" x14ac:dyDescent="0.25">
      <c r="A5" s="41" t="s">
        <v>8</v>
      </c>
      <c r="B5" s="41" t="s">
        <v>9</v>
      </c>
      <c r="C5" t="s">
        <v>11</v>
      </c>
      <c r="D5" s="41" t="s">
        <v>12</v>
      </c>
      <c r="E5" t="s">
        <v>678</v>
      </c>
      <c r="F5" s="41" t="s">
        <v>679</v>
      </c>
      <c r="G5" t="s">
        <v>678</v>
      </c>
      <c r="H5" t="s">
        <v>680</v>
      </c>
      <c r="I5" s="28">
        <v>500</v>
      </c>
    </row>
    <row r="6" spans="1:9" s="28" customFormat="1" ht="15" x14ac:dyDescent="0.25">
      <c r="A6" s="41" t="s">
        <v>8</v>
      </c>
      <c r="B6" s="41" t="s">
        <v>9</v>
      </c>
      <c r="C6" t="s">
        <v>11</v>
      </c>
      <c r="D6" s="41" t="s">
        <v>12</v>
      </c>
      <c r="E6" t="s">
        <v>678</v>
      </c>
      <c r="F6" s="41" t="s">
        <v>679</v>
      </c>
      <c r="G6" t="s">
        <v>681</v>
      </c>
      <c r="H6" t="s">
        <v>682</v>
      </c>
      <c r="I6" s="28">
        <v>125</v>
      </c>
    </row>
    <row r="7" spans="1:9" s="28" customFormat="1" ht="15" x14ac:dyDescent="0.25">
      <c r="A7" s="41" t="s">
        <v>8</v>
      </c>
      <c r="B7" s="41" t="s">
        <v>9</v>
      </c>
      <c r="C7" t="s">
        <v>11</v>
      </c>
      <c r="D7" s="41" t="s">
        <v>12</v>
      </c>
      <c r="E7" t="s">
        <v>11</v>
      </c>
      <c r="F7" s="41" t="s">
        <v>269</v>
      </c>
      <c r="G7" t="s">
        <v>270</v>
      </c>
      <c r="H7" t="s">
        <v>271</v>
      </c>
      <c r="I7" s="28">
        <v>3960</v>
      </c>
    </row>
    <row r="8" spans="1:9" s="28" customFormat="1" ht="15" x14ac:dyDescent="0.25">
      <c r="A8" s="41" t="s">
        <v>8</v>
      </c>
      <c r="B8" s="41" t="s">
        <v>9</v>
      </c>
      <c r="C8" t="s">
        <v>11</v>
      </c>
      <c r="D8" s="41" t="s">
        <v>12</v>
      </c>
      <c r="E8" t="s">
        <v>11</v>
      </c>
      <c r="F8" s="41" t="s">
        <v>269</v>
      </c>
      <c r="G8" t="s">
        <v>850</v>
      </c>
      <c r="H8" t="s">
        <v>851</v>
      </c>
      <c r="I8" s="28">
        <v>57</v>
      </c>
    </row>
    <row r="9" spans="1:9" ht="15" x14ac:dyDescent="0.25">
      <c r="A9" s="41" t="s">
        <v>8</v>
      </c>
      <c r="B9" s="41" t="s">
        <v>9</v>
      </c>
      <c r="C9" t="s">
        <v>11</v>
      </c>
      <c r="D9" s="41" t="s">
        <v>12</v>
      </c>
      <c r="E9" t="s">
        <v>842</v>
      </c>
      <c r="F9" s="41" t="s">
        <v>843</v>
      </c>
      <c r="G9" t="s">
        <v>844</v>
      </c>
      <c r="H9" t="s">
        <v>845</v>
      </c>
      <c r="I9" s="28">
        <v>29</v>
      </c>
    </row>
    <row r="10" spans="1:9" s="28" customFormat="1" ht="15" x14ac:dyDescent="0.25">
      <c r="A10" s="41" t="s">
        <v>8</v>
      </c>
      <c r="B10" s="41" t="s">
        <v>9</v>
      </c>
      <c r="C10" t="s">
        <v>60</v>
      </c>
      <c r="D10" s="41" t="s">
        <v>61</v>
      </c>
      <c r="E10" t="s">
        <v>69</v>
      </c>
      <c r="F10" s="41" t="s">
        <v>70</v>
      </c>
      <c r="G10" t="s">
        <v>69</v>
      </c>
      <c r="H10" t="s">
        <v>71</v>
      </c>
      <c r="I10" s="28">
        <v>514</v>
      </c>
    </row>
    <row r="11" spans="1:9" s="28" customFormat="1" ht="15" x14ac:dyDescent="0.25">
      <c r="A11" s="41" t="s">
        <v>8</v>
      </c>
      <c r="B11" s="41" t="s">
        <v>9</v>
      </c>
      <c r="C11" t="s">
        <v>60</v>
      </c>
      <c r="D11" s="41" t="s">
        <v>61</v>
      </c>
      <c r="E11" t="s">
        <v>69</v>
      </c>
      <c r="F11" s="41" t="s">
        <v>70</v>
      </c>
      <c r="G11" t="s">
        <v>377</v>
      </c>
      <c r="H11" t="s">
        <v>378</v>
      </c>
      <c r="I11" s="28">
        <v>2406</v>
      </c>
    </row>
    <row r="12" spans="1:9" s="28" customFormat="1" ht="15" x14ac:dyDescent="0.25">
      <c r="A12" s="41" t="s">
        <v>8</v>
      </c>
      <c r="B12" s="41" t="s">
        <v>9</v>
      </c>
      <c r="C12" t="s">
        <v>60</v>
      </c>
      <c r="D12" s="41" t="s">
        <v>61</v>
      </c>
      <c r="E12" t="s">
        <v>69</v>
      </c>
      <c r="F12" s="41" t="s">
        <v>70</v>
      </c>
      <c r="G12" t="s">
        <v>381</v>
      </c>
      <c r="H12" t="s">
        <v>382</v>
      </c>
      <c r="I12" s="28">
        <v>4472</v>
      </c>
    </row>
    <row r="13" spans="1:9" s="28" customFormat="1" ht="15" x14ac:dyDescent="0.25">
      <c r="A13" s="41" t="s">
        <v>8</v>
      </c>
      <c r="B13" s="41" t="s">
        <v>9</v>
      </c>
      <c r="C13" t="s">
        <v>60</v>
      </c>
      <c r="D13" s="41" t="s">
        <v>61</v>
      </c>
      <c r="E13" t="s">
        <v>69</v>
      </c>
      <c r="F13" s="41" t="s">
        <v>70</v>
      </c>
      <c r="G13" t="s">
        <v>72</v>
      </c>
      <c r="H13" t="s">
        <v>73</v>
      </c>
      <c r="I13" s="28">
        <v>1406</v>
      </c>
    </row>
    <row r="14" spans="1:9" s="28" customFormat="1" ht="15" x14ac:dyDescent="0.25">
      <c r="A14" s="41" t="s">
        <v>8</v>
      </c>
      <c r="B14" s="41" t="s">
        <v>9</v>
      </c>
      <c r="C14" t="s">
        <v>60</v>
      </c>
      <c r="D14" s="41" t="s">
        <v>61</v>
      </c>
      <c r="E14" t="s">
        <v>69</v>
      </c>
      <c r="F14" s="41" t="s">
        <v>70</v>
      </c>
      <c r="G14" t="s">
        <v>79</v>
      </c>
      <c r="H14" t="s">
        <v>80</v>
      </c>
      <c r="I14" s="28">
        <v>1700</v>
      </c>
    </row>
    <row r="15" spans="1:9" s="28" customFormat="1" ht="15" x14ac:dyDescent="0.25">
      <c r="A15" s="41" t="s">
        <v>8</v>
      </c>
      <c r="B15" s="41" t="s">
        <v>9</v>
      </c>
      <c r="C15" t="s">
        <v>60</v>
      </c>
      <c r="D15" s="41" t="s">
        <v>61</v>
      </c>
      <c r="E15" t="s">
        <v>69</v>
      </c>
      <c r="F15" s="41" t="s">
        <v>70</v>
      </c>
      <c r="G15" t="s">
        <v>140</v>
      </c>
      <c r="H15" t="s">
        <v>141</v>
      </c>
      <c r="I15" s="28">
        <v>487</v>
      </c>
    </row>
    <row r="16" spans="1:9" s="28" customFormat="1" ht="15" x14ac:dyDescent="0.25">
      <c r="A16" s="41" t="s">
        <v>8</v>
      </c>
      <c r="B16" s="41" t="s">
        <v>9</v>
      </c>
      <c r="C16" t="s">
        <v>60</v>
      </c>
      <c r="D16" s="41" t="s">
        <v>61</v>
      </c>
      <c r="E16" t="s">
        <v>69</v>
      </c>
      <c r="F16" s="41" t="s">
        <v>70</v>
      </c>
      <c r="G16" t="s">
        <v>392</v>
      </c>
      <c r="H16" t="s">
        <v>393</v>
      </c>
      <c r="I16" s="28">
        <v>928</v>
      </c>
    </row>
    <row r="17" spans="1:9" s="28" customFormat="1" ht="15" x14ac:dyDescent="0.25">
      <c r="A17" s="41" t="s">
        <v>8</v>
      </c>
      <c r="B17" s="41" t="s">
        <v>9</v>
      </c>
      <c r="C17" t="s">
        <v>60</v>
      </c>
      <c r="D17" s="41" t="s">
        <v>61</v>
      </c>
      <c r="E17" t="s">
        <v>69</v>
      </c>
      <c r="F17" s="41" t="s">
        <v>70</v>
      </c>
      <c r="G17" t="s">
        <v>530</v>
      </c>
      <c r="H17" t="s">
        <v>531</v>
      </c>
      <c r="I17" s="28">
        <v>924</v>
      </c>
    </row>
    <row r="18" spans="1:9" s="28" customFormat="1" ht="15" x14ac:dyDescent="0.25">
      <c r="A18" s="41" t="s">
        <v>8</v>
      </c>
      <c r="B18" s="41" t="s">
        <v>9</v>
      </c>
      <c r="C18" t="s">
        <v>60</v>
      </c>
      <c r="D18" s="41" t="s">
        <v>61</v>
      </c>
      <c r="E18" t="s">
        <v>69</v>
      </c>
      <c r="F18" s="41" t="s">
        <v>70</v>
      </c>
      <c r="G18" t="s">
        <v>516</v>
      </c>
      <c r="H18" t="s">
        <v>517</v>
      </c>
      <c r="I18" s="28">
        <v>567</v>
      </c>
    </row>
    <row r="19" spans="1:9" s="28" customFormat="1" ht="15" x14ac:dyDescent="0.25">
      <c r="A19" s="41" t="s">
        <v>8</v>
      </c>
      <c r="B19" s="41" t="s">
        <v>9</v>
      </c>
      <c r="C19" t="s">
        <v>60</v>
      </c>
      <c r="D19" s="41" t="s">
        <v>61</v>
      </c>
      <c r="E19" t="s">
        <v>69</v>
      </c>
      <c r="F19" s="41" t="s">
        <v>70</v>
      </c>
      <c r="G19" t="s">
        <v>383</v>
      </c>
      <c r="H19" t="s">
        <v>384</v>
      </c>
      <c r="I19" s="28">
        <v>762</v>
      </c>
    </row>
    <row r="20" spans="1:9" s="28" customFormat="1" ht="15" x14ac:dyDescent="0.25">
      <c r="A20" s="41" t="s">
        <v>8</v>
      </c>
      <c r="B20" s="41" t="s">
        <v>9</v>
      </c>
      <c r="C20" t="s">
        <v>60</v>
      </c>
      <c r="D20" s="41" t="s">
        <v>61</v>
      </c>
      <c r="E20" t="s">
        <v>69</v>
      </c>
      <c r="F20" s="41" t="s">
        <v>70</v>
      </c>
      <c r="G20" t="s">
        <v>390</v>
      </c>
      <c r="H20" t="s">
        <v>391</v>
      </c>
      <c r="I20" s="28">
        <v>79</v>
      </c>
    </row>
    <row r="21" spans="1:9" s="28" customFormat="1" ht="15" x14ac:dyDescent="0.25">
      <c r="A21" s="41" t="s">
        <v>8</v>
      </c>
      <c r="B21" s="41" t="s">
        <v>9</v>
      </c>
      <c r="C21" t="s">
        <v>60</v>
      </c>
      <c r="D21" s="41" t="s">
        <v>61</v>
      </c>
      <c r="E21" t="s">
        <v>69</v>
      </c>
      <c r="F21" s="41" t="s">
        <v>70</v>
      </c>
      <c r="G21" t="s">
        <v>394</v>
      </c>
      <c r="H21" t="s">
        <v>362</v>
      </c>
      <c r="I21" s="28">
        <v>1080</v>
      </c>
    </row>
    <row r="22" spans="1:9" s="28" customFormat="1" ht="15" x14ac:dyDescent="0.25">
      <c r="A22" s="41" t="s">
        <v>8</v>
      </c>
      <c r="B22" s="41" t="s">
        <v>9</v>
      </c>
      <c r="C22" t="s">
        <v>60</v>
      </c>
      <c r="D22" s="41" t="s">
        <v>61</v>
      </c>
      <c r="E22" t="s">
        <v>69</v>
      </c>
      <c r="F22" s="41" t="s">
        <v>70</v>
      </c>
      <c r="G22" t="s">
        <v>403</v>
      </c>
      <c r="H22" t="s">
        <v>404</v>
      </c>
      <c r="I22" s="28">
        <v>2132</v>
      </c>
    </row>
    <row r="23" spans="1:9" ht="15" x14ac:dyDescent="0.25">
      <c r="A23" s="41" t="s">
        <v>8</v>
      </c>
      <c r="B23" s="41" t="s">
        <v>9</v>
      </c>
      <c r="C23" t="s">
        <v>60</v>
      </c>
      <c r="D23" s="41" t="s">
        <v>61</v>
      </c>
      <c r="E23" t="s">
        <v>69</v>
      </c>
      <c r="F23" s="41" t="s">
        <v>70</v>
      </c>
      <c r="G23" t="s">
        <v>518</v>
      </c>
      <c r="H23" t="s">
        <v>519</v>
      </c>
      <c r="I23" s="28">
        <v>353</v>
      </c>
    </row>
    <row r="24" spans="1:9" s="28" customFormat="1" ht="15" x14ac:dyDescent="0.25">
      <c r="A24" s="41" t="s">
        <v>8</v>
      </c>
      <c r="B24" s="41" t="s">
        <v>9</v>
      </c>
      <c r="C24" t="s">
        <v>60</v>
      </c>
      <c r="D24" s="41" t="s">
        <v>61</v>
      </c>
      <c r="E24" t="s">
        <v>69</v>
      </c>
      <c r="F24" s="41" t="s">
        <v>70</v>
      </c>
      <c r="G24" t="s">
        <v>538</v>
      </c>
      <c r="H24" t="s">
        <v>539</v>
      </c>
      <c r="I24" s="28">
        <v>911</v>
      </c>
    </row>
    <row r="25" spans="1:9" s="28" customFormat="1" ht="15" x14ac:dyDescent="0.25">
      <c r="A25" s="41" t="s">
        <v>8</v>
      </c>
      <c r="B25" s="41" t="s">
        <v>9</v>
      </c>
      <c r="C25" t="s">
        <v>60</v>
      </c>
      <c r="D25" s="41" t="s">
        <v>61</v>
      </c>
      <c r="E25" t="s">
        <v>69</v>
      </c>
      <c r="F25" s="41" t="s">
        <v>70</v>
      </c>
      <c r="G25" t="s">
        <v>569</v>
      </c>
      <c r="H25" t="s">
        <v>520</v>
      </c>
      <c r="I25" s="28">
        <v>1166</v>
      </c>
    </row>
    <row r="26" spans="1:9" s="28" customFormat="1" ht="15" x14ac:dyDescent="0.25">
      <c r="A26" s="41" t="s">
        <v>8</v>
      </c>
      <c r="B26" s="41" t="s">
        <v>9</v>
      </c>
      <c r="C26" t="s">
        <v>60</v>
      </c>
      <c r="D26" s="41" t="s">
        <v>61</v>
      </c>
      <c r="E26" t="s">
        <v>69</v>
      </c>
      <c r="F26" s="41" t="s">
        <v>70</v>
      </c>
      <c r="G26" t="s">
        <v>589</v>
      </c>
      <c r="H26" t="s">
        <v>590</v>
      </c>
      <c r="I26" s="28">
        <v>644</v>
      </c>
    </row>
    <row r="27" spans="1:9" s="28" customFormat="1" ht="15" x14ac:dyDescent="0.25">
      <c r="A27" s="41" t="s">
        <v>8</v>
      </c>
      <c r="B27" s="41" t="s">
        <v>9</v>
      </c>
      <c r="C27" t="s">
        <v>60</v>
      </c>
      <c r="D27" s="41" t="s">
        <v>61</v>
      </c>
      <c r="E27" t="s">
        <v>69</v>
      </c>
      <c r="F27" s="41" t="s">
        <v>70</v>
      </c>
      <c r="G27" t="s">
        <v>591</v>
      </c>
      <c r="H27" t="s">
        <v>529</v>
      </c>
      <c r="I27" s="28">
        <v>529</v>
      </c>
    </row>
    <row r="28" spans="1:9" s="28" customFormat="1" ht="15" x14ac:dyDescent="0.25">
      <c r="A28" s="41" t="s">
        <v>8</v>
      </c>
      <c r="B28" s="41" t="s">
        <v>9</v>
      </c>
      <c r="C28" t="s">
        <v>60</v>
      </c>
      <c r="D28" s="41" t="s">
        <v>61</v>
      </c>
      <c r="E28" t="s">
        <v>69</v>
      </c>
      <c r="F28" s="41" t="s">
        <v>70</v>
      </c>
      <c r="G28" t="s">
        <v>594</v>
      </c>
      <c r="H28" t="s">
        <v>595</v>
      </c>
      <c r="I28" s="28">
        <v>537</v>
      </c>
    </row>
    <row r="29" spans="1:9" s="28" customFormat="1" ht="15" x14ac:dyDescent="0.25">
      <c r="A29" s="41" t="s">
        <v>8</v>
      </c>
      <c r="B29" s="41" t="s">
        <v>9</v>
      </c>
      <c r="C29" t="s">
        <v>60</v>
      </c>
      <c r="D29" s="41" t="s">
        <v>61</v>
      </c>
      <c r="E29" t="s">
        <v>69</v>
      </c>
      <c r="F29" s="41" t="s">
        <v>70</v>
      </c>
      <c r="G29" t="s">
        <v>608</v>
      </c>
      <c r="H29" t="s">
        <v>609</v>
      </c>
      <c r="I29" s="28">
        <v>903</v>
      </c>
    </row>
    <row r="30" spans="1:9" s="28" customFormat="1" ht="15" x14ac:dyDescent="0.25">
      <c r="A30" s="41" t="s">
        <v>8</v>
      </c>
      <c r="B30" s="41" t="s">
        <v>9</v>
      </c>
      <c r="C30" t="s">
        <v>60</v>
      </c>
      <c r="D30" s="41" t="s">
        <v>61</v>
      </c>
      <c r="E30" t="s">
        <v>69</v>
      </c>
      <c r="F30" s="41" t="s">
        <v>70</v>
      </c>
      <c r="G30" t="s">
        <v>699</v>
      </c>
      <c r="H30" t="s">
        <v>700</v>
      </c>
      <c r="I30" s="28">
        <v>517</v>
      </c>
    </row>
    <row r="31" spans="1:9" s="28" customFormat="1" ht="15" x14ac:dyDescent="0.25">
      <c r="A31" s="41" t="s">
        <v>8</v>
      </c>
      <c r="B31" s="41" t="s">
        <v>9</v>
      </c>
      <c r="C31" t="s">
        <v>60</v>
      </c>
      <c r="D31" s="41" t="s">
        <v>61</v>
      </c>
      <c r="E31" t="s">
        <v>69</v>
      </c>
      <c r="F31" s="41" t="s">
        <v>70</v>
      </c>
      <c r="G31" t="s">
        <v>701</v>
      </c>
      <c r="H31" t="s">
        <v>702</v>
      </c>
      <c r="I31" s="28">
        <v>546</v>
      </c>
    </row>
    <row r="32" spans="1:9" s="28" customFormat="1" ht="15" x14ac:dyDescent="0.25">
      <c r="A32" s="41" t="s">
        <v>8</v>
      </c>
      <c r="B32" s="41" t="s">
        <v>9</v>
      </c>
      <c r="C32" t="s">
        <v>60</v>
      </c>
      <c r="D32" s="41" t="s">
        <v>61</v>
      </c>
      <c r="E32" t="s">
        <v>69</v>
      </c>
      <c r="F32" s="41" t="s">
        <v>70</v>
      </c>
      <c r="G32" t="s">
        <v>767</v>
      </c>
      <c r="H32" t="s">
        <v>768</v>
      </c>
      <c r="I32" s="28">
        <v>2331</v>
      </c>
    </row>
    <row r="33" spans="1:9" s="28" customFormat="1" ht="15" x14ac:dyDescent="0.25">
      <c r="A33" s="41" t="s">
        <v>8</v>
      </c>
      <c r="B33" s="41" t="s">
        <v>9</v>
      </c>
      <c r="C33" t="s">
        <v>60</v>
      </c>
      <c r="D33" s="41" t="s">
        <v>61</v>
      </c>
      <c r="E33" t="s">
        <v>69</v>
      </c>
      <c r="F33" s="41" t="s">
        <v>70</v>
      </c>
      <c r="G33" t="s">
        <v>720</v>
      </c>
      <c r="H33" t="s">
        <v>802</v>
      </c>
      <c r="I33" s="28">
        <v>865</v>
      </c>
    </row>
    <row r="34" spans="1:9" s="28" customFormat="1" ht="15" x14ac:dyDescent="0.25">
      <c r="A34" s="41" t="s">
        <v>8</v>
      </c>
      <c r="B34" s="41" t="s">
        <v>9</v>
      </c>
      <c r="C34" t="s">
        <v>60</v>
      </c>
      <c r="D34" s="41" t="s">
        <v>61</v>
      </c>
      <c r="E34" t="s">
        <v>69</v>
      </c>
      <c r="F34" s="41" t="s">
        <v>70</v>
      </c>
      <c r="G34" t="s">
        <v>824</v>
      </c>
      <c r="H34" t="s">
        <v>825</v>
      </c>
      <c r="I34" s="28">
        <v>504</v>
      </c>
    </row>
    <row r="35" spans="1:9" s="28" customFormat="1" ht="15" x14ac:dyDescent="0.25">
      <c r="A35" s="41" t="s">
        <v>8</v>
      </c>
      <c r="B35" s="41" t="s">
        <v>9</v>
      </c>
      <c r="C35" t="s">
        <v>60</v>
      </c>
      <c r="D35" s="41" t="s">
        <v>61</v>
      </c>
      <c r="E35" t="s">
        <v>385</v>
      </c>
      <c r="F35" s="41" t="s">
        <v>386</v>
      </c>
      <c r="G35" t="s">
        <v>514</v>
      </c>
      <c r="H35" t="s">
        <v>515</v>
      </c>
      <c r="I35" s="28">
        <v>1501</v>
      </c>
    </row>
    <row r="36" spans="1:9" s="28" customFormat="1" ht="15" x14ac:dyDescent="0.25">
      <c r="A36" s="41" t="s">
        <v>8</v>
      </c>
      <c r="B36" s="41" t="s">
        <v>9</v>
      </c>
      <c r="C36" t="s">
        <v>60</v>
      </c>
      <c r="D36" s="41" t="s">
        <v>61</v>
      </c>
      <c r="E36" t="s">
        <v>385</v>
      </c>
      <c r="F36" s="41" t="s">
        <v>386</v>
      </c>
      <c r="G36" t="s">
        <v>385</v>
      </c>
      <c r="H36" t="s">
        <v>389</v>
      </c>
      <c r="I36" s="28">
        <v>4025</v>
      </c>
    </row>
    <row r="37" spans="1:9" s="28" customFormat="1" ht="15" x14ac:dyDescent="0.25">
      <c r="A37" s="41" t="s">
        <v>8</v>
      </c>
      <c r="B37" s="41" t="s">
        <v>9</v>
      </c>
      <c r="C37" t="s">
        <v>60</v>
      </c>
      <c r="D37" s="41" t="s">
        <v>61</v>
      </c>
      <c r="E37" t="s">
        <v>385</v>
      </c>
      <c r="F37" s="41" t="s">
        <v>386</v>
      </c>
      <c r="G37" t="s">
        <v>523</v>
      </c>
      <c r="H37" t="s">
        <v>524</v>
      </c>
      <c r="I37" s="28">
        <v>422</v>
      </c>
    </row>
    <row r="38" spans="1:9" s="28" customFormat="1" ht="15" x14ac:dyDescent="0.25">
      <c r="A38" s="41" t="s">
        <v>8</v>
      </c>
      <c r="B38" s="41" t="s">
        <v>9</v>
      </c>
      <c r="C38" t="s">
        <v>60</v>
      </c>
      <c r="D38" s="41" t="s">
        <v>61</v>
      </c>
      <c r="E38" t="s">
        <v>385</v>
      </c>
      <c r="F38" s="41" t="s">
        <v>386</v>
      </c>
      <c r="G38" t="s">
        <v>527</v>
      </c>
      <c r="H38" t="s">
        <v>528</v>
      </c>
      <c r="I38" s="28">
        <v>1514</v>
      </c>
    </row>
    <row r="39" spans="1:9" s="28" customFormat="1" ht="15" x14ac:dyDescent="0.25">
      <c r="A39" s="41" t="s">
        <v>8</v>
      </c>
      <c r="B39" s="41" t="s">
        <v>9</v>
      </c>
      <c r="C39" t="s">
        <v>60</v>
      </c>
      <c r="D39" s="41" t="s">
        <v>61</v>
      </c>
      <c r="E39" t="s">
        <v>385</v>
      </c>
      <c r="F39" s="41" t="s">
        <v>386</v>
      </c>
      <c r="G39" t="s">
        <v>387</v>
      </c>
      <c r="H39" t="s">
        <v>388</v>
      </c>
      <c r="I39" s="28">
        <v>1254</v>
      </c>
    </row>
    <row r="40" spans="1:9" s="28" customFormat="1" ht="15" x14ac:dyDescent="0.25">
      <c r="A40" s="41" t="s">
        <v>8</v>
      </c>
      <c r="B40" s="41" t="s">
        <v>9</v>
      </c>
      <c r="C40" t="s">
        <v>60</v>
      </c>
      <c r="D40" s="41" t="s">
        <v>61</v>
      </c>
      <c r="E40" t="s">
        <v>385</v>
      </c>
      <c r="F40" s="41" t="s">
        <v>386</v>
      </c>
      <c r="G40" t="s">
        <v>560</v>
      </c>
      <c r="H40" t="s">
        <v>561</v>
      </c>
      <c r="I40" s="28">
        <v>753</v>
      </c>
    </row>
    <row r="41" spans="1:9" s="28" customFormat="1" ht="15" x14ac:dyDescent="0.25">
      <c r="A41" s="41" t="s">
        <v>8</v>
      </c>
      <c r="B41" s="41" t="s">
        <v>9</v>
      </c>
      <c r="C41" t="s">
        <v>60</v>
      </c>
      <c r="D41" s="41" t="s">
        <v>61</v>
      </c>
      <c r="E41" t="s">
        <v>385</v>
      </c>
      <c r="F41" s="41" t="s">
        <v>386</v>
      </c>
      <c r="G41" t="s">
        <v>596</v>
      </c>
      <c r="H41" t="s">
        <v>597</v>
      </c>
      <c r="I41" s="28">
        <v>284</v>
      </c>
    </row>
    <row r="42" spans="1:9" s="28" customFormat="1" ht="15" x14ac:dyDescent="0.25">
      <c r="A42" s="41" t="s">
        <v>8</v>
      </c>
      <c r="B42" s="41" t="s">
        <v>9</v>
      </c>
      <c r="C42" t="s">
        <v>60</v>
      </c>
      <c r="D42" s="41" t="s">
        <v>61</v>
      </c>
      <c r="E42" t="s">
        <v>385</v>
      </c>
      <c r="F42" s="41" t="s">
        <v>386</v>
      </c>
      <c r="G42" t="s">
        <v>598</v>
      </c>
      <c r="H42" t="s">
        <v>599</v>
      </c>
      <c r="I42" s="28">
        <v>579</v>
      </c>
    </row>
    <row r="43" spans="1:9" s="28" customFormat="1" ht="15" x14ac:dyDescent="0.25">
      <c r="A43" s="41" t="s">
        <v>8</v>
      </c>
      <c r="B43" s="41" t="s">
        <v>9</v>
      </c>
      <c r="C43" t="s">
        <v>60</v>
      </c>
      <c r="D43" s="41" t="s">
        <v>61</v>
      </c>
      <c r="E43" t="s">
        <v>385</v>
      </c>
      <c r="F43" s="41" t="s">
        <v>386</v>
      </c>
      <c r="G43" t="s">
        <v>703</v>
      </c>
      <c r="H43" t="s">
        <v>704</v>
      </c>
      <c r="I43" s="28">
        <v>829</v>
      </c>
    </row>
    <row r="44" spans="1:9" s="28" customFormat="1" ht="15" x14ac:dyDescent="0.25">
      <c r="A44" s="41" t="s">
        <v>8</v>
      </c>
      <c r="B44" s="41" t="s">
        <v>9</v>
      </c>
      <c r="C44" t="s">
        <v>60</v>
      </c>
      <c r="D44" s="41" t="s">
        <v>61</v>
      </c>
      <c r="E44" t="s">
        <v>385</v>
      </c>
      <c r="F44" s="41" t="s">
        <v>386</v>
      </c>
      <c r="G44" t="s">
        <v>809</v>
      </c>
      <c r="H44" t="s">
        <v>810</v>
      </c>
      <c r="I44" s="28">
        <v>397</v>
      </c>
    </row>
    <row r="45" spans="1:9" s="28" customFormat="1" ht="15" x14ac:dyDescent="0.25">
      <c r="A45" s="41" t="s">
        <v>8</v>
      </c>
      <c r="B45" s="41" t="s">
        <v>9</v>
      </c>
      <c r="C45" t="s">
        <v>60</v>
      </c>
      <c r="D45" s="41" t="s">
        <v>61</v>
      </c>
      <c r="E45" t="s">
        <v>385</v>
      </c>
      <c r="F45" s="41" t="s">
        <v>386</v>
      </c>
      <c r="G45" t="s">
        <v>826</v>
      </c>
      <c r="H45" t="s">
        <v>827</v>
      </c>
      <c r="I45" s="28">
        <v>306</v>
      </c>
    </row>
    <row r="46" spans="1:9" s="28" customFormat="1" ht="15" x14ac:dyDescent="0.25">
      <c r="A46" s="41" t="s">
        <v>8</v>
      </c>
      <c r="B46" s="41" t="s">
        <v>9</v>
      </c>
      <c r="C46" t="s">
        <v>60</v>
      </c>
      <c r="D46" s="41" t="s">
        <v>61</v>
      </c>
      <c r="E46" t="s">
        <v>385</v>
      </c>
      <c r="F46" s="41" t="s">
        <v>386</v>
      </c>
      <c r="G46" t="s">
        <v>834</v>
      </c>
      <c r="H46" t="s">
        <v>835</v>
      </c>
      <c r="I46" s="28">
        <v>150</v>
      </c>
    </row>
    <row r="47" spans="1:9" s="28" customFormat="1" ht="15" x14ac:dyDescent="0.25">
      <c r="A47" s="41" t="s">
        <v>8</v>
      </c>
      <c r="B47" s="41" t="s">
        <v>9</v>
      </c>
      <c r="C47" t="s">
        <v>60</v>
      </c>
      <c r="D47" s="41" t="s">
        <v>61</v>
      </c>
      <c r="E47" t="s">
        <v>385</v>
      </c>
      <c r="F47" s="41" t="s">
        <v>386</v>
      </c>
      <c r="G47" t="s">
        <v>848</v>
      </c>
      <c r="H47" t="s">
        <v>849</v>
      </c>
      <c r="I47" s="28">
        <v>84</v>
      </c>
    </row>
    <row r="48" spans="1:9" s="28" customFormat="1" ht="15" x14ac:dyDescent="0.25">
      <c r="A48" s="41" t="s">
        <v>8</v>
      </c>
      <c r="B48" s="41" t="s">
        <v>9</v>
      </c>
      <c r="C48" t="s">
        <v>60</v>
      </c>
      <c r="D48" s="41" t="s">
        <v>61</v>
      </c>
      <c r="E48" t="s">
        <v>62</v>
      </c>
      <c r="F48" s="41" t="s">
        <v>63</v>
      </c>
      <c r="G48" t="s">
        <v>304</v>
      </c>
      <c r="H48" t="s">
        <v>305</v>
      </c>
      <c r="I48" s="28">
        <v>1113</v>
      </c>
    </row>
    <row r="49" spans="1:9" s="28" customFormat="1" ht="15" x14ac:dyDescent="0.25">
      <c r="A49" s="41" t="s">
        <v>8</v>
      </c>
      <c r="B49" s="41" t="s">
        <v>9</v>
      </c>
      <c r="C49" t="s">
        <v>60</v>
      </c>
      <c r="D49" s="41" t="s">
        <v>61</v>
      </c>
      <c r="E49" t="s">
        <v>62</v>
      </c>
      <c r="F49" s="41" t="s">
        <v>63</v>
      </c>
      <c r="G49" t="s">
        <v>525</v>
      </c>
      <c r="H49" t="s">
        <v>526</v>
      </c>
      <c r="I49" s="28">
        <v>1011</v>
      </c>
    </row>
    <row r="50" spans="1:9" s="28" customFormat="1" ht="15" x14ac:dyDescent="0.25">
      <c r="A50" s="41" t="s">
        <v>8</v>
      </c>
      <c r="B50" s="41" t="s">
        <v>9</v>
      </c>
      <c r="C50" t="s">
        <v>60</v>
      </c>
      <c r="D50" s="41" t="s">
        <v>61</v>
      </c>
      <c r="E50" t="s">
        <v>62</v>
      </c>
      <c r="F50" s="41" t="s">
        <v>63</v>
      </c>
      <c r="G50" t="s">
        <v>570</v>
      </c>
      <c r="H50" t="s">
        <v>571</v>
      </c>
      <c r="I50" s="28">
        <v>684</v>
      </c>
    </row>
    <row r="51" spans="1:9" s="28" customFormat="1" ht="15" x14ac:dyDescent="0.25">
      <c r="A51" s="41" t="s">
        <v>8</v>
      </c>
      <c r="B51" s="41" t="s">
        <v>9</v>
      </c>
      <c r="C51" t="s">
        <v>60</v>
      </c>
      <c r="D51" s="41" t="s">
        <v>61</v>
      </c>
      <c r="E51" t="s">
        <v>62</v>
      </c>
      <c r="F51" s="41" t="s">
        <v>63</v>
      </c>
      <c r="G51" t="s">
        <v>62</v>
      </c>
      <c r="H51" t="s">
        <v>85</v>
      </c>
      <c r="I51" s="28">
        <v>1568</v>
      </c>
    </row>
    <row r="52" spans="1:9" s="28" customFormat="1" ht="15" x14ac:dyDescent="0.25">
      <c r="A52" s="41" t="s">
        <v>8</v>
      </c>
      <c r="B52" s="41" t="s">
        <v>9</v>
      </c>
      <c r="C52" t="s">
        <v>60</v>
      </c>
      <c r="D52" s="41" t="s">
        <v>61</v>
      </c>
      <c r="E52" t="s">
        <v>62</v>
      </c>
      <c r="F52" s="41" t="s">
        <v>63</v>
      </c>
      <c r="G52" t="s">
        <v>83</v>
      </c>
      <c r="H52" t="s">
        <v>84</v>
      </c>
      <c r="I52" s="28">
        <v>1770</v>
      </c>
    </row>
    <row r="53" spans="1:9" s="28" customFormat="1" ht="15" x14ac:dyDescent="0.25">
      <c r="A53" s="41" t="s">
        <v>8</v>
      </c>
      <c r="B53" s="41" t="s">
        <v>9</v>
      </c>
      <c r="C53" t="s">
        <v>60</v>
      </c>
      <c r="D53" s="41" t="s">
        <v>61</v>
      </c>
      <c r="E53" t="s">
        <v>62</v>
      </c>
      <c r="F53" s="41" t="s">
        <v>63</v>
      </c>
      <c r="G53" t="s">
        <v>81</v>
      </c>
      <c r="H53" t="s">
        <v>82</v>
      </c>
      <c r="I53" s="28">
        <v>855</v>
      </c>
    </row>
    <row r="54" spans="1:9" s="28" customFormat="1" ht="15" x14ac:dyDescent="0.25">
      <c r="A54" s="41" t="s">
        <v>8</v>
      </c>
      <c r="B54" s="41" t="s">
        <v>9</v>
      </c>
      <c r="C54" t="s">
        <v>60</v>
      </c>
      <c r="D54" s="41" t="s">
        <v>61</v>
      </c>
      <c r="E54" t="s">
        <v>62</v>
      </c>
      <c r="F54" s="41" t="s">
        <v>63</v>
      </c>
      <c r="G54" t="s">
        <v>300</v>
      </c>
      <c r="H54" t="s">
        <v>301</v>
      </c>
      <c r="I54" s="28">
        <v>1644</v>
      </c>
    </row>
    <row r="55" spans="1:9" s="28" customFormat="1" ht="15" x14ac:dyDescent="0.25">
      <c r="A55" s="41" t="s">
        <v>8</v>
      </c>
      <c r="B55" s="41" t="s">
        <v>9</v>
      </c>
      <c r="C55" t="s">
        <v>60</v>
      </c>
      <c r="D55" s="41" t="s">
        <v>61</v>
      </c>
      <c r="E55" t="s">
        <v>62</v>
      </c>
      <c r="F55" s="41" t="s">
        <v>63</v>
      </c>
      <c r="G55" t="s">
        <v>298</v>
      </c>
      <c r="H55" t="s">
        <v>299</v>
      </c>
      <c r="I55" s="28">
        <v>1026</v>
      </c>
    </row>
    <row r="56" spans="1:9" s="28" customFormat="1" ht="15" x14ac:dyDescent="0.25">
      <c r="A56" s="41" t="s">
        <v>8</v>
      </c>
      <c r="B56" s="41" t="s">
        <v>9</v>
      </c>
      <c r="C56" t="s">
        <v>60</v>
      </c>
      <c r="D56" s="41" t="s">
        <v>61</v>
      </c>
      <c r="E56" t="s">
        <v>62</v>
      </c>
      <c r="F56" s="41" t="s">
        <v>63</v>
      </c>
      <c r="G56" t="s">
        <v>302</v>
      </c>
      <c r="H56" t="s">
        <v>303</v>
      </c>
      <c r="I56" s="28">
        <v>542</v>
      </c>
    </row>
    <row r="57" spans="1:9" s="28" customFormat="1" ht="15" x14ac:dyDescent="0.25">
      <c r="A57" s="41" t="s">
        <v>8</v>
      </c>
      <c r="B57" s="41" t="s">
        <v>9</v>
      </c>
      <c r="C57" t="s">
        <v>60</v>
      </c>
      <c r="D57" s="41" t="s">
        <v>61</v>
      </c>
      <c r="E57" t="s">
        <v>62</v>
      </c>
      <c r="F57" s="41" t="s">
        <v>63</v>
      </c>
      <c r="G57" t="s">
        <v>572</v>
      </c>
      <c r="H57" t="s">
        <v>573</v>
      </c>
      <c r="I57" s="28">
        <v>456</v>
      </c>
    </row>
    <row r="58" spans="1:9" s="28" customFormat="1" ht="15" x14ac:dyDescent="0.25">
      <c r="A58" s="41" t="s">
        <v>8</v>
      </c>
      <c r="B58" s="41" t="s">
        <v>9</v>
      </c>
      <c r="C58" t="s">
        <v>60</v>
      </c>
      <c r="D58" s="41" t="s">
        <v>61</v>
      </c>
      <c r="E58" t="s">
        <v>62</v>
      </c>
      <c r="F58" s="41" t="s">
        <v>63</v>
      </c>
      <c r="G58" t="s">
        <v>757</v>
      </c>
      <c r="H58" t="s">
        <v>758</v>
      </c>
      <c r="I58" s="28">
        <v>1451</v>
      </c>
    </row>
    <row r="59" spans="1:9" s="28" customFormat="1" ht="15" x14ac:dyDescent="0.25">
      <c r="A59" s="41" t="s">
        <v>8</v>
      </c>
      <c r="B59" s="41" t="s">
        <v>9</v>
      </c>
      <c r="C59" t="s">
        <v>60</v>
      </c>
      <c r="D59" s="41" t="s">
        <v>61</v>
      </c>
      <c r="E59" t="s">
        <v>62</v>
      </c>
      <c r="F59" s="41" t="s">
        <v>63</v>
      </c>
      <c r="G59" t="s">
        <v>759</v>
      </c>
      <c r="H59" t="s">
        <v>760</v>
      </c>
      <c r="I59" s="28">
        <v>1802</v>
      </c>
    </row>
    <row r="60" spans="1:9" s="28" customFormat="1" ht="15" x14ac:dyDescent="0.25">
      <c r="A60" s="41" t="s">
        <v>8</v>
      </c>
      <c r="B60" s="41" t="s">
        <v>9</v>
      </c>
      <c r="C60" t="s">
        <v>60</v>
      </c>
      <c r="D60" s="41" t="s">
        <v>61</v>
      </c>
      <c r="E60" t="s">
        <v>62</v>
      </c>
      <c r="F60" s="41" t="s">
        <v>63</v>
      </c>
      <c r="G60" t="s">
        <v>761</v>
      </c>
      <c r="H60" t="s">
        <v>762</v>
      </c>
      <c r="I60" s="28">
        <v>428</v>
      </c>
    </row>
    <row r="61" spans="1:9" s="28" customFormat="1" ht="15" x14ac:dyDescent="0.25">
      <c r="A61" s="41" t="s">
        <v>8</v>
      </c>
      <c r="B61" s="41" t="s">
        <v>9</v>
      </c>
      <c r="C61" t="s">
        <v>60</v>
      </c>
      <c r="D61" s="41" t="s">
        <v>61</v>
      </c>
      <c r="E61" t="s">
        <v>150</v>
      </c>
      <c r="F61" s="41" t="s">
        <v>151</v>
      </c>
      <c r="G61" t="s">
        <v>697</v>
      </c>
      <c r="H61" t="s">
        <v>698</v>
      </c>
      <c r="I61" s="28">
        <v>156</v>
      </c>
    </row>
    <row r="62" spans="1:9" s="28" customFormat="1" ht="15" x14ac:dyDescent="0.25">
      <c r="A62" s="41" t="s">
        <v>8</v>
      </c>
      <c r="B62" s="41" t="s">
        <v>9</v>
      </c>
      <c r="C62" t="s">
        <v>60</v>
      </c>
      <c r="D62" s="41" t="s">
        <v>61</v>
      </c>
      <c r="E62" t="s">
        <v>150</v>
      </c>
      <c r="F62" s="41" t="s">
        <v>151</v>
      </c>
      <c r="G62" t="s">
        <v>705</v>
      </c>
      <c r="H62" t="s">
        <v>706</v>
      </c>
      <c r="I62" s="28">
        <v>112</v>
      </c>
    </row>
    <row r="63" spans="1:9" s="28" customFormat="1" ht="15" x14ac:dyDescent="0.25">
      <c r="A63" s="41" t="s">
        <v>8</v>
      </c>
      <c r="B63" s="41" t="s">
        <v>9</v>
      </c>
      <c r="C63" t="s">
        <v>60</v>
      </c>
      <c r="D63" s="41" t="s">
        <v>61</v>
      </c>
      <c r="E63" t="s">
        <v>150</v>
      </c>
      <c r="F63" s="41" t="s">
        <v>151</v>
      </c>
      <c r="G63" t="s">
        <v>150</v>
      </c>
      <c r="H63" t="s">
        <v>811</v>
      </c>
      <c r="I63" s="28">
        <v>150</v>
      </c>
    </row>
    <row r="64" spans="1:9" s="28" customFormat="1" ht="15" x14ac:dyDescent="0.25">
      <c r="A64" s="41" t="s">
        <v>8</v>
      </c>
      <c r="B64" s="41" t="s">
        <v>9</v>
      </c>
      <c r="C64" t="s">
        <v>60</v>
      </c>
      <c r="D64" s="41" t="s">
        <v>61</v>
      </c>
      <c r="E64" t="s">
        <v>150</v>
      </c>
      <c r="F64" s="41" t="s">
        <v>151</v>
      </c>
      <c r="G64" t="s">
        <v>828</v>
      </c>
      <c r="H64" t="s">
        <v>829</v>
      </c>
      <c r="I64" s="28">
        <v>132</v>
      </c>
    </row>
    <row r="65" spans="1:9" s="28" customFormat="1" ht="15" x14ac:dyDescent="0.25">
      <c r="A65" s="41" t="s">
        <v>8</v>
      </c>
      <c r="B65" s="41" t="s">
        <v>9</v>
      </c>
      <c r="C65" t="s">
        <v>60</v>
      </c>
      <c r="D65" s="41" t="s">
        <v>61</v>
      </c>
      <c r="E65" t="s">
        <v>150</v>
      </c>
      <c r="F65" s="41" t="s">
        <v>151</v>
      </c>
      <c r="G65" t="s">
        <v>830</v>
      </c>
      <c r="H65" t="s">
        <v>831</v>
      </c>
      <c r="I65" s="28">
        <v>258</v>
      </c>
    </row>
    <row r="66" spans="1:9" s="28" customFormat="1" ht="15" x14ac:dyDescent="0.25">
      <c r="A66" s="41" t="s">
        <v>8</v>
      </c>
      <c r="B66" s="41" t="s">
        <v>9</v>
      </c>
      <c r="C66" t="s">
        <v>60</v>
      </c>
      <c r="D66" s="41" t="s">
        <v>61</v>
      </c>
      <c r="E66" t="s">
        <v>150</v>
      </c>
      <c r="F66" s="41" t="s">
        <v>151</v>
      </c>
      <c r="G66" t="s">
        <v>832</v>
      </c>
      <c r="H66" t="s">
        <v>833</v>
      </c>
      <c r="I66" s="28">
        <v>84</v>
      </c>
    </row>
    <row r="67" spans="1:9" s="28" customFormat="1" ht="15" x14ac:dyDescent="0.25">
      <c r="A67" s="41" t="s">
        <v>8</v>
      </c>
      <c r="B67" s="41" t="s">
        <v>9</v>
      </c>
      <c r="C67" t="s">
        <v>60</v>
      </c>
      <c r="D67" s="41" t="s">
        <v>61</v>
      </c>
      <c r="E67" t="s">
        <v>150</v>
      </c>
      <c r="F67" s="41" t="s">
        <v>151</v>
      </c>
      <c r="G67" t="s">
        <v>846</v>
      </c>
      <c r="H67" t="s">
        <v>847</v>
      </c>
      <c r="I67" s="28">
        <v>96</v>
      </c>
    </row>
    <row r="68" spans="1:9" s="28" customFormat="1" ht="15" x14ac:dyDescent="0.25">
      <c r="A68" s="41" t="s">
        <v>8</v>
      </c>
      <c r="B68" s="41" t="s">
        <v>9</v>
      </c>
      <c r="C68" t="s">
        <v>60</v>
      </c>
      <c r="D68" s="41" t="s">
        <v>61</v>
      </c>
      <c r="E68" t="s">
        <v>60</v>
      </c>
      <c r="F68" s="41" t="s">
        <v>78</v>
      </c>
      <c r="G68" t="s">
        <v>8</v>
      </c>
      <c r="H68" t="s">
        <v>467</v>
      </c>
      <c r="I68" s="28">
        <v>660</v>
      </c>
    </row>
    <row r="69" spans="1:9" s="28" customFormat="1" ht="15" x14ac:dyDescent="0.25">
      <c r="A69" s="41" t="s">
        <v>8</v>
      </c>
      <c r="B69" s="41" t="s">
        <v>9</v>
      </c>
      <c r="C69" t="s">
        <v>60</v>
      </c>
      <c r="D69" s="41" t="s">
        <v>61</v>
      </c>
      <c r="E69" t="s">
        <v>60</v>
      </c>
      <c r="F69" s="41" t="s">
        <v>78</v>
      </c>
      <c r="G69" t="s">
        <v>707</v>
      </c>
      <c r="H69" t="s">
        <v>708</v>
      </c>
      <c r="I69" s="28">
        <v>2755</v>
      </c>
    </row>
    <row r="70" spans="1:9" s="28" customFormat="1" ht="15" x14ac:dyDescent="0.25">
      <c r="A70" s="41" t="s">
        <v>8</v>
      </c>
      <c r="B70" s="41" t="s">
        <v>9</v>
      </c>
      <c r="C70" t="s">
        <v>152</v>
      </c>
      <c r="D70" s="41" t="s">
        <v>153</v>
      </c>
      <c r="E70" t="s">
        <v>152</v>
      </c>
      <c r="F70" s="41" t="s">
        <v>580</v>
      </c>
      <c r="G70" t="s">
        <v>152</v>
      </c>
      <c r="H70" t="s">
        <v>581</v>
      </c>
      <c r="I70" s="28">
        <v>300</v>
      </c>
    </row>
    <row r="71" spans="1:9" s="28" customFormat="1" ht="15" x14ac:dyDescent="0.25">
      <c r="A71" s="41" t="s">
        <v>8</v>
      </c>
      <c r="B71" s="41" t="s">
        <v>9</v>
      </c>
      <c r="C71" t="s">
        <v>152</v>
      </c>
      <c r="D71" s="41" t="s">
        <v>153</v>
      </c>
      <c r="E71" t="s">
        <v>152</v>
      </c>
      <c r="F71" s="41" t="s">
        <v>580</v>
      </c>
      <c r="G71" t="s">
        <v>582</v>
      </c>
      <c r="H71" t="s">
        <v>583</v>
      </c>
      <c r="I71" s="28">
        <v>30</v>
      </c>
    </row>
    <row r="72" spans="1:9" s="28" customFormat="1" ht="15" x14ac:dyDescent="0.25">
      <c r="A72" s="41" t="s">
        <v>8</v>
      </c>
      <c r="B72" s="41" t="s">
        <v>9</v>
      </c>
      <c r="C72" t="s">
        <v>152</v>
      </c>
      <c r="D72" s="41" t="s">
        <v>153</v>
      </c>
      <c r="E72" t="s">
        <v>152</v>
      </c>
      <c r="F72" s="41" t="s">
        <v>580</v>
      </c>
      <c r="G72" t="s">
        <v>584</v>
      </c>
      <c r="H72" t="s">
        <v>585</v>
      </c>
      <c r="I72" s="28">
        <v>90</v>
      </c>
    </row>
    <row r="73" spans="1:9" s="28" customFormat="1" ht="15" x14ac:dyDescent="0.25">
      <c r="A73" s="41" t="s">
        <v>8</v>
      </c>
      <c r="B73" s="41" t="s">
        <v>9</v>
      </c>
      <c r="C73" t="s">
        <v>152</v>
      </c>
      <c r="D73" s="41" t="s">
        <v>153</v>
      </c>
      <c r="E73" t="s">
        <v>152</v>
      </c>
      <c r="F73" s="41" t="s">
        <v>580</v>
      </c>
      <c r="G73" t="s">
        <v>733</v>
      </c>
      <c r="H73" t="s">
        <v>734</v>
      </c>
      <c r="I73" s="28">
        <v>180</v>
      </c>
    </row>
    <row r="74" spans="1:9" s="28" customFormat="1" ht="15" x14ac:dyDescent="0.25">
      <c r="A74" s="41" t="s">
        <v>8</v>
      </c>
      <c r="B74" s="41" t="s">
        <v>9</v>
      </c>
      <c r="C74" t="s">
        <v>816</v>
      </c>
      <c r="D74" s="41" t="s">
        <v>817</v>
      </c>
      <c r="E74" t="s">
        <v>816</v>
      </c>
      <c r="F74" s="41" t="s">
        <v>818</v>
      </c>
      <c r="G74" t="s">
        <v>816</v>
      </c>
      <c r="H74" t="s">
        <v>819</v>
      </c>
      <c r="I74" s="28">
        <v>724</v>
      </c>
    </row>
    <row r="75" spans="1:9" s="28" customFormat="1" ht="15" x14ac:dyDescent="0.25">
      <c r="A75" s="41" t="s">
        <v>8</v>
      </c>
      <c r="B75" s="41" t="s">
        <v>9</v>
      </c>
      <c r="C75" t="s">
        <v>816</v>
      </c>
      <c r="D75" s="41" t="s">
        <v>817</v>
      </c>
      <c r="E75" t="s">
        <v>816</v>
      </c>
      <c r="F75" s="41" t="s">
        <v>818</v>
      </c>
      <c r="G75" t="s">
        <v>852</v>
      </c>
      <c r="H75" t="s">
        <v>853</v>
      </c>
      <c r="I75" s="28">
        <v>23</v>
      </c>
    </row>
    <row r="76" spans="1:9" s="28" customFormat="1" ht="15" x14ac:dyDescent="0.25">
      <c r="A76" s="41" t="s">
        <v>8</v>
      </c>
      <c r="B76" s="41" t="s">
        <v>9</v>
      </c>
      <c r="C76" t="s">
        <v>816</v>
      </c>
      <c r="D76" s="41" t="s">
        <v>817</v>
      </c>
      <c r="E76" t="s">
        <v>816</v>
      </c>
      <c r="F76" s="41" t="s">
        <v>818</v>
      </c>
      <c r="G76" t="s">
        <v>856</v>
      </c>
      <c r="H76" t="s">
        <v>857</v>
      </c>
      <c r="I76" s="28">
        <v>40</v>
      </c>
    </row>
    <row r="77" spans="1:9" s="28" customFormat="1" ht="15" x14ac:dyDescent="0.25">
      <c r="A77" s="41" t="s">
        <v>8</v>
      </c>
      <c r="B77" s="41" t="s">
        <v>9</v>
      </c>
      <c r="C77" t="s">
        <v>816</v>
      </c>
      <c r="D77" s="41" t="s">
        <v>817</v>
      </c>
      <c r="E77" t="s">
        <v>816</v>
      </c>
      <c r="F77" s="41" t="s">
        <v>818</v>
      </c>
      <c r="G77" t="s">
        <v>854</v>
      </c>
      <c r="H77" t="s">
        <v>855</v>
      </c>
      <c r="I77" s="28">
        <v>17</v>
      </c>
    </row>
    <row r="78" spans="1:9" s="28" customFormat="1" ht="15" x14ac:dyDescent="0.25">
      <c r="A78" s="41" t="s">
        <v>8</v>
      </c>
      <c r="B78" s="41" t="s">
        <v>9</v>
      </c>
      <c r="C78" t="s">
        <v>54</v>
      </c>
      <c r="D78" s="41" t="s">
        <v>55</v>
      </c>
      <c r="E78" t="s">
        <v>858</v>
      </c>
      <c r="F78" s="41" t="s">
        <v>859</v>
      </c>
      <c r="G78" t="s">
        <v>860</v>
      </c>
      <c r="H78" t="s">
        <v>861</v>
      </c>
      <c r="I78" s="28">
        <v>29</v>
      </c>
    </row>
    <row r="79" spans="1:9" s="28" customFormat="1" ht="15" x14ac:dyDescent="0.25">
      <c r="A79" s="41" t="s">
        <v>8</v>
      </c>
      <c r="B79" s="41" t="s">
        <v>9</v>
      </c>
      <c r="C79" t="s">
        <v>54</v>
      </c>
      <c r="D79" s="41" t="s">
        <v>55</v>
      </c>
      <c r="E79" t="s">
        <v>858</v>
      </c>
      <c r="F79" s="41" t="s">
        <v>859</v>
      </c>
      <c r="G79" t="s">
        <v>557</v>
      </c>
      <c r="H79" t="s">
        <v>866</v>
      </c>
      <c r="I79" s="28">
        <v>29</v>
      </c>
    </row>
    <row r="80" spans="1:9" s="28" customFormat="1" ht="15" x14ac:dyDescent="0.25">
      <c r="A80" s="42" t="s">
        <v>8</v>
      </c>
      <c r="B80" s="41" t="s">
        <v>9</v>
      </c>
      <c r="C80" t="s">
        <v>54</v>
      </c>
      <c r="D80" s="41" t="s">
        <v>55</v>
      </c>
      <c r="E80" t="s">
        <v>858</v>
      </c>
      <c r="F80" s="41" t="s">
        <v>859</v>
      </c>
      <c r="G80" t="s">
        <v>867</v>
      </c>
      <c r="H80" t="s">
        <v>868</v>
      </c>
      <c r="I80" s="28">
        <v>17</v>
      </c>
    </row>
    <row r="81" spans="1:9" s="28" customFormat="1" ht="15" x14ac:dyDescent="0.25">
      <c r="A81" s="41" t="s">
        <v>18</v>
      </c>
      <c r="B81" s="41" t="s">
        <v>19</v>
      </c>
      <c r="C81" t="s">
        <v>18</v>
      </c>
      <c r="D81" s="41" t="s">
        <v>158</v>
      </c>
      <c r="E81" t="s">
        <v>161</v>
      </c>
      <c r="F81" s="41" t="s">
        <v>162</v>
      </c>
      <c r="G81" t="s">
        <v>161</v>
      </c>
      <c r="H81" t="s">
        <v>183</v>
      </c>
      <c r="I81" s="28">
        <v>1638</v>
      </c>
    </row>
    <row r="82" spans="1:9" s="28" customFormat="1" ht="15" x14ac:dyDescent="0.25">
      <c r="A82" s="41" t="s">
        <v>18</v>
      </c>
      <c r="B82" s="41" t="s">
        <v>19</v>
      </c>
      <c r="C82" t="s">
        <v>18</v>
      </c>
      <c r="D82" s="41" t="s">
        <v>158</v>
      </c>
      <c r="E82" t="s">
        <v>862</v>
      </c>
      <c r="F82" s="41" t="s">
        <v>863</v>
      </c>
      <c r="G82" t="s">
        <v>864</v>
      </c>
      <c r="H82" t="s">
        <v>865</v>
      </c>
      <c r="I82" s="28">
        <v>114</v>
      </c>
    </row>
    <row r="83" spans="1:9" s="28" customFormat="1" ht="15" x14ac:dyDescent="0.25">
      <c r="A83" s="41" t="s">
        <v>18</v>
      </c>
      <c r="B83" s="41" t="s">
        <v>19</v>
      </c>
      <c r="C83" t="s">
        <v>159</v>
      </c>
      <c r="D83" s="41" t="s">
        <v>160</v>
      </c>
      <c r="E83" t="s">
        <v>159</v>
      </c>
      <c r="F83" s="41" t="s">
        <v>164</v>
      </c>
      <c r="G83" t="s">
        <v>587</v>
      </c>
      <c r="H83" t="s">
        <v>588</v>
      </c>
      <c r="I83" s="28">
        <v>1751</v>
      </c>
    </row>
    <row r="84" spans="1:9" s="28" customFormat="1" ht="15" x14ac:dyDescent="0.25">
      <c r="A84" s="42" t="s">
        <v>18</v>
      </c>
      <c r="B84" s="41" t="s">
        <v>19</v>
      </c>
      <c r="C84" t="s">
        <v>20</v>
      </c>
      <c r="D84" s="41" t="s">
        <v>21</v>
      </c>
      <c r="E84" t="s">
        <v>20</v>
      </c>
      <c r="F84" s="41" t="s">
        <v>163</v>
      </c>
      <c r="G84" t="s">
        <v>184</v>
      </c>
      <c r="H84" t="s">
        <v>185</v>
      </c>
      <c r="I84" s="28">
        <v>518</v>
      </c>
    </row>
    <row r="85" spans="1:9" s="28" customFormat="1" ht="15" x14ac:dyDescent="0.25">
      <c r="A85" s="41" t="s">
        <v>28</v>
      </c>
      <c r="B85" s="41" t="s">
        <v>179</v>
      </c>
      <c r="C85" t="s">
        <v>28</v>
      </c>
      <c r="D85" s="41" t="s">
        <v>180</v>
      </c>
      <c r="E85" t="s">
        <v>28</v>
      </c>
      <c r="F85" s="41" t="s">
        <v>464</v>
      </c>
      <c r="G85" t="s">
        <v>465</v>
      </c>
      <c r="H85" t="s">
        <v>466</v>
      </c>
      <c r="I85" s="28">
        <v>100</v>
      </c>
    </row>
    <row r="86" spans="1:9" s="28" customFormat="1" ht="15" x14ac:dyDescent="0.25">
      <c r="A86" s="41" t="s">
        <v>28</v>
      </c>
      <c r="B86" s="41" t="s">
        <v>179</v>
      </c>
      <c r="C86" t="s">
        <v>28</v>
      </c>
      <c r="D86" s="41" t="s">
        <v>180</v>
      </c>
      <c r="E86" t="s">
        <v>28</v>
      </c>
      <c r="F86" s="41" t="s">
        <v>464</v>
      </c>
      <c r="G86" t="s">
        <v>885</v>
      </c>
      <c r="H86" t="s">
        <v>886</v>
      </c>
      <c r="I86" s="28">
        <v>30</v>
      </c>
    </row>
    <row r="87" spans="1:9" s="28" customFormat="1" ht="15" x14ac:dyDescent="0.25">
      <c r="A87" s="41" t="s">
        <v>28</v>
      </c>
      <c r="B87" s="41" t="s">
        <v>179</v>
      </c>
      <c r="C87" t="s">
        <v>28</v>
      </c>
      <c r="D87" s="41" t="s">
        <v>180</v>
      </c>
      <c r="E87" t="s">
        <v>461</v>
      </c>
      <c r="F87" s="41" t="s">
        <v>462</v>
      </c>
      <c r="G87" t="s">
        <v>461</v>
      </c>
      <c r="H87" t="s">
        <v>463</v>
      </c>
      <c r="I87" s="28">
        <v>700</v>
      </c>
    </row>
    <row r="88" spans="1:9" s="28" customFormat="1" ht="15" x14ac:dyDescent="0.25">
      <c r="A88" s="41" t="s">
        <v>28</v>
      </c>
      <c r="B88" s="41" t="s">
        <v>179</v>
      </c>
      <c r="C88" t="s">
        <v>28</v>
      </c>
      <c r="D88" s="41" t="s">
        <v>180</v>
      </c>
      <c r="E88" t="s">
        <v>461</v>
      </c>
      <c r="F88" s="41" t="s">
        <v>462</v>
      </c>
      <c r="G88" t="s">
        <v>883</v>
      </c>
      <c r="H88" t="s">
        <v>884</v>
      </c>
      <c r="I88" s="28">
        <v>6</v>
      </c>
    </row>
    <row r="89" spans="1:9" s="28" customFormat="1" ht="15" x14ac:dyDescent="0.25">
      <c r="A89" s="41" t="s">
        <v>28</v>
      </c>
      <c r="B89" s="41" t="s">
        <v>179</v>
      </c>
      <c r="C89" t="s">
        <v>28</v>
      </c>
      <c r="D89" s="41" t="s">
        <v>180</v>
      </c>
      <c r="E89" t="s">
        <v>693</v>
      </c>
      <c r="F89" s="41" t="s">
        <v>694</v>
      </c>
      <c r="G89" t="s">
        <v>695</v>
      </c>
      <c r="H89" t="s">
        <v>696</v>
      </c>
      <c r="I89" s="28">
        <v>156</v>
      </c>
    </row>
    <row r="90" spans="1:9" s="28" customFormat="1" ht="15" x14ac:dyDescent="0.25">
      <c r="A90" s="41" t="s">
        <v>28</v>
      </c>
      <c r="B90" s="41" t="s">
        <v>179</v>
      </c>
      <c r="C90" t="s">
        <v>28</v>
      </c>
      <c r="D90" s="41" t="s">
        <v>180</v>
      </c>
      <c r="E90" t="s">
        <v>735</v>
      </c>
      <c r="F90" s="41" t="s">
        <v>736</v>
      </c>
      <c r="G90" t="s">
        <v>737</v>
      </c>
      <c r="H90" t="s">
        <v>738</v>
      </c>
      <c r="I90" s="28">
        <v>300</v>
      </c>
    </row>
    <row r="91" spans="1:9" s="28" customFormat="1" ht="15" x14ac:dyDescent="0.25">
      <c r="A91" s="41" t="s">
        <v>28</v>
      </c>
      <c r="B91" s="41" t="s">
        <v>179</v>
      </c>
      <c r="C91" t="s">
        <v>28</v>
      </c>
      <c r="D91" s="41" t="s">
        <v>180</v>
      </c>
      <c r="E91" t="s">
        <v>735</v>
      </c>
      <c r="F91" s="41" t="s">
        <v>736</v>
      </c>
      <c r="G91" t="s">
        <v>889</v>
      </c>
      <c r="H91" t="s">
        <v>890</v>
      </c>
      <c r="I91" s="28">
        <v>30</v>
      </c>
    </row>
    <row r="92" spans="1:9" s="28" customFormat="1" ht="15" x14ac:dyDescent="0.25">
      <c r="A92" s="41" t="s">
        <v>28</v>
      </c>
      <c r="B92" s="41" t="s">
        <v>179</v>
      </c>
      <c r="C92" t="s">
        <v>28</v>
      </c>
      <c r="D92" s="41" t="s">
        <v>180</v>
      </c>
      <c r="E92" t="s">
        <v>735</v>
      </c>
      <c r="F92" s="41" t="s">
        <v>736</v>
      </c>
      <c r="G92" t="s">
        <v>891</v>
      </c>
      <c r="H92" t="s">
        <v>892</v>
      </c>
      <c r="I92" s="28">
        <v>10</v>
      </c>
    </row>
    <row r="93" spans="1:9" s="28" customFormat="1" ht="15" x14ac:dyDescent="0.25">
      <c r="A93" s="41" t="s">
        <v>28</v>
      </c>
      <c r="B93" s="41" t="s">
        <v>179</v>
      </c>
      <c r="C93" t="s">
        <v>28</v>
      </c>
      <c r="D93" s="41" t="s">
        <v>180</v>
      </c>
      <c r="E93" t="s">
        <v>735</v>
      </c>
      <c r="F93" s="41" t="s">
        <v>736</v>
      </c>
      <c r="G93" t="s">
        <v>893</v>
      </c>
      <c r="H93" t="s">
        <v>894</v>
      </c>
      <c r="I93" s="28">
        <v>25</v>
      </c>
    </row>
    <row r="94" spans="1:9" s="28" customFormat="1" ht="15" x14ac:dyDescent="0.25">
      <c r="A94" s="41" t="s">
        <v>28</v>
      </c>
      <c r="B94" s="41" t="s">
        <v>179</v>
      </c>
      <c r="C94" t="s">
        <v>28</v>
      </c>
      <c r="D94" s="41" t="s">
        <v>180</v>
      </c>
      <c r="E94" t="s">
        <v>735</v>
      </c>
      <c r="F94" s="41" t="s">
        <v>736</v>
      </c>
      <c r="G94" t="s">
        <v>895</v>
      </c>
      <c r="H94" t="s">
        <v>896</v>
      </c>
      <c r="I94" s="28">
        <v>2</v>
      </c>
    </row>
    <row r="95" spans="1:9" s="28" customFormat="1" ht="15" x14ac:dyDescent="0.25">
      <c r="A95" s="41" t="s">
        <v>28</v>
      </c>
      <c r="B95" s="41" t="s">
        <v>179</v>
      </c>
      <c r="C95" t="s">
        <v>28</v>
      </c>
      <c r="D95" s="41" t="s">
        <v>180</v>
      </c>
      <c r="E95" t="s">
        <v>735</v>
      </c>
      <c r="F95" s="41" t="s">
        <v>736</v>
      </c>
      <c r="G95" t="s">
        <v>897</v>
      </c>
      <c r="H95" t="s">
        <v>898</v>
      </c>
      <c r="I95" s="28">
        <v>420</v>
      </c>
    </row>
    <row r="96" spans="1:9" s="28" customFormat="1" ht="15" x14ac:dyDescent="0.25">
      <c r="A96" s="41" t="s">
        <v>28</v>
      </c>
      <c r="B96" s="41" t="s">
        <v>179</v>
      </c>
      <c r="C96" t="s">
        <v>28</v>
      </c>
      <c r="D96" s="41" t="s">
        <v>180</v>
      </c>
      <c r="E96" t="s">
        <v>735</v>
      </c>
      <c r="F96" s="41" t="s">
        <v>736</v>
      </c>
      <c r="G96" t="s">
        <v>899</v>
      </c>
      <c r="H96" t="s">
        <v>900</v>
      </c>
      <c r="I96" s="28">
        <v>15</v>
      </c>
    </row>
    <row r="97" spans="1:9" s="28" customFormat="1" ht="15" x14ac:dyDescent="0.25">
      <c r="A97" s="41" t="s">
        <v>28</v>
      </c>
      <c r="B97" s="41" t="s">
        <v>179</v>
      </c>
      <c r="C97" t="s">
        <v>28</v>
      </c>
      <c r="D97" s="41" t="s">
        <v>180</v>
      </c>
      <c r="E97" t="s">
        <v>735</v>
      </c>
      <c r="F97" s="41" t="s">
        <v>736</v>
      </c>
      <c r="G97" t="s">
        <v>566</v>
      </c>
      <c r="H97" t="s">
        <v>901</v>
      </c>
      <c r="I97" s="28">
        <v>55</v>
      </c>
    </row>
    <row r="98" spans="1:9" s="28" customFormat="1" ht="15" x14ac:dyDescent="0.25">
      <c r="A98" s="41" t="s">
        <v>28</v>
      </c>
      <c r="B98" s="41" t="s">
        <v>179</v>
      </c>
      <c r="C98" t="s">
        <v>28</v>
      </c>
      <c r="D98" s="41" t="s">
        <v>180</v>
      </c>
      <c r="E98" t="s">
        <v>739</v>
      </c>
      <c r="F98" s="41" t="s">
        <v>740</v>
      </c>
      <c r="G98" t="s">
        <v>741</v>
      </c>
      <c r="H98" t="s">
        <v>742</v>
      </c>
      <c r="I98" s="28">
        <v>1000</v>
      </c>
    </row>
    <row r="99" spans="1:9" s="28" customFormat="1" ht="15" x14ac:dyDescent="0.25">
      <c r="A99" s="41" t="s">
        <v>28</v>
      </c>
      <c r="B99" s="41" t="s">
        <v>179</v>
      </c>
      <c r="C99" t="s">
        <v>28</v>
      </c>
      <c r="D99" s="41" t="s">
        <v>180</v>
      </c>
      <c r="E99" t="s">
        <v>880</v>
      </c>
      <c r="F99" s="41" t="s">
        <v>917</v>
      </c>
      <c r="G99" t="s">
        <v>881</v>
      </c>
      <c r="H99" t="s">
        <v>882</v>
      </c>
      <c r="I99" s="28">
        <v>6</v>
      </c>
    </row>
    <row r="100" spans="1:9" s="28" customFormat="1" ht="15" x14ac:dyDescent="0.25">
      <c r="A100" s="41" t="s">
        <v>28</v>
      </c>
      <c r="B100" s="41" t="s">
        <v>179</v>
      </c>
      <c r="C100" t="s">
        <v>28</v>
      </c>
      <c r="D100" s="41" t="s">
        <v>180</v>
      </c>
      <c r="E100" t="s">
        <v>887</v>
      </c>
      <c r="F100" s="41" t="s">
        <v>918</v>
      </c>
      <c r="G100" t="s">
        <v>887</v>
      </c>
      <c r="H100" t="s">
        <v>888</v>
      </c>
      <c r="I100" s="28">
        <v>150</v>
      </c>
    </row>
    <row r="101" spans="1:9" s="28" customFormat="1" ht="15" x14ac:dyDescent="0.25">
      <c r="A101" s="41" t="s">
        <v>28</v>
      </c>
      <c r="B101" s="41" t="s">
        <v>179</v>
      </c>
      <c r="C101" t="s">
        <v>683</v>
      </c>
      <c r="D101" s="41" t="s">
        <v>684</v>
      </c>
      <c r="E101" t="s">
        <v>683</v>
      </c>
      <c r="F101" s="41" t="s">
        <v>743</v>
      </c>
      <c r="G101" t="s">
        <v>744</v>
      </c>
      <c r="H101" t="s">
        <v>745</v>
      </c>
      <c r="I101" s="28">
        <v>420</v>
      </c>
    </row>
    <row r="102" spans="1:9" s="28" customFormat="1" ht="15" x14ac:dyDescent="0.25">
      <c r="A102" s="41" t="s">
        <v>28</v>
      </c>
      <c r="B102" s="41" t="s">
        <v>179</v>
      </c>
      <c r="C102" t="s">
        <v>683</v>
      </c>
      <c r="D102" s="41" t="s">
        <v>684</v>
      </c>
      <c r="E102" t="s">
        <v>746</v>
      </c>
      <c r="F102" s="41" t="s">
        <v>747</v>
      </c>
      <c r="G102" t="s">
        <v>748</v>
      </c>
      <c r="H102" t="s">
        <v>749</v>
      </c>
      <c r="I102" s="28">
        <v>200</v>
      </c>
    </row>
    <row r="103" spans="1:9" s="28" customFormat="1" ht="15" x14ac:dyDescent="0.25">
      <c r="A103" s="41" t="s">
        <v>28</v>
      </c>
      <c r="B103" s="41" t="s">
        <v>179</v>
      </c>
      <c r="C103" t="s">
        <v>750</v>
      </c>
      <c r="D103" s="41" t="s">
        <v>751</v>
      </c>
      <c r="E103" t="s">
        <v>750</v>
      </c>
      <c r="F103" s="41" t="s">
        <v>752</v>
      </c>
      <c r="G103" t="s">
        <v>753</v>
      </c>
      <c r="H103" t="s">
        <v>754</v>
      </c>
      <c r="I103" s="28">
        <v>200</v>
      </c>
    </row>
    <row r="104" spans="1:9" s="28" customFormat="1" ht="15" x14ac:dyDescent="0.25">
      <c r="A104" s="41" t="s">
        <v>28</v>
      </c>
      <c r="B104" s="41" t="s">
        <v>179</v>
      </c>
      <c r="C104" t="s">
        <v>750</v>
      </c>
      <c r="D104" s="41" t="s">
        <v>751</v>
      </c>
      <c r="E104" t="s">
        <v>750</v>
      </c>
      <c r="F104" s="41" t="s">
        <v>752</v>
      </c>
      <c r="G104" t="s">
        <v>755</v>
      </c>
      <c r="H104" t="s">
        <v>756</v>
      </c>
      <c r="I104" s="28">
        <v>20</v>
      </c>
    </row>
    <row r="105" spans="1:9" s="28" customFormat="1" ht="15" x14ac:dyDescent="0.25">
      <c r="A105" s="42" t="s">
        <v>28</v>
      </c>
      <c r="B105" s="41" t="s">
        <v>179</v>
      </c>
      <c r="C105" t="s">
        <v>750</v>
      </c>
      <c r="D105" s="41" t="s">
        <v>751</v>
      </c>
      <c r="E105" t="s">
        <v>750</v>
      </c>
      <c r="F105" s="41" t="s">
        <v>752</v>
      </c>
      <c r="G105" t="s">
        <v>878</v>
      </c>
      <c r="H105" t="s">
        <v>879</v>
      </c>
      <c r="I105" s="28">
        <v>6</v>
      </c>
    </row>
    <row r="106" spans="1:9" s="28" customFormat="1" ht="15" x14ac:dyDescent="0.25">
      <c r="A106" s="41" t="s">
        <v>27</v>
      </c>
      <c r="B106" s="41" t="s">
        <v>274</v>
      </c>
      <c r="C106" t="s">
        <v>27</v>
      </c>
      <c r="D106" s="41" t="s">
        <v>308</v>
      </c>
      <c r="E106" t="s">
        <v>272</v>
      </c>
      <c r="F106" s="41" t="s">
        <v>440</v>
      </c>
      <c r="G106" t="s">
        <v>272</v>
      </c>
      <c r="H106" t="s">
        <v>552</v>
      </c>
      <c r="I106" s="28">
        <v>100</v>
      </c>
    </row>
    <row r="107" spans="1:9" s="28" customFormat="1" ht="15" x14ac:dyDescent="0.25">
      <c r="A107" s="41" t="s">
        <v>27</v>
      </c>
      <c r="B107" s="41" t="s">
        <v>274</v>
      </c>
      <c r="C107" t="s">
        <v>27</v>
      </c>
      <c r="D107" s="41" t="s">
        <v>308</v>
      </c>
      <c r="E107" t="s">
        <v>272</v>
      </c>
      <c r="F107" s="41" t="s">
        <v>440</v>
      </c>
      <c r="G107" t="s">
        <v>691</v>
      </c>
      <c r="H107" t="s">
        <v>692</v>
      </c>
      <c r="I107" s="28">
        <v>10</v>
      </c>
    </row>
    <row r="108" spans="1:9" s="28" customFormat="1" ht="15" x14ac:dyDescent="0.25">
      <c r="A108" s="41" t="s">
        <v>27</v>
      </c>
      <c r="B108" s="41" t="s">
        <v>274</v>
      </c>
      <c r="C108" t="s">
        <v>27</v>
      </c>
      <c r="D108" s="41" t="s">
        <v>308</v>
      </c>
      <c r="E108" t="s">
        <v>272</v>
      </c>
      <c r="F108" s="41" t="s">
        <v>440</v>
      </c>
      <c r="G108" t="s">
        <v>555</v>
      </c>
      <c r="H108" t="s">
        <v>556</v>
      </c>
      <c r="I108" s="28">
        <v>50</v>
      </c>
    </row>
    <row r="109" spans="1:9" s="28" customFormat="1" ht="15" x14ac:dyDescent="0.25">
      <c r="A109" s="41" t="s">
        <v>27</v>
      </c>
      <c r="B109" s="41" t="s">
        <v>274</v>
      </c>
      <c r="C109" t="s">
        <v>27</v>
      </c>
      <c r="D109" s="41" t="s">
        <v>308</v>
      </c>
      <c r="E109" t="s">
        <v>27</v>
      </c>
      <c r="F109" s="41" t="s">
        <v>309</v>
      </c>
      <c r="G109" t="s">
        <v>27</v>
      </c>
      <c r="H109" t="s">
        <v>310</v>
      </c>
      <c r="I109" s="28">
        <v>568</v>
      </c>
    </row>
    <row r="110" spans="1:9" s="28" customFormat="1" ht="15" x14ac:dyDescent="0.25">
      <c r="A110" s="42" t="s">
        <v>27</v>
      </c>
      <c r="B110" s="41" t="s">
        <v>274</v>
      </c>
      <c r="C110" t="s">
        <v>27</v>
      </c>
      <c r="D110" s="41" t="s">
        <v>308</v>
      </c>
      <c r="E110" t="s">
        <v>27</v>
      </c>
      <c r="F110" s="41" t="s">
        <v>309</v>
      </c>
      <c r="G110" t="s">
        <v>689</v>
      </c>
      <c r="H110" t="s">
        <v>690</v>
      </c>
      <c r="I110" s="28">
        <v>107</v>
      </c>
    </row>
    <row r="111" spans="1:9" s="28" customFormat="1" ht="15" x14ac:dyDescent="0.25">
      <c r="A111" s="41" t="s">
        <v>13</v>
      </c>
      <c r="B111" s="41" t="s">
        <v>56</v>
      </c>
      <c r="C111" t="s">
        <v>88</v>
      </c>
      <c r="D111" s="41" t="s">
        <v>89</v>
      </c>
      <c r="E111" t="s">
        <v>275</v>
      </c>
      <c r="F111" s="41" t="s">
        <v>276</v>
      </c>
      <c r="G111" t="s">
        <v>420</v>
      </c>
      <c r="H111" t="s">
        <v>421</v>
      </c>
      <c r="I111" s="28">
        <v>143</v>
      </c>
    </row>
    <row r="112" spans="1:9" s="28" customFormat="1" ht="15" x14ac:dyDescent="0.25">
      <c r="A112" s="41" t="s">
        <v>13</v>
      </c>
      <c r="B112" s="41" t="s">
        <v>56</v>
      </c>
      <c r="C112" t="s">
        <v>88</v>
      </c>
      <c r="D112" s="41" t="s">
        <v>89</v>
      </c>
      <c r="E112" t="s">
        <v>275</v>
      </c>
      <c r="F112" s="41" t="s">
        <v>276</v>
      </c>
      <c r="G112" t="s">
        <v>436</v>
      </c>
      <c r="H112" t="s">
        <v>437</v>
      </c>
      <c r="I112" s="28">
        <v>428</v>
      </c>
    </row>
    <row r="113" spans="1:9" s="28" customFormat="1" ht="15" x14ac:dyDescent="0.25">
      <c r="A113" s="41" t="s">
        <v>13</v>
      </c>
      <c r="B113" s="41" t="s">
        <v>56</v>
      </c>
      <c r="C113" t="s">
        <v>88</v>
      </c>
      <c r="D113" s="41" t="s">
        <v>89</v>
      </c>
      <c r="E113" t="s">
        <v>275</v>
      </c>
      <c r="F113" s="41" t="s">
        <v>276</v>
      </c>
      <c r="G113" t="s">
        <v>521</v>
      </c>
      <c r="H113" t="s">
        <v>522</v>
      </c>
      <c r="I113" s="28">
        <v>919</v>
      </c>
    </row>
    <row r="114" spans="1:9" s="28" customFormat="1" ht="15" x14ac:dyDescent="0.25">
      <c r="A114" s="41" t="s">
        <v>13</v>
      </c>
      <c r="B114" s="41" t="s">
        <v>56</v>
      </c>
      <c r="C114" t="s">
        <v>88</v>
      </c>
      <c r="D114" s="41" t="s">
        <v>89</v>
      </c>
      <c r="E114" t="s">
        <v>275</v>
      </c>
      <c r="F114" s="41" t="s">
        <v>276</v>
      </c>
      <c r="G114" t="s">
        <v>275</v>
      </c>
      <c r="H114" t="s">
        <v>339</v>
      </c>
      <c r="I114" s="28">
        <v>560</v>
      </c>
    </row>
    <row r="115" spans="1:9" s="28" customFormat="1" ht="15" x14ac:dyDescent="0.25">
      <c r="A115" s="41" t="s">
        <v>13</v>
      </c>
      <c r="B115" s="41" t="s">
        <v>56</v>
      </c>
      <c r="C115" t="s">
        <v>88</v>
      </c>
      <c r="D115" s="41" t="s">
        <v>89</v>
      </c>
      <c r="E115" t="s">
        <v>275</v>
      </c>
      <c r="F115" s="41" t="s">
        <v>276</v>
      </c>
      <c r="G115" t="s">
        <v>544</v>
      </c>
      <c r="H115" t="s">
        <v>545</v>
      </c>
      <c r="I115" s="28">
        <v>250</v>
      </c>
    </row>
    <row r="116" spans="1:9" s="28" customFormat="1" ht="15" x14ac:dyDescent="0.25">
      <c r="A116" s="41" t="s">
        <v>13</v>
      </c>
      <c r="B116" s="41" t="s">
        <v>56</v>
      </c>
      <c r="C116" t="s">
        <v>88</v>
      </c>
      <c r="D116" s="41" t="s">
        <v>89</v>
      </c>
      <c r="E116" t="s">
        <v>275</v>
      </c>
      <c r="F116" s="41" t="s">
        <v>276</v>
      </c>
      <c r="G116" t="s">
        <v>548</v>
      </c>
      <c r="H116" t="s">
        <v>549</v>
      </c>
      <c r="I116" s="28">
        <v>70</v>
      </c>
    </row>
    <row r="117" spans="1:9" s="28" customFormat="1" ht="15" x14ac:dyDescent="0.25">
      <c r="A117" s="41" t="s">
        <v>13</v>
      </c>
      <c r="B117" s="41" t="s">
        <v>56</v>
      </c>
      <c r="C117" t="s">
        <v>88</v>
      </c>
      <c r="D117" s="41" t="s">
        <v>89</v>
      </c>
      <c r="E117" t="s">
        <v>275</v>
      </c>
      <c r="F117" s="41" t="s">
        <v>276</v>
      </c>
      <c r="G117" t="s">
        <v>616</v>
      </c>
      <c r="H117" t="s">
        <v>617</v>
      </c>
      <c r="I117" s="28">
        <v>228</v>
      </c>
    </row>
    <row r="118" spans="1:9" s="28" customFormat="1" ht="15" x14ac:dyDescent="0.25">
      <c r="A118" s="41" t="s">
        <v>13</v>
      </c>
      <c r="B118" s="41" t="s">
        <v>56</v>
      </c>
      <c r="C118" t="s">
        <v>88</v>
      </c>
      <c r="D118" s="41" t="s">
        <v>89</v>
      </c>
      <c r="E118" t="s">
        <v>275</v>
      </c>
      <c r="F118" s="41" t="s">
        <v>276</v>
      </c>
      <c r="G118" t="s">
        <v>620</v>
      </c>
      <c r="H118" t="s">
        <v>621</v>
      </c>
      <c r="I118" s="28">
        <v>286</v>
      </c>
    </row>
    <row r="119" spans="1:9" s="28" customFormat="1" ht="15" x14ac:dyDescent="0.25">
      <c r="A119" s="41" t="s">
        <v>13</v>
      </c>
      <c r="B119" s="41" t="s">
        <v>56</v>
      </c>
      <c r="C119" t="s">
        <v>88</v>
      </c>
      <c r="D119" s="41" t="s">
        <v>89</v>
      </c>
      <c r="E119" t="s">
        <v>275</v>
      </c>
      <c r="F119" s="41" t="s">
        <v>276</v>
      </c>
      <c r="G119" t="s">
        <v>626</v>
      </c>
      <c r="H119" t="s">
        <v>627</v>
      </c>
      <c r="I119" s="28">
        <v>329</v>
      </c>
    </row>
    <row r="120" spans="1:9" s="28" customFormat="1" ht="15" x14ac:dyDescent="0.25">
      <c r="A120" s="41" t="s">
        <v>13</v>
      </c>
      <c r="B120" s="41" t="s">
        <v>56</v>
      </c>
      <c r="C120" t="s">
        <v>88</v>
      </c>
      <c r="D120" s="41" t="s">
        <v>89</v>
      </c>
      <c r="E120" t="s">
        <v>275</v>
      </c>
      <c r="F120" s="41" t="s">
        <v>276</v>
      </c>
      <c r="G120" t="s">
        <v>670</v>
      </c>
      <c r="H120" t="s">
        <v>671</v>
      </c>
      <c r="I120" s="28">
        <v>114</v>
      </c>
    </row>
    <row r="121" spans="1:9" s="28" customFormat="1" ht="15" x14ac:dyDescent="0.25">
      <c r="A121" s="41" t="s">
        <v>13</v>
      </c>
      <c r="B121" s="41" t="s">
        <v>56</v>
      </c>
      <c r="C121" t="s">
        <v>88</v>
      </c>
      <c r="D121" s="41" t="s">
        <v>89</v>
      </c>
      <c r="E121" t="s">
        <v>275</v>
      </c>
      <c r="F121" s="41" t="s">
        <v>276</v>
      </c>
      <c r="G121" t="s">
        <v>618</v>
      </c>
      <c r="H121" t="s">
        <v>619</v>
      </c>
      <c r="I121" s="28">
        <v>86</v>
      </c>
    </row>
    <row r="122" spans="1:9" s="28" customFormat="1" ht="15" x14ac:dyDescent="0.25">
      <c r="A122" s="41" t="s">
        <v>13</v>
      </c>
      <c r="B122" s="41" t="s">
        <v>56</v>
      </c>
      <c r="C122" t="s">
        <v>88</v>
      </c>
      <c r="D122" s="41" t="s">
        <v>89</v>
      </c>
      <c r="E122" t="s">
        <v>90</v>
      </c>
      <c r="F122" s="41" t="s">
        <v>91</v>
      </c>
      <c r="G122" t="s">
        <v>90</v>
      </c>
      <c r="H122" t="s">
        <v>166</v>
      </c>
      <c r="I122" s="28">
        <v>813</v>
      </c>
    </row>
    <row r="123" spans="1:9" s="28" customFormat="1" ht="15" x14ac:dyDescent="0.25">
      <c r="A123" s="41" t="s">
        <v>13</v>
      </c>
      <c r="B123" s="41" t="s">
        <v>56</v>
      </c>
      <c r="C123" t="s">
        <v>88</v>
      </c>
      <c r="D123" s="41" t="s">
        <v>89</v>
      </c>
      <c r="E123" t="s">
        <v>90</v>
      </c>
      <c r="F123" s="41" t="s">
        <v>91</v>
      </c>
      <c r="G123" t="s">
        <v>96</v>
      </c>
      <c r="H123" t="s">
        <v>97</v>
      </c>
      <c r="I123" s="28">
        <v>286</v>
      </c>
    </row>
    <row r="124" spans="1:9" s="28" customFormat="1" ht="15" x14ac:dyDescent="0.25">
      <c r="A124" s="41" t="s">
        <v>13</v>
      </c>
      <c r="B124" s="41" t="s">
        <v>56</v>
      </c>
      <c r="C124" t="s">
        <v>88</v>
      </c>
      <c r="D124" s="41" t="s">
        <v>89</v>
      </c>
      <c r="E124" t="s">
        <v>90</v>
      </c>
      <c r="F124" s="41" t="s">
        <v>91</v>
      </c>
      <c r="G124" t="s">
        <v>415</v>
      </c>
      <c r="H124" t="s">
        <v>416</v>
      </c>
      <c r="I124" s="28">
        <v>842</v>
      </c>
    </row>
    <row r="125" spans="1:9" s="28" customFormat="1" ht="15" x14ac:dyDescent="0.25">
      <c r="A125" s="41" t="s">
        <v>13</v>
      </c>
      <c r="B125" s="41" t="s">
        <v>56</v>
      </c>
      <c r="C125" t="s">
        <v>88</v>
      </c>
      <c r="D125" s="41" t="s">
        <v>89</v>
      </c>
      <c r="E125" t="s">
        <v>90</v>
      </c>
      <c r="F125" s="41" t="s">
        <v>91</v>
      </c>
      <c r="G125" t="s">
        <v>340</v>
      </c>
      <c r="H125" t="s">
        <v>341</v>
      </c>
      <c r="I125" s="28">
        <v>657</v>
      </c>
    </row>
    <row r="126" spans="1:9" s="28" customFormat="1" ht="15" x14ac:dyDescent="0.25">
      <c r="A126" s="41" t="s">
        <v>13</v>
      </c>
      <c r="B126" s="41" t="s">
        <v>56</v>
      </c>
      <c r="C126" t="s">
        <v>88</v>
      </c>
      <c r="D126" s="41" t="s">
        <v>89</v>
      </c>
      <c r="E126" t="s">
        <v>90</v>
      </c>
      <c r="F126" s="41" t="s">
        <v>91</v>
      </c>
      <c r="G126" t="s">
        <v>92</v>
      </c>
      <c r="H126" t="s">
        <v>93</v>
      </c>
      <c r="I126" s="28">
        <v>2121</v>
      </c>
    </row>
    <row r="127" spans="1:9" s="28" customFormat="1" ht="15" x14ac:dyDescent="0.25">
      <c r="A127" s="41" t="s">
        <v>13</v>
      </c>
      <c r="B127" s="41" t="s">
        <v>56</v>
      </c>
      <c r="C127" t="s">
        <v>88</v>
      </c>
      <c r="D127" s="41" t="s">
        <v>89</v>
      </c>
      <c r="E127" t="s">
        <v>90</v>
      </c>
      <c r="F127" s="41" t="s">
        <v>91</v>
      </c>
      <c r="G127" t="s">
        <v>94</v>
      </c>
      <c r="H127" t="s">
        <v>95</v>
      </c>
      <c r="I127" s="28">
        <v>309</v>
      </c>
    </row>
    <row r="128" spans="1:9" s="28" customFormat="1" ht="15" x14ac:dyDescent="0.25">
      <c r="A128" s="41" t="s">
        <v>13</v>
      </c>
      <c r="B128" s="41" t="s">
        <v>56</v>
      </c>
      <c r="C128" t="s">
        <v>88</v>
      </c>
      <c r="D128" s="41" t="s">
        <v>89</v>
      </c>
      <c r="E128" t="s">
        <v>90</v>
      </c>
      <c r="F128" s="41" t="s">
        <v>91</v>
      </c>
      <c r="G128" t="s">
        <v>342</v>
      </c>
      <c r="H128" t="s">
        <v>343</v>
      </c>
      <c r="I128" s="28">
        <v>399</v>
      </c>
    </row>
    <row r="129" spans="1:9" s="28" customFormat="1" ht="15" x14ac:dyDescent="0.25">
      <c r="A129" s="41" t="s">
        <v>13</v>
      </c>
      <c r="B129" s="41" t="s">
        <v>56</v>
      </c>
      <c r="C129" t="s">
        <v>88</v>
      </c>
      <c r="D129" s="41" t="s">
        <v>89</v>
      </c>
      <c r="E129" t="s">
        <v>90</v>
      </c>
      <c r="F129" s="41" t="s">
        <v>91</v>
      </c>
      <c r="G129" t="s">
        <v>311</v>
      </c>
      <c r="H129" t="s">
        <v>312</v>
      </c>
      <c r="I129" s="28">
        <v>600</v>
      </c>
    </row>
    <row r="130" spans="1:9" s="28" customFormat="1" ht="15" x14ac:dyDescent="0.25">
      <c r="A130" s="41" t="s">
        <v>13</v>
      </c>
      <c r="B130" s="41" t="s">
        <v>56</v>
      </c>
      <c r="C130" t="s">
        <v>88</v>
      </c>
      <c r="D130" s="41" t="s">
        <v>89</v>
      </c>
      <c r="E130" t="s">
        <v>90</v>
      </c>
      <c r="F130" s="41" t="s">
        <v>91</v>
      </c>
      <c r="G130" t="s">
        <v>98</v>
      </c>
      <c r="H130" t="s">
        <v>99</v>
      </c>
      <c r="I130" s="28">
        <v>57</v>
      </c>
    </row>
    <row r="131" spans="1:9" s="28" customFormat="1" ht="15" x14ac:dyDescent="0.25">
      <c r="A131" s="41" t="s">
        <v>13</v>
      </c>
      <c r="B131" s="41" t="s">
        <v>56</v>
      </c>
      <c r="C131" t="s">
        <v>88</v>
      </c>
      <c r="D131" s="41" t="s">
        <v>89</v>
      </c>
      <c r="E131" t="s">
        <v>90</v>
      </c>
      <c r="F131" s="41" t="s">
        <v>91</v>
      </c>
      <c r="G131" t="s">
        <v>407</v>
      </c>
      <c r="H131" t="s">
        <v>408</v>
      </c>
      <c r="I131" s="28">
        <v>714</v>
      </c>
    </row>
    <row r="132" spans="1:9" s="28" customFormat="1" ht="15" x14ac:dyDescent="0.25">
      <c r="A132" s="41" t="s">
        <v>13</v>
      </c>
      <c r="B132" s="41" t="s">
        <v>56</v>
      </c>
      <c r="C132" t="s">
        <v>88</v>
      </c>
      <c r="D132" s="41" t="s">
        <v>89</v>
      </c>
      <c r="E132" t="s">
        <v>90</v>
      </c>
      <c r="F132" s="41" t="s">
        <v>91</v>
      </c>
      <c r="G132" t="s">
        <v>409</v>
      </c>
      <c r="H132" t="s">
        <v>410</v>
      </c>
      <c r="I132" s="28">
        <v>138</v>
      </c>
    </row>
    <row r="133" spans="1:9" s="28" customFormat="1" ht="15" x14ac:dyDescent="0.25">
      <c r="A133" s="41" t="s">
        <v>13</v>
      </c>
      <c r="B133" s="41" t="s">
        <v>56</v>
      </c>
      <c r="C133" t="s">
        <v>88</v>
      </c>
      <c r="D133" s="41" t="s">
        <v>89</v>
      </c>
      <c r="E133" t="s">
        <v>90</v>
      </c>
      <c r="F133" s="41" t="s">
        <v>91</v>
      </c>
      <c r="G133" t="s">
        <v>426</v>
      </c>
      <c r="H133" t="s">
        <v>427</v>
      </c>
      <c r="I133" s="28">
        <v>137</v>
      </c>
    </row>
    <row r="134" spans="1:9" s="28" customFormat="1" ht="15" x14ac:dyDescent="0.25">
      <c r="A134" s="41" t="s">
        <v>13</v>
      </c>
      <c r="B134" s="41" t="s">
        <v>56</v>
      </c>
      <c r="C134" t="s">
        <v>88</v>
      </c>
      <c r="D134" s="41" t="s">
        <v>89</v>
      </c>
      <c r="E134" t="s">
        <v>90</v>
      </c>
      <c r="F134" s="41" t="s">
        <v>91</v>
      </c>
      <c r="G134" t="s">
        <v>441</v>
      </c>
      <c r="H134" t="s">
        <v>442</v>
      </c>
      <c r="I134" s="28">
        <v>114</v>
      </c>
    </row>
    <row r="135" spans="1:9" s="28" customFormat="1" ht="15" x14ac:dyDescent="0.25">
      <c r="A135" s="41" t="s">
        <v>13</v>
      </c>
      <c r="B135" s="41" t="s">
        <v>56</v>
      </c>
      <c r="C135" t="s">
        <v>88</v>
      </c>
      <c r="D135" s="41" t="s">
        <v>89</v>
      </c>
      <c r="E135" t="s">
        <v>90</v>
      </c>
      <c r="F135" s="41" t="s">
        <v>91</v>
      </c>
      <c r="G135" t="s">
        <v>468</v>
      </c>
      <c r="H135" t="s">
        <v>469</v>
      </c>
      <c r="I135" s="28">
        <v>400</v>
      </c>
    </row>
    <row r="136" spans="1:9" s="28" customFormat="1" ht="15" x14ac:dyDescent="0.25">
      <c r="A136" s="41" t="s">
        <v>13</v>
      </c>
      <c r="B136" s="41" t="s">
        <v>56</v>
      </c>
      <c r="C136" t="s">
        <v>88</v>
      </c>
      <c r="D136" s="41" t="s">
        <v>89</v>
      </c>
      <c r="E136" t="s">
        <v>90</v>
      </c>
      <c r="F136" s="41" t="s">
        <v>91</v>
      </c>
      <c r="G136" t="s">
        <v>564</v>
      </c>
      <c r="H136" t="s">
        <v>565</v>
      </c>
      <c r="I136" s="28">
        <v>103</v>
      </c>
    </row>
    <row r="137" spans="1:9" s="28" customFormat="1" ht="15" x14ac:dyDescent="0.25">
      <c r="A137" s="41" t="s">
        <v>13</v>
      </c>
      <c r="B137" s="41" t="s">
        <v>56</v>
      </c>
      <c r="C137" t="s">
        <v>88</v>
      </c>
      <c r="D137" s="41" t="s">
        <v>89</v>
      </c>
      <c r="E137" t="s">
        <v>90</v>
      </c>
      <c r="F137" s="41" t="s">
        <v>91</v>
      </c>
      <c r="G137" t="s">
        <v>602</v>
      </c>
      <c r="H137" t="s">
        <v>603</v>
      </c>
      <c r="I137" s="28">
        <v>583</v>
      </c>
    </row>
    <row r="138" spans="1:9" s="28" customFormat="1" ht="15" x14ac:dyDescent="0.25">
      <c r="A138" s="41" t="s">
        <v>13</v>
      </c>
      <c r="B138" s="41" t="s">
        <v>56</v>
      </c>
      <c r="C138" t="s">
        <v>88</v>
      </c>
      <c r="D138" s="41" t="s">
        <v>89</v>
      </c>
      <c r="E138" t="s">
        <v>90</v>
      </c>
      <c r="F138" s="41" t="s">
        <v>91</v>
      </c>
      <c r="G138" t="s">
        <v>604</v>
      </c>
      <c r="H138" t="s">
        <v>605</v>
      </c>
      <c r="I138" s="28">
        <v>386</v>
      </c>
    </row>
    <row r="139" spans="1:9" s="28" customFormat="1" ht="15" x14ac:dyDescent="0.25">
      <c r="A139" s="41" t="s">
        <v>13</v>
      </c>
      <c r="B139" s="41" t="s">
        <v>56</v>
      </c>
      <c r="C139" t="s">
        <v>88</v>
      </c>
      <c r="D139" s="41" t="s">
        <v>89</v>
      </c>
      <c r="E139" t="s">
        <v>90</v>
      </c>
      <c r="F139" s="41" t="s">
        <v>91</v>
      </c>
      <c r="G139" t="s">
        <v>646</v>
      </c>
      <c r="H139" t="s">
        <v>647</v>
      </c>
      <c r="I139" s="28">
        <v>29</v>
      </c>
    </row>
    <row r="140" spans="1:9" s="28" customFormat="1" ht="15" x14ac:dyDescent="0.25">
      <c r="A140" s="41" t="s">
        <v>13</v>
      </c>
      <c r="B140" s="41" t="s">
        <v>56</v>
      </c>
      <c r="C140" t="s">
        <v>88</v>
      </c>
      <c r="D140" s="41" t="s">
        <v>89</v>
      </c>
      <c r="E140" t="s">
        <v>90</v>
      </c>
      <c r="F140" s="41" t="s">
        <v>91</v>
      </c>
      <c r="G140" t="s">
        <v>658</v>
      </c>
      <c r="H140" t="s">
        <v>659</v>
      </c>
      <c r="I140" s="28">
        <v>286</v>
      </c>
    </row>
    <row r="141" spans="1:9" s="28" customFormat="1" ht="15" x14ac:dyDescent="0.25">
      <c r="A141" s="41" t="s">
        <v>13</v>
      </c>
      <c r="B141" s="41" t="s">
        <v>56</v>
      </c>
      <c r="C141" t="s">
        <v>88</v>
      </c>
      <c r="D141" s="41" t="s">
        <v>89</v>
      </c>
      <c r="E141" t="s">
        <v>90</v>
      </c>
      <c r="F141" s="41" t="s">
        <v>91</v>
      </c>
      <c r="G141" t="s">
        <v>664</v>
      </c>
      <c r="H141" t="s">
        <v>665</v>
      </c>
      <c r="I141" s="28">
        <v>217</v>
      </c>
    </row>
    <row r="142" spans="1:9" s="28" customFormat="1" ht="15" x14ac:dyDescent="0.25">
      <c r="A142" s="41" t="s">
        <v>13</v>
      </c>
      <c r="B142" s="41" t="s">
        <v>56</v>
      </c>
      <c r="C142" t="s">
        <v>88</v>
      </c>
      <c r="D142" s="41" t="s">
        <v>89</v>
      </c>
      <c r="E142" t="s">
        <v>90</v>
      </c>
      <c r="F142" s="41" t="s">
        <v>91</v>
      </c>
      <c r="G142" t="s">
        <v>769</v>
      </c>
      <c r="H142" t="s">
        <v>770</v>
      </c>
      <c r="I142" s="28">
        <v>29</v>
      </c>
    </row>
    <row r="143" spans="1:9" s="28" customFormat="1" ht="15" x14ac:dyDescent="0.25">
      <c r="A143" s="41" t="s">
        <v>13</v>
      </c>
      <c r="B143" s="41" t="s">
        <v>56</v>
      </c>
      <c r="C143" t="s">
        <v>88</v>
      </c>
      <c r="D143" s="41" t="s">
        <v>89</v>
      </c>
      <c r="E143" t="s">
        <v>313</v>
      </c>
      <c r="F143" s="41" t="s">
        <v>314</v>
      </c>
      <c r="G143" t="s">
        <v>430</v>
      </c>
      <c r="H143" t="s">
        <v>431</v>
      </c>
      <c r="I143" s="28">
        <v>959</v>
      </c>
    </row>
    <row r="144" spans="1:9" s="28" customFormat="1" ht="15" x14ac:dyDescent="0.25">
      <c r="A144" s="41" t="s">
        <v>13</v>
      </c>
      <c r="B144" s="41" t="s">
        <v>56</v>
      </c>
      <c r="C144" t="s">
        <v>88</v>
      </c>
      <c r="D144" s="41" t="s">
        <v>89</v>
      </c>
      <c r="E144" t="s">
        <v>313</v>
      </c>
      <c r="F144" s="41" t="s">
        <v>314</v>
      </c>
      <c r="G144" t="s">
        <v>313</v>
      </c>
      <c r="H144" t="s">
        <v>315</v>
      </c>
      <c r="I144" s="28">
        <v>581</v>
      </c>
    </row>
    <row r="145" spans="1:9" s="28" customFormat="1" ht="15" x14ac:dyDescent="0.25">
      <c r="A145" s="41" t="s">
        <v>13</v>
      </c>
      <c r="B145" s="41" t="s">
        <v>56</v>
      </c>
      <c r="C145" t="s">
        <v>88</v>
      </c>
      <c r="D145" s="41" t="s">
        <v>89</v>
      </c>
      <c r="E145" t="s">
        <v>313</v>
      </c>
      <c r="F145" s="41" t="s">
        <v>314</v>
      </c>
      <c r="G145" t="s">
        <v>422</v>
      </c>
      <c r="H145" t="s">
        <v>423</v>
      </c>
      <c r="I145" s="28">
        <v>417</v>
      </c>
    </row>
    <row r="146" spans="1:9" s="28" customFormat="1" ht="15" x14ac:dyDescent="0.25">
      <c r="A146" s="41" t="s">
        <v>13</v>
      </c>
      <c r="B146" s="41" t="s">
        <v>56</v>
      </c>
      <c r="C146" t="s">
        <v>88</v>
      </c>
      <c r="D146" s="41" t="s">
        <v>89</v>
      </c>
      <c r="E146" t="s">
        <v>313</v>
      </c>
      <c r="F146" s="41" t="s">
        <v>314</v>
      </c>
      <c r="G146" t="s">
        <v>417</v>
      </c>
      <c r="H146" t="s">
        <v>418</v>
      </c>
      <c r="I146" s="28">
        <v>251</v>
      </c>
    </row>
    <row r="147" spans="1:9" s="28" customFormat="1" ht="15" x14ac:dyDescent="0.25">
      <c r="A147" s="41" t="s">
        <v>13</v>
      </c>
      <c r="B147" s="41" t="s">
        <v>56</v>
      </c>
      <c r="C147" t="s">
        <v>88</v>
      </c>
      <c r="D147" s="41" t="s">
        <v>89</v>
      </c>
      <c r="E147" t="s">
        <v>313</v>
      </c>
      <c r="F147" s="41" t="s">
        <v>314</v>
      </c>
      <c r="G147" t="s">
        <v>443</v>
      </c>
      <c r="H147" t="s">
        <v>444</v>
      </c>
      <c r="I147" s="28">
        <v>194</v>
      </c>
    </row>
    <row r="148" spans="1:9" s="28" customFormat="1" ht="15" x14ac:dyDescent="0.25">
      <c r="A148" s="41" t="s">
        <v>13</v>
      </c>
      <c r="B148" s="41" t="s">
        <v>56</v>
      </c>
      <c r="C148" t="s">
        <v>88</v>
      </c>
      <c r="D148" s="41" t="s">
        <v>89</v>
      </c>
      <c r="E148" t="s">
        <v>313</v>
      </c>
      <c r="F148" s="41" t="s">
        <v>314</v>
      </c>
      <c r="G148" t="s">
        <v>553</v>
      </c>
      <c r="H148" t="s">
        <v>554</v>
      </c>
      <c r="I148" s="28">
        <v>103</v>
      </c>
    </row>
    <row r="149" spans="1:9" s="28" customFormat="1" ht="15" x14ac:dyDescent="0.25">
      <c r="A149" s="41" t="s">
        <v>13</v>
      </c>
      <c r="B149" s="41" t="s">
        <v>56</v>
      </c>
      <c r="C149" t="s">
        <v>88</v>
      </c>
      <c r="D149" s="41" t="s">
        <v>89</v>
      </c>
      <c r="E149" t="s">
        <v>313</v>
      </c>
      <c r="F149" s="41" t="s">
        <v>314</v>
      </c>
      <c r="G149" t="s">
        <v>558</v>
      </c>
      <c r="H149" t="s">
        <v>559</v>
      </c>
      <c r="I149" s="28">
        <v>400</v>
      </c>
    </row>
    <row r="150" spans="1:9" s="28" customFormat="1" ht="15" x14ac:dyDescent="0.25">
      <c r="A150" s="41" t="s">
        <v>13</v>
      </c>
      <c r="B150" s="41" t="s">
        <v>56</v>
      </c>
      <c r="C150" t="s">
        <v>88</v>
      </c>
      <c r="D150" s="41" t="s">
        <v>89</v>
      </c>
      <c r="E150" t="s">
        <v>277</v>
      </c>
      <c r="F150" s="41" t="s">
        <v>278</v>
      </c>
      <c r="G150" t="s">
        <v>102</v>
      </c>
      <c r="H150" t="s">
        <v>344</v>
      </c>
      <c r="I150" s="28">
        <v>3420</v>
      </c>
    </row>
    <row r="151" spans="1:9" s="28" customFormat="1" ht="15" x14ac:dyDescent="0.25">
      <c r="A151" s="41" t="s">
        <v>13</v>
      </c>
      <c r="B151" s="41" t="s">
        <v>56</v>
      </c>
      <c r="C151" t="s">
        <v>88</v>
      </c>
      <c r="D151" s="41" t="s">
        <v>89</v>
      </c>
      <c r="E151" t="s">
        <v>277</v>
      </c>
      <c r="F151" s="41" t="s">
        <v>278</v>
      </c>
      <c r="G151" t="s">
        <v>277</v>
      </c>
      <c r="H151" t="s">
        <v>347</v>
      </c>
      <c r="I151" s="28">
        <v>1141</v>
      </c>
    </row>
    <row r="152" spans="1:9" s="28" customFormat="1" ht="15" x14ac:dyDescent="0.25">
      <c r="A152" s="41" t="s">
        <v>13</v>
      </c>
      <c r="B152" s="41" t="s">
        <v>56</v>
      </c>
      <c r="C152" t="s">
        <v>88</v>
      </c>
      <c r="D152" s="41" t="s">
        <v>89</v>
      </c>
      <c r="E152" t="s">
        <v>277</v>
      </c>
      <c r="F152" s="41" t="s">
        <v>278</v>
      </c>
      <c r="G152" t="s">
        <v>279</v>
      </c>
      <c r="H152" t="s">
        <v>280</v>
      </c>
      <c r="I152" s="28">
        <v>6</v>
      </c>
    </row>
    <row r="153" spans="1:9" s="28" customFormat="1" ht="15" x14ac:dyDescent="0.25">
      <c r="A153" s="41" t="s">
        <v>13</v>
      </c>
      <c r="B153" s="41" t="s">
        <v>56</v>
      </c>
      <c r="C153" t="s">
        <v>88</v>
      </c>
      <c r="D153" s="41" t="s">
        <v>89</v>
      </c>
      <c r="E153" t="s">
        <v>277</v>
      </c>
      <c r="F153" s="41" t="s">
        <v>278</v>
      </c>
      <c r="G153" t="s">
        <v>333</v>
      </c>
      <c r="H153" t="s">
        <v>334</v>
      </c>
      <c r="I153" s="28">
        <v>4459</v>
      </c>
    </row>
    <row r="154" spans="1:9" s="28" customFormat="1" ht="15" x14ac:dyDescent="0.25">
      <c r="A154" s="41" t="s">
        <v>13</v>
      </c>
      <c r="B154" s="41" t="s">
        <v>56</v>
      </c>
      <c r="C154" t="s">
        <v>88</v>
      </c>
      <c r="D154" s="41" t="s">
        <v>89</v>
      </c>
      <c r="E154" t="s">
        <v>277</v>
      </c>
      <c r="F154" s="41" t="s">
        <v>278</v>
      </c>
      <c r="G154" t="s">
        <v>345</v>
      </c>
      <c r="H154" t="s">
        <v>346</v>
      </c>
      <c r="I154" s="28">
        <v>342</v>
      </c>
    </row>
    <row r="155" spans="1:9" s="28" customFormat="1" ht="15" x14ac:dyDescent="0.25">
      <c r="A155" s="41" t="s">
        <v>13</v>
      </c>
      <c r="B155" s="41" t="s">
        <v>56</v>
      </c>
      <c r="C155" t="s">
        <v>88</v>
      </c>
      <c r="D155" s="41" t="s">
        <v>89</v>
      </c>
      <c r="E155" t="s">
        <v>277</v>
      </c>
      <c r="F155" s="41" t="s">
        <v>278</v>
      </c>
      <c r="G155" t="s">
        <v>424</v>
      </c>
      <c r="H155" t="s">
        <v>425</v>
      </c>
      <c r="I155" s="28">
        <v>514</v>
      </c>
    </row>
    <row r="156" spans="1:9" s="28" customFormat="1" ht="15" x14ac:dyDescent="0.25">
      <c r="A156" s="41" t="s">
        <v>13</v>
      </c>
      <c r="B156" s="41" t="s">
        <v>56</v>
      </c>
      <c r="C156" t="s">
        <v>88</v>
      </c>
      <c r="D156" s="41" t="s">
        <v>89</v>
      </c>
      <c r="E156" t="s">
        <v>277</v>
      </c>
      <c r="F156" s="41" t="s">
        <v>278</v>
      </c>
      <c r="G156" t="s">
        <v>363</v>
      </c>
      <c r="H156" t="s">
        <v>364</v>
      </c>
      <c r="I156" s="28">
        <v>228</v>
      </c>
    </row>
    <row r="157" spans="1:9" s="28" customFormat="1" ht="15" x14ac:dyDescent="0.25">
      <c r="A157" s="41" t="s">
        <v>13</v>
      </c>
      <c r="B157" s="41" t="s">
        <v>56</v>
      </c>
      <c r="C157" t="s">
        <v>88</v>
      </c>
      <c r="D157" s="41" t="s">
        <v>89</v>
      </c>
      <c r="E157" t="s">
        <v>277</v>
      </c>
      <c r="F157" s="41" t="s">
        <v>278</v>
      </c>
      <c r="G157" t="s">
        <v>550</v>
      </c>
      <c r="H157" t="s">
        <v>551</v>
      </c>
      <c r="I157" s="28">
        <v>58</v>
      </c>
    </row>
    <row r="158" spans="1:9" s="28" customFormat="1" ht="15" x14ac:dyDescent="0.25">
      <c r="A158" s="41" t="s">
        <v>13</v>
      </c>
      <c r="B158" s="41" t="s">
        <v>56</v>
      </c>
      <c r="C158" t="s">
        <v>88</v>
      </c>
      <c r="D158" s="41" t="s">
        <v>89</v>
      </c>
      <c r="E158" t="s">
        <v>277</v>
      </c>
      <c r="F158" s="41" t="s">
        <v>278</v>
      </c>
      <c r="G158" t="s">
        <v>323</v>
      </c>
      <c r="H158" t="s">
        <v>324</v>
      </c>
      <c r="I158" s="28">
        <v>114</v>
      </c>
    </row>
    <row r="159" spans="1:9" s="28" customFormat="1" ht="15" x14ac:dyDescent="0.25">
      <c r="A159" s="41" t="s">
        <v>13</v>
      </c>
      <c r="B159" s="41" t="s">
        <v>56</v>
      </c>
      <c r="C159" t="s">
        <v>88</v>
      </c>
      <c r="D159" s="41" t="s">
        <v>89</v>
      </c>
      <c r="E159" t="s">
        <v>277</v>
      </c>
      <c r="F159" s="41" t="s">
        <v>278</v>
      </c>
      <c r="G159" t="s">
        <v>365</v>
      </c>
      <c r="H159" t="s">
        <v>366</v>
      </c>
      <c r="I159" s="28">
        <v>86</v>
      </c>
    </row>
    <row r="160" spans="1:9" s="28" customFormat="1" ht="15" x14ac:dyDescent="0.25">
      <c r="A160" s="41" t="s">
        <v>13</v>
      </c>
      <c r="B160" s="41" t="s">
        <v>56</v>
      </c>
      <c r="C160" t="s">
        <v>88</v>
      </c>
      <c r="D160" s="41" t="s">
        <v>89</v>
      </c>
      <c r="E160" t="s">
        <v>277</v>
      </c>
      <c r="F160" s="41" t="s">
        <v>278</v>
      </c>
      <c r="G160" t="s">
        <v>650</v>
      </c>
      <c r="H160" t="s">
        <v>651</v>
      </c>
      <c r="I160" s="28">
        <v>1961</v>
      </c>
    </row>
    <row r="161" spans="1:9" s="28" customFormat="1" ht="15" x14ac:dyDescent="0.25">
      <c r="A161" s="41" t="s">
        <v>13</v>
      </c>
      <c r="B161" s="41" t="s">
        <v>56</v>
      </c>
      <c r="C161" t="s">
        <v>88</v>
      </c>
      <c r="D161" s="41" t="s">
        <v>89</v>
      </c>
      <c r="E161" t="s">
        <v>277</v>
      </c>
      <c r="F161" s="41" t="s">
        <v>278</v>
      </c>
      <c r="G161" t="s">
        <v>652</v>
      </c>
      <c r="H161" t="s">
        <v>653</v>
      </c>
      <c r="I161" s="28">
        <v>554</v>
      </c>
    </row>
    <row r="162" spans="1:9" s="28" customFormat="1" ht="15" x14ac:dyDescent="0.25">
      <c r="A162" s="41" t="s">
        <v>13</v>
      </c>
      <c r="B162" s="41" t="s">
        <v>56</v>
      </c>
      <c r="C162" t="s">
        <v>88</v>
      </c>
      <c r="D162" s="41" t="s">
        <v>89</v>
      </c>
      <c r="E162" t="s">
        <v>277</v>
      </c>
      <c r="F162" s="41" t="s">
        <v>278</v>
      </c>
      <c r="G162" t="s">
        <v>666</v>
      </c>
      <c r="H162" t="s">
        <v>667</v>
      </c>
      <c r="I162" s="28">
        <v>86</v>
      </c>
    </row>
    <row r="163" spans="1:9" s="28" customFormat="1" ht="15" x14ac:dyDescent="0.25">
      <c r="A163" s="41" t="s">
        <v>13</v>
      </c>
      <c r="B163" s="41" t="s">
        <v>56</v>
      </c>
      <c r="C163" t="s">
        <v>88</v>
      </c>
      <c r="D163" s="41" t="s">
        <v>89</v>
      </c>
      <c r="E163" t="s">
        <v>277</v>
      </c>
      <c r="F163" s="41" t="s">
        <v>278</v>
      </c>
      <c r="G163" t="s">
        <v>771</v>
      </c>
      <c r="H163" t="s">
        <v>772</v>
      </c>
      <c r="I163" s="28">
        <v>114</v>
      </c>
    </row>
    <row r="164" spans="1:9" s="28" customFormat="1" ht="15" x14ac:dyDescent="0.25">
      <c r="A164" s="41" t="s">
        <v>13</v>
      </c>
      <c r="B164" s="41" t="s">
        <v>56</v>
      </c>
      <c r="C164" t="s">
        <v>88</v>
      </c>
      <c r="D164" s="41" t="s">
        <v>89</v>
      </c>
      <c r="E164" t="s">
        <v>277</v>
      </c>
      <c r="F164" s="41" t="s">
        <v>278</v>
      </c>
      <c r="G164" t="s">
        <v>335</v>
      </c>
      <c r="H164" t="s">
        <v>336</v>
      </c>
      <c r="I164" s="28">
        <v>155</v>
      </c>
    </row>
    <row r="165" spans="1:9" s="28" customFormat="1" ht="15" x14ac:dyDescent="0.25">
      <c r="A165" s="41" t="s">
        <v>13</v>
      </c>
      <c r="B165" s="41" t="s">
        <v>56</v>
      </c>
      <c r="C165" t="s">
        <v>88</v>
      </c>
      <c r="D165" s="41" t="s">
        <v>89</v>
      </c>
      <c r="E165" t="s">
        <v>277</v>
      </c>
      <c r="F165" s="41" t="s">
        <v>278</v>
      </c>
      <c r="G165" t="s">
        <v>800</v>
      </c>
      <c r="H165" t="s">
        <v>801</v>
      </c>
      <c r="I165" s="28">
        <v>999</v>
      </c>
    </row>
    <row r="166" spans="1:9" s="28" customFormat="1" ht="15" x14ac:dyDescent="0.25">
      <c r="A166" s="41" t="s">
        <v>13</v>
      </c>
      <c r="B166" s="41" t="s">
        <v>56</v>
      </c>
      <c r="C166" t="s">
        <v>142</v>
      </c>
      <c r="D166" s="41" t="s">
        <v>143</v>
      </c>
      <c r="E166" t="s">
        <v>142</v>
      </c>
      <c r="F166" s="41" t="s">
        <v>144</v>
      </c>
      <c r="G166" t="s">
        <v>142</v>
      </c>
      <c r="H166" t="s">
        <v>193</v>
      </c>
      <c r="I166" s="28">
        <v>2854</v>
      </c>
    </row>
    <row r="167" spans="1:9" s="28" customFormat="1" ht="15" x14ac:dyDescent="0.25">
      <c r="A167" s="41" t="s">
        <v>13</v>
      </c>
      <c r="B167" s="41" t="s">
        <v>56</v>
      </c>
      <c r="C167" t="s">
        <v>142</v>
      </c>
      <c r="D167" s="41" t="s">
        <v>143</v>
      </c>
      <c r="E167" t="s">
        <v>142</v>
      </c>
      <c r="F167" s="41" t="s">
        <v>144</v>
      </c>
      <c r="G167" t="s">
        <v>472</v>
      </c>
      <c r="H167" t="s">
        <v>473</v>
      </c>
      <c r="I167" s="28">
        <v>685</v>
      </c>
    </row>
    <row r="168" spans="1:9" s="28" customFormat="1" ht="15" x14ac:dyDescent="0.25">
      <c r="A168" s="41" t="s">
        <v>13</v>
      </c>
      <c r="B168" s="41" t="s">
        <v>56</v>
      </c>
      <c r="C168" t="s">
        <v>142</v>
      </c>
      <c r="D168" s="41" t="s">
        <v>143</v>
      </c>
      <c r="E168" t="s">
        <v>142</v>
      </c>
      <c r="F168" s="41" t="s">
        <v>144</v>
      </c>
      <c r="G168" t="s">
        <v>348</v>
      </c>
      <c r="H168" t="s">
        <v>349</v>
      </c>
      <c r="I168" s="28">
        <v>1170</v>
      </c>
    </row>
    <row r="169" spans="1:9" s="28" customFormat="1" ht="15" x14ac:dyDescent="0.25">
      <c r="A169" s="41" t="s">
        <v>13</v>
      </c>
      <c r="B169" s="41" t="s">
        <v>56</v>
      </c>
      <c r="C169" t="s">
        <v>142</v>
      </c>
      <c r="D169" s="41" t="s">
        <v>143</v>
      </c>
      <c r="E169" t="s">
        <v>142</v>
      </c>
      <c r="F169" s="41" t="s">
        <v>144</v>
      </c>
      <c r="G169" t="s">
        <v>371</v>
      </c>
      <c r="H169" t="s">
        <v>372</v>
      </c>
      <c r="I169" s="28">
        <v>1026</v>
      </c>
    </row>
    <row r="170" spans="1:9" s="28" customFormat="1" ht="15" x14ac:dyDescent="0.25">
      <c r="A170" s="41" t="s">
        <v>13</v>
      </c>
      <c r="B170" s="41" t="s">
        <v>56</v>
      </c>
      <c r="C170" t="s">
        <v>142</v>
      </c>
      <c r="D170" s="41" t="s">
        <v>143</v>
      </c>
      <c r="E170" t="s">
        <v>142</v>
      </c>
      <c r="F170" s="41" t="s">
        <v>144</v>
      </c>
      <c r="G170" t="s">
        <v>194</v>
      </c>
      <c r="H170" t="s">
        <v>195</v>
      </c>
      <c r="I170" s="28">
        <v>733</v>
      </c>
    </row>
    <row r="171" spans="1:9" s="28" customFormat="1" ht="15" x14ac:dyDescent="0.25">
      <c r="A171" s="41" t="s">
        <v>13</v>
      </c>
      <c r="B171" s="41" t="s">
        <v>56</v>
      </c>
      <c r="C171" t="s">
        <v>142</v>
      </c>
      <c r="D171" s="41" t="s">
        <v>143</v>
      </c>
      <c r="E171" t="s">
        <v>142</v>
      </c>
      <c r="F171" s="41" t="s">
        <v>144</v>
      </c>
      <c r="G171" t="s">
        <v>145</v>
      </c>
      <c r="H171" t="s">
        <v>146</v>
      </c>
      <c r="I171" s="28">
        <v>515</v>
      </c>
    </row>
    <row r="172" spans="1:9" s="28" customFormat="1" ht="15" x14ac:dyDescent="0.25">
      <c r="A172" s="41" t="s">
        <v>13</v>
      </c>
      <c r="B172" s="41" t="s">
        <v>56</v>
      </c>
      <c r="C172" t="s">
        <v>142</v>
      </c>
      <c r="D172" s="41" t="s">
        <v>143</v>
      </c>
      <c r="E172" t="s">
        <v>142</v>
      </c>
      <c r="F172" s="41" t="s">
        <v>144</v>
      </c>
      <c r="G172" t="s">
        <v>198</v>
      </c>
      <c r="H172" t="s">
        <v>199</v>
      </c>
      <c r="I172" s="28">
        <v>68</v>
      </c>
    </row>
    <row r="173" spans="1:9" s="28" customFormat="1" ht="15" x14ac:dyDescent="0.25">
      <c r="A173" s="41" t="s">
        <v>13</v>
      </c>
      <c r="B173" s="41" t="s">
        <v>56</v>
      </c>
      <c r="C173" t="s">
        <v>142</v>
      </c>
      <c r="D173" s="41" t="s">
        <v>143</v>
      </c>
      <c r="E173" t="s">
        <v>142</v>
      </c>
      <c r="F173" s="41" t="s">
        <v>144</v>
      </c>
      <c r="G173" t="s">
        <v>147</v>
      </c>
      <c r="H173" t="s">
        <v>148</v>
      </c>
      <c r="I173" s="28">
        <v>479</v>
      </c>
    </row>
    <row r="174" spans="1:9" s="28" customFormat="1" ht="15" x14ac:dyDescent="0.25">
      <c r="A174" s="41" t="s">
        <v>13</v>
      </c>
      <c r="B174" s="41" t="s">
        <v>56</v>
      </c>
      <c r="C174" t="s">
        <v>142</v>
      </c>
      <c r="D174" s="41" t="s">
        <v>143</v>
      </c>
      <c r="E174" t="s">
        <v>142</v>
      </c>
      <c r="F174" s="41" t="s">
        <v>144</v>
      </c>
      <c r="G174" t="s">
        <v>196</v>
      </c>
      <c r="H174" t="s">
        <v>197</v>
      </c>
      <c r="I174" s="28">
        <v>1751</v>
      </c>
    </row>
    <row r="175" spans="1:9" s="28" customFormat="1" ht="15" x14ac:dyDescent="0.25">
      <c r="A175" s="41" t="s">
        <v>13</v>
      </c>
      <c r="B175" s="41" t="s">
        <v>56</v>
      </c>
      <c r="C175" t="s">
        <v>142</v>
      </c>
      <c r="D175" s="41" t="s">
        <v>143</v>
      </c>
      <c r="E175" t="s">
        <v>142</v>
      </c>
      <c r="F175" s="41" t="s">
        <v>144</v>
      </c>
      <c r="G175" t="s">
        <v>358</v>
      </c>
      <c r="H175" t="s">
        <v>359</v>
      </c>
      <c r="I175" s="28">
        <v>370</v>
      </c>
    </row>
    <row r="176" spans="1:9" s="28" customFormat="1" ht="15" x14ac:dyDescent="0.25">
      <c r="A176" s="41" t="s">
        <v>13</v>
      </c>
      <c r="B176" s="41" t="s">
        <v>56</v>
      </c>
      <c r="C176" t="s">
        <v>142</v>
      </c>
      <c r="D176" s="41" t="s">
        <v>143</v>
      </c>
      <c r="E176" t="s">
        <v>142</v>
      </c>
      <c r="F176" s="41" t="s">
        <v>144</v>
      </c>
      <c r="G176" t="s">
        <v>367</v>
      </c>
      <c r="H176" t="s">
        <v>368</v>
      </c>
      <c r="I176" s="28">
        <v>1142</v>
      </c>
    </row>
    <row r="177" spans="1:9" s="28" customFormat="1" ht="15" x14ac:dyDescent="0.25">
      <c r="A177" s="41" t="s">
        <v>13</v>
      </c>
      <c r="B177" s="41" t="s">
        <v>56</v>
      </c>
      <c r="C177" t="s">
        <v>142</v>
      </c>
      <c r="D177" s="41" t="s">
        <v>143</v>
      </c>
      <c r="E177" t="s">
        <v>142</v>
      </c>
      <c r="F177" s="41" t="s">
        <v>144</v>
      </c>
      <c r="G177" t="s">
        <v>401</v>
      </c>
      <c r="H177" t="s">
        <v>402</v>
      </c>
      <c r="I177" s="28">
        <v>180</v>
      </c>
    </row>
    <row r="178" spans="1:9" s="28" customFormat="1" ht="15" x14ac:dyDescent="0.25">
      <c r="A178" s="41" t="s">
        <v>13</v>
      </c>
      <c r="B178" s="41" t="s">
        <v>56</v>
      </c>
      <c r="C178" t="s">
        <v>142</v>
      </c>
      <c r="D178" s="41" t="s">
        <v>143</v>
      </c>
      <c r="E178" t="s">
        <v>142</v>
      </c>
      <c r="F178" s="41" t="s">
        <v>144</v>
      </c>
      <c r="G178" t="s">
        <v>411</v>
      </c>
      <c r="H178" t="s">
        <v>412</v>
      </c>
      <c r="I178" s="28">
        <v>315</v>
      </c>
    </row>
    <row r="179" spans="1:9" s="28" customFormat="1" ht="15" x14ac:dyDescent="0.25">
      <c r="A179" s="41" t="s">
        <v>13</v>
      </c>
      <c r="B179" s="41" t="s">
        <v>56</v>
      </c>
      <c r="C179" t="s">
        <v>142</v>
      </c>
      <c r="D179" s="41" t="s">
        <v>143</v>
      </c>
      <c r="E179" t="s">
        <v>142</v>
      </c>
      <c r="F179" s="41" t="s">
        <v>144</v>
      </c>
      <c r="G179" t="s">
        <v>470</v>
      </c>
      <c r="H179" t="s">
        <v>471</v>
      </c>
      <c r="I179" s="28">
        <v>75</v>
      </c>
    </row>
    <row r="180" spans="1:9" s="28" customFormat="1" ht="15" x14ac:dyDescent="0.25">
      <c r="A180" s="41" t="s">
        <v>13</v>
      </c>
      <c r="B180" s="41" t="s">
        <v>56</v>
      </c>
      <c r="C180" t="s">
        <v>142</v>
      </c>
      <c r="D180" s="41" t="s">
        <v>143</v>
      </c>
      <c r="E180" t="s">
        <v>142</v>
      </c>
      <c r="F180" s="41" t="s">
        <v>144</v>
      </c>
      <c r="G180" t="s">
        <v>562</v>
      </c>
      <c r="H180" t="s">
        <v>563</v>
      </c>
      <c r="I180" s="28">
        <v>400</v>
      </c>
    </row>
    <row r="181" spans="1:9" s="28" customFormat="1" ht="15" x14ac:dyDescent="0.25">
      <c r="A181" s="41" t="s">
        <v>13</v>
      </c>
      <c r="B181" s="41" t="s">
        <v>56</v>
      </c>
      <c r="C181" t="s">
        <v>142</v>
      </c>
      <c r="D181" s="41" t="s">
        <v>143</v>
      </c>
      <c r="E181" t="s">
        <v>142</v>
      </c>
      <c r="F181" s="41" t="s">
        <v>144</v>
      </c>
      <c r="G181" t="s">
        <v>600</v>
      </c>
      <c r="H181" t="s">
        <v>601</v>
      </c>
      <c r="I181" s="28">
        <v>199</v>
      </c>
    </row>
    <row r="182" spans="1:9" s="28" customFormat="1" ht="15" x14ac:dyDescent="0.25">
      <c r="A182" s="41" t="s">
        <v>13</v>
      </c>
      <c r="B182" s="41" t="s">
        <v>56</v>
      </c>
      <c r="C182" t="s">
        <v>142</v>
      </c>
      <c r="D182" s="41" t="s">
        <v>143</v>
      </c>
      <c r="E182" t="s">
        <v>142</v>
      </c>
      <c r="F182" s="41" t="s">
        <v>144</v>
      </c>
      <c r="G182" t="s">
        <v>630</v>
      </c>
      <c r="H182" t="s">
        <v>631</v>
      </c>
      <c r="I182" s="28">
        <v>1513</v>
      </c>
    </row>
    <row r="183" spans="1:9" s="28" customFormat="1" ht="15" x14ac:dyDescent="0.25">
      <c r="A183" s="41" t="s">
        <v>13</v>
      </c>
      <c r="B183" s="41" t="s">
        <v>56</v>
      </c>
      <c r="C183" t="s">
        <v>142</v>
      </c>
      <c r="D183" s="41" t="s">
        <v>143</v>
      </c>
      <c r="E183" t="s">
        <v>142</v>
      </c>
      <c r="F183" s="41" t="s">
        <v>144</v>
      </c>
      <c r="G183" t="s">
        <v>634</v>
      </c>
      <c r="H183" t="s">
        <v>635</v>
      </c>
      <c r="I183" s="28">
        <v>800</v>
      </c>
    </row>
    <row r="184" spans="1:9" s="28" customFormat="1" ht="15" x14ac:dyDescent="0.25">
      <c r="A184" s="41" t="s">
        <v>13</v>
      </c>
      <c r="B184" s="41" t="s">
        <v>56</v>
      </c>
      <c r="C184" t="s">
        <v>142</v>
      </c>
      <c r="D184" s="41" t="s">
        <v>143</v>
      </c>
      <c r="E184" t="s">
        <v>142</v>
      </c>
      <c r="F184" s="41" t="s">
        <v>144</v>
      </c>
      <c r="G184" t="s">
        <v>636</v>
      </c>
      <c r="H184" t="s">
        <v>637</v>
      </c>
      <c r="I184" s="28">
        <v>111</v>
      </c>
    </row>
    <row r="185" spans="1:9" s="28" customFormat="1" ht="15" x14ac:dyDescent="0.25">
      <c r="A185" s="41" t="s">
        <v>13</v>
      </c>
      <c r="B185" s="41" t="s">
        <v>56</v>
      </c>
      <c r="C185" t="s">
        <v>142</v>
      </c>
      <c r="D185" s="41" t="s">
        <v>143</v>
      </c>
      <c r="E185" t="s">
        <v>142</v>
      </c>
      <c r="F185" s="41" t="s">
        <v>144</v>
      </c>
      <c r="G185" t="s">
        <v>638</v>
      </c>
      <c r="H185" t="s">
        <v>639</v>
      </c>
      <c r="I185" s="28">
        <v>182</v>
      </c>
    </row>
    <row r="186" spans="1:9" s="28" customFormat="1" ht="15" x14ac:dyDescent="0.25">
      <c r="A186" s="41" t="s">
        <v>13</v>
      </c>
      <c r="B186" s="41" t="s">
        <v>56</v>
      </c>
      <c r="C186" t="s">
        <v>142</v>
      </c>
      <c r="D186" s="41" t="s">
        <v>143</v>
      </c>
      <c r="E186" t="s">
        <v>142</v>
      </c>
      <c r="F186" s="41" t="s">
        <v>144</v>
      </c>
      <c r="G186" t="s">
        <v>644</v>
      </c>
      <c r="H186" t="s">
        <v>645</v>
      </c>
      <c r="I186" s="28">
        <v>163</v>
      </c>
    </row>
    <row r="187" spans="1:9" s="28" customFormat="1" ht="15" x14ac:dyDescent="0.25">
      <c r="A187" s="41" t="s">
        <v>13</v>
      </c>
      <c r="B187" s="41" t="s">
        <v>56</v>
      </c>
      <c r="C187" t="s">
        <v>142</v>
      </c>
      <c r="D187" s="41" t="s">
        <v>143</v>
      </c>
      <c r="E187" t="s">
        <v>142</v>
      </c>
      <c r="F187" s="41" t="s">
        <v>144</v>
      </c>
      <c r="G187" t="s">
        <v>654</v>
      </c>
      <c r="H187" t="s">
        <v>655</v>
      </c>
      <c r="I187" s="28">
        <v>34</v>
      </c>
    </row>
    <row r="188" spans="1:9" s="28" customFormat="1" ht="15" x14ac:dyDescent="0.25">
      <c r="A188" s="41" t="s">
        <v>13</v>
      </c>
      <c r="B188" s="41" t="s">
        <v>56</v>
      </c>
      <c r="C188" t="s">
        <v>142</v>
      </c>
      <c r="D188" s="41" t="s">
        <v>143</v>
      </c>
      <c r="E188" t="s">
        <v>142</v>
      </c>
      <c r="F188" s="41" t="s">
        <v>144</v>
      </c>
      <c r="G188" t="s">
        <v>656</v>
      </c>
      <c r="H188" t="s">
        <v>657</v>
      </c>
      <c r="I188" s="28">
        <v>258</v>
      </c>
    </row>
    <row r="189" spans="1:9" s="28" customFormat="1" ht="15" x14ac:dyDescent="0.25">
      <c r="A189" s="41" t="s">
        <v>13</v>
      </c>
      <c r="B189" s="41" t="s">
        <v>56</v>
      </c>
      <c r="C189" t="s">
        <v>142</v>
      </c>
      <c r="D189" s="41" t="s">
        <v>143</v>
      </c>
      <c r="E189" t="s">
        <v>142</v>
      </c>
      <c r="F189" s="41" t="s">
        <v>144</v>
      </c>
      <c r="G189" t="s">
        <v>662</v>
      </c>
      <c r="H189" t="s">
        <v>663</v>
      </c>
      <c r="I189" s="28">
        <v>572</v>
      </c>
    </row>
    <row r="190" spans="1:9" s="28" customFormat="1" ht="15" x14ac:dyDescent="0.25">
      <c r="A190" s="41" t="s">
        <v>13</v>
      </c>
      <c r="B190" s="41" t="s">
        <v>56</v>
      </c>
      <c r="C190" t="s">
        <v>142</v>
      </c>
      <c r="D190" s="41" t="s">
        <v>143</v>
      </c>
      <c r="E190" t="s">
        <v>142</v>
      </c>
      <c r="F190" s="41" t="s">
        <v>144</v>
      </c>
      <c r="G190" t="s">
        <v>668</v>
      </c>
      <c r="H190" t="s">
        <v>669</v>
      </c>
      <c r="I190" s="28">
        <v>285</v>
      </c>
    </row>
    <row r="191" spans="1:9" s="28" customFormat="1" ht="15" x14ac:dyDescent="0.25">
      <c r="A191" s="41" t="s">
        <v>13</v>
      </c>
      <c r="B191" s="41" t="s">
        <v>56</v>
      </c>
      <c r="C191" t="s">
        <v>142</v>
      </c>
      <c r="D191" s="41" t="s">
        <v>143</v>
      </c>
      <c r="E191" t="s">
        <v>142</v>
      </c>
      <c r="F191" s="41" t="s">
        <v>144</v>
      </c>
      <c r="G191" t="s">
        <v>765</v>
      </c>
      <c r="H191" t="s">
        <v>766</v>
      </c>
      <c r="I191" s="28">
        <v>771</v>
      </c>
    </row>
    <row r="192" spans="1:9" s="28" customFormat="1" ht="15" x14ac:dyDescent="0.25">
      <c r="A192" s="41" t="s">
        <v>13</v>
      </c>
      <c r="B192" s="41" t="s">
        <v>56</v>
      </c>
      <c r="C192" t="s">
        <v>142</v>
      </c>
      <c r="D192" s="41" t="s">
        <v>143</v>
      </c>
      <c r="E192" t="s">
        <v>142</v>
      </c>
      <c r="F192" s="41" t="s">
        <v>144</v>
      </c>
      <c r="G192" t="s">
        <v>775</v>
      </c>
      <c r="H192" t="s">
        <v>776</v>
      </c>
      <c r="I192" s="28">
        <v>97</v>
      </c>
    </row>
    <row r="193" spans="1:9" s="28" customFormat="1" ht="15" x14ac:dyDescent="0.25">
      <c r="A193" s="41" t="s">
        <v>13</v>
      </c>
      <c r="B193" s="41" t="s">
        <v>56</v>
      </c>
      <c r="C193" t="s">
        <v>142</v>
      </c>
      <c r="D193" s="41" t="s">
        <v>143</v>
      </c>
      <c r="E193" t="s">
        <v>142</v>
      </c>
      <c r="F193" s="41" t="s">
        <v>144</v>
      </c>
      <c r="G193" t="s">
        <v>796</v>
      </c>
      <c r="H193" t="s">
        <v>797</v>
      </c>
      <c r="I193" s="28">
        <v>285</v>
      </c>
    </row>
    <row r="194" spans="1:9" s="28" customFormat="1" ht="15" x14ac:dyDescent="0.25">
      <c r="A194" s="41" t="s">
        <v>13</v>
      </c>
      <c r="B194" s="41" t="s">
        <v>56</v>
      </c>
      <c r="C194" t="s">
        <v>142</v>
      </c>
      <c r="D194" s="41" t="s">
        <v>143</v>
      </c>
      <c r="E194" t="s">
        <v>142</v>
      </c>
      <c r="F194" s="41" t="s">
        <v>144</v>
      </c>
      <c r="G194" t="s">
        <v>803</v>
      </c>
      <c r="H194" t="s">
        <v>804</v>
      </c>
      <c r="I194" s="28">
        <v>51</v>
      </c>
    </row>
    <row r="195" spans="1:9" s="28" customFormat="1" ht="15" x14ac:dyDescent="0.25">
      <c r="A195" s="41" t="s">
        <v>13</v>
      </c>
      <c r="B195" s="41" t="s">
        <v>56</v>
      </c>
      <c r="C195" t="s">
        <v>142</v>
      </c>
      <c r="D195" s="41" t="s">
        <v>143</v>
      </c>
      <c r="E195" t="s">
        <v>167</v>
      </c>
      <c r="F195" s="41" t="s">
        <v>168</v>
      </c>
      <c r="G195" t="s">
        <v>167</v>
      </c>
      <c r="H195" t="s">
        <v>202</v>
      </c>
      <c r="I195" s="28">
        <v>1018</v>
      </c>
    </row>
    <row r="196" spans="1:9" s="28" customFormat="1" ht="15" x14ac:dyDescent="0.25">
      <c r="A196" s="41" t="s">
        <v>13</v>
      </c>
      <c r="B196" s="41" t="s">
        <v>56</v>
      </c>
      <c r="C196" t="s">
        <v>142</v>
      </c>
      <c r="D196" s="41" t="s">
        <v>143</v>
      </c>
      <c r="E196" t="s">
        <v>167</v>
      </c>
      <c r="F196" s="41" t="s">
        <v>168</v>
      </c>
      <c r="G196" t="s">
        <v>413</v>
      </c>
      <c r="H196" t="s">
        <v>414</v>
      </c>
      <c r="I196" s="28">
        <v>1240</v>
      </c>
    </row>
    <row r="197" spans="1:9" s="28" customFormat="1" ht="15" x14ac:dyDescent="0.25">
      <c r="A197" s="41" t="s">
        <v>13</v>
      </c>
      <c r="B197" s="41" t="s">
        <v>56</v>
      </c>
      <c r="C197" t="s">
        <v>142</v>
      </c>
      <c r="D197" s="41" t="s">
        <v>143</v>
      </c>
      <c r="E197" t="s">
        <v>167</v>
      </c>
      <c r="F197" s="41" t="s">
        <v>168</v>
      </c>
      <c r="G197" t="s">
        <v>205</v>
      </c>
      <c r="H197" t="s">
        <v>206</v>
      </c>
      <c r="I197" s="28">
        <v>371</v>
      </c>
    </row>
    <row r="198" spans="1:9" s="28" customFormat="1" ht="15" x14ac:dyDescent="0.25">
      <c r="A198" s="41" t="s">
        <v>13</v>
      </c>
      <c r="B198" s="41" t="s">
        <v>56</v>
      </c>
      <c r="C198" t="s">
        <v>142</v>
      </c>
      <c r="D198" s="41" t="s">
        <v>143</v>
      </c>
      <c r="E198" t="s">
        <v>167</v>
      </c>
      <c r="F198" s="41" t="s">
        <v>168</v>
      </c>
      <c r="G198" t="s">
        <v>432</v>
      </c>
      <c r="H198" t="s">
        <v>433</v>
      </c>
      <c r="I198" s="28">
        <v>68</v>
      </c>
    </row>
    <row r="199" spans="1:9" s="28" customFormat="1" ht="15" x14ac:dyDescent="0.25">
      <c r="A199" s="41" t="s">
        <v>13</v>
      </c>
      <c r="B199" s="41" t="s">
        <v>56</v>
      </c>
      <c r="C199" t="s">
        <v>142</v>
      </c>
      <c r="D199" s="41" t="s">
        <v>143</v>
      </c>
      <c r="E199" t="s">
        <v>167</v>
      </c>
      <c r="F199" s="41" t="s">
        <v>168</v>
      </c>
      <c r="G199" t="s">
        <v>480</v>
      </c>
      <c r="H199" t="s">
        <v>481</v>
      </c>
      <c r="I199" s="28">
        <v>125</v>
      </c>
    </row>
    <row r="200" spans="1:9" s="28" customFormat="1" ht="15" x14ac:dyDescent="0.25">
      <c r="A200" s="41" t="s">
        <v>13</v>
      </c>
      <c r="B200" s="41" t="s">
        <v>56</v>
      </c>
      <c r="C200" t="s">
        <v>142</v>
      </c>
      <c r="D200" s="41" t="s">
        <v>143</v>
      </c>
      <c r="E200" t="s">
        <v>167</v>
      </c>
      <c r="F200" s="41" t="s">
        <v>168</v>
      </c>
      <c r="G200" t="s">
        <v>451</v>
      </c>
      <c r="H200" t="s">
        <v>452</v>
      </c>
      <c r="I200" s="28">
        <v>1032</v>
      </c>
    </row>
    <row r="201" spans="1:9" s="28" customFormat="1" ht="15" x14ac:dyDescent="0.25">
      <c r="A201" s="41" t="s">
        <v>13</v>
      </c>
      <c r="B201" s="41" t="s">
        <v>56</v>
      </c>
      <c r="C201" t="s">
        <v>142</v>
      </c>
      <c r="D201" s="41" t="s">
        <v>143</v>
      </c>
      <c r="E201" t="s">
        <v>167</v>
      </c>
      <c r="F201" s="41" t="s">
        <v>168</v>
      </c>
      <c r="G201" t="s">
        <v>350</v>
      </c>
      <c r="H201" t="s">
        <v>351</v>
      </c>
      <c r="I201" s="28">
        <v>1141</v>
      </c>
    </row>
    <row r="202" spans="1:9" s="28" customFormat="1" ht="15" x14ac:dyDescent="0.25">
      <c r="A202" s="41" t="s">
        <v>13</v>
      </c>
      <c r="B202" s="41" t="s">
        <v>56</v>
      </c>
      <c r="C202" t="s">
        <v>142</v>
      </c>
      <c r="D202" s="41" t="s">
        <v>143</v>
      </c>
      <c r="E202" t="s">
        <v>167</v>
      </c>
      <c r="F202" s="41" t="s">
        <v>168</v>
      </c>
      <c r="G202" t="s">
        <v>438</v>
      </c>
      <c r="H202" t="s">
        <v>439</v>
      </c>
      <c r="I202" s="28">
        <v>570</v>
      </c>
    </row>
    <row r="203" spans="1:9" s="28" customFormat="1" ht="15" x14ac:dyDescent="0.25">
      <c r="A203" s="41" t="s">
        <v>13</v>
      </c>
      <c r="B203" s="41" t="s">
        <v>56</v>
      </c>
      <c r="C203" t="s">
        <v>142</v>
      </c>
      <c r="D203" s="41" t="s">
        <v>143</v>
      </c>
      <c r="E203" t="s">
        <v>167</v>
      </c>
      <c r="F203" s="41" t="s">
        <v>168</v>
      </c>
      <c r="G203" t="s">
        <v>200</v>
      </c>
      <c r="H203" t="s">
        <v>201</v>
      </c>
      <c r="I203" s="28">
        <v>229</v>
      </c>
    </row>
    <row r="204" spans="1:9" s="28" customFormat="1" ht="15" x14ac:dyDescent="0.25">
      <c r="A204" s="41" t="s">
        <v>13</v>
      </c>
      <c r="B204" s="41" t="s">
        <v>56</v>
      </c>
      <c r="C204" t="s">
        <v>142</v>
      </c>
      <c r="D204" s="41" t="s">
        <v>143</v>
      </c>
      <c r="E204" t="s">
        <v>167</v>
      </c>
      <c r="F204" s="41" t="s">
        <v>168</v>
      </c>
      <c r="G204" t="s">
        <v>453</v>
      </c>
      <c r="H204" t="s">
        <v>454</v>
      </c>
      <c r="I204" s="28">
        <v>296</v>
      </c>
    </row>
    <row r="205" spans="1:9" s="28" customFormat="1" ht="15" x14ac:dyDescent="0.25">
      <c r="A205" s="41" t="s">
        <v>13</v>
      </c>
      <c r="B205" s="41" t="s">
        <v>56</v>
      </c>
      <c r="C205" t="s">
        <v>142</v>
      </c>
      <c r="D205" s="41" t="s">
        <v>143</v>
      </c>
      <c r="E205" t="s">
        <v>167</v>
      </c>
      <c r="F205" s="41" t="s">
        <v>168</v>
      </c>
      <c r="G205" t="s">
        <v>169</v>
      </c>
      <c r="H205" t="s">
        <v>170</v>
      </c>
      <c r="I205" s="28">
        <v>656</v>
      </c>
    </row>
    <row r="206" spans="1:9" s="28" customFormat="1" ht="15" x14ac:dyDescent="0.25">
      <c r="A206" s="41" t="s">
        <v>13</v>
      </c>
      <c r="B206" s="41" t="s">
        <v>56</v>
      </c>
      <c r="C206" t="s">
        <v>142</v>
      </c>
      <c r="D206" s="41" t="s">
        <v>143</v>
      </c>
      <c r="E206" t="s">
        <v>167</v>
      </c>
      <c r="F206" s="41" t="s">
        <v>168</v>
      </c>
      <c r="G206" t="s">
        <v>329</v>
      </c>
      <c r="H206" t="s">
        <v>330</v>
      </c>
      <c r="I206" s="28">
        <v>240</v>
      </c>
    </row>
    <row r="207" spans="1:9" s="28" customFormat="1" ht="15" x14ac:dyDescent="0.25">
      <c r="A207" s="41" t="s">
        <v>13</v>
      </c>
      <c r="B207" s="41" t="s">
        <v>56</v>
      </c>
      <c r="C207" t="s">
        <v>142</v>
      </c>
      <c r="D207" s="41" t="s">
        <v>143</v>
      </c>
      <c r="E207" t="s">
        <v>167</v>
      </c>
      <c r="F207" s="41" t="s">
        <v>168</v>
      </c>
      <c r="G207" t="s">
        <v>281</v>
      </c>
      <c r="H207" t="s">
        <v>282</v>
      </c>
      <c r="I207" s="28">
        <v>327</v>
      </c>
    </row>
    <row r="208" spans="1:9" s="28" customFormat="1" ht="15" x14ac:dyDescent="0.25">
      <c r="A208" s="41" t="s">
        <v>13</v>
      </c>
      <c r="B208" s="41" t="s">
        <v>56</v>
      </c>
      <c r="C208" t="s">
        <v>142</v>
      </c>
      <c r="D208" s="41" t="s">
        <v>143</v>
      </c>
      <c r="E208" t="s">
        <v>167</v>
      </c>
      <c r="F208" s="41" t="s">
        <v>168</v>
      </c>
      <c r="G208" t="s">
        <v>203</v>
      </c>
      <c r="H208" t="s">
        <v>204</v>
      </c>
      <c r="I208" s="28">
        <v>1376</v>
      </c>
    </row>
    <row r="209" spans="1:9" s="28" customFormat="1" ht="15" x14ac:dyDescent="0.25">
      <c r="A209" s="41" t="s">
        <v>13</v>
      </c>
      <c r="B209" s="41" t="s">
        <v>56</v>
      </c>
      <c r="C209" t="s">
        <v>142</v>
      </c>
      <c r="D209" s="41" t="s">
        <v>143</v>
      </c>
      <c r="E209" t="s">
        <v>167</v>
      </c>
      <c r="F209" s="41" t="s">
        <v>168</v>
      </c>
      <c r="G209" t="s">
        <v>397</v>
      </c>
      <c r="H209" t="s">
        <v>398</v>
      </c>
      <c r="I209" s="28">
        <v>443</v>
      </c>
    </row>
    <row r="210" spans="1:9" s="28" customFormat="1" ht="15" x14ac:dyDescent="0.25">
      <c r="A210" s="41" t="s">
        <v>13</v>
      </c>
      <c r="B210" s="41" t="s">
        <v>56</v>
      </c>
      <c r="C210" t="s">
        <v>142</v>
      </c>
      <c r="D210" s="41" t="s">
        <v>143</v>
      </c>
      <c r="E210" t="s">
        <v>167</v>
      </c>
      <c r="F210" s="41" t="s">
        <v>168</v>
      </c>
      <c r="G210" t="s">
        <v>474</v>
      </c>
      <c r="H210" t="s">
        <v>475</v>
      </c>
      <c r="I210" s="28">
        <v>199</v>
      </c>
    </row>
    <row r="211" spans="1:9" s="28" customFormat="1" ht="15" x14ac:dyDescent="0.25">
      <c r="A211" s="41" t="s">
        <v>13</v>
      </c>
      <c r="B211" s="41" t="s">
        <v>56</v>
      </c>
      <c r="C211" t="s">
        <v>142</v>
      </c>
      <c r="D211" s="41" t="s">
        <v>143</v>
      </c>
      <c r="E211" t="s">
        <v>167</v>
      </c>
      <c r="F211" s="41" t="s">
        <v>168</v>
      </c>
      <c r="G211" t="s">
        <v>476</v>
      </c>
      <c r="H211" t="s">
        <v>477</v>
      </c>
      <c r="I211" s="28">
        <v>342</v>
      </c>
    </row>
    <row r="212" spans="1:9" s="28" customFormat="1" ht="15" x14ac:dyDescent="0.25">
      <c r="A212" s="41" t="s">
        <v>13</v>
      </c>
      <c r="B212" s="41" t="s">
        <v>56</v>
      </c>
      <c r="C212" t="s">
        <v>142</v>
      </c>
      <c r="D212" s="41" t="s">
        <v>143</v>
      </c>
      <c r="E212" t="s">
        <v>167</v>
      </c>
      <c r="F212" s="41" t="s">
        <v>168</v>
      </c>
      <c r="G212" t="s">
        <v>478</v>
      </c>
      <c r="H212" t="s">
        <v>479</v>
      </c>
      <c r="I212" s="28">
        <v>673</v>
      </c>
    </row>
    <row r="213" spans="1:9" s="28" customFormat="1" ht="15" x14ac:dyDescent="0.25">
      <c r="A213" s="41" t="s">
        <v>13</v>
      </c>
      <c r="B213" s="41" t="s">
        <v>56</v>
      </c>
      <c r="C213" t="s">
        <v>142</v>
      </c>
      <c r="D213" s="41" t="s">
        <v>143</v>
      </c>
      <c r="E213" t="s">
        <v>167</v>
      </c>
      <c r="F213" s="41" t="s">
        <v>168</v>
      </c>
      <c r="G213" t="s">
        <v>640</v>
      </c>
      <c r="H213" t="s">
        <v>641</v>
      </c>
      <c r="I213" s="28">
        <v>668</v>
      </c>
    </row>
    <row r="214" spans="1:9" s="28" customFormat="1" ht="15" x14ac:dyDescent="0.25">
      <c r="A214" s="41" t="s">
        <v>13</v>
      </c>
      <c r="B214" s="41" t="s">
        <v>56</v>
      </c>
      <c r="C214" t="s">
        <v>142</v>
      </c>
      <c r="D214" s="41" t="s">
        <v>143</v>
      </c>
      <c r="E214" t="s">
        <v>207</v>
      </c>
      <c r="F214" s="41" t="s">
        <v>208</v>
      </c>
      <c r="G214" t="s">
        <v>207</v>
      </c>
      <c r="H214" t="s">
        <v>209</v>
      </c>
      <c r="I214" s="28">
        <v>1132</v>
      </c>
    </row>
    <row r="215" spans="1:9" s="28" customFormat="1" ht="15" x14ac:dyDescent="0.25">
      <c r="A215" s="41" t="s">
        <v>13</v>
      </c>
      <c r="B215" s="41" t="s">
        <v>56</v>
      </c>
      <c r="C215" t="s">
        <v>142</v>
      </c>
      <c r="D215" s="41" t="s">
        <v>143</v>
      </c>
      <c r="E215" t="s">
        <v>207</v>
      </c>
      <c r="F215" s="41" t="s">
        <v>208</v>
      </c>
      <c r="G215" t="s">
        <v>337</v>
      </c>
      <c r="H215" t="s">
        <v>338</v>
      </c>
      <c r="I215" s="28">
        <v>166</v>
      </c>
    </row>
    <row r="216" spans="1:9" s="28" customFormat="1" ht="15" x14ac:dyDescent="0.25">
      <c r="A216" s="41" t="s">
        <v>13</v>
      </c>
      <c r="B216" s="41" t="s">
        <v>56</v>
      </c>
      <c r="C216" t="s">
        <v>142</v>
      </c>
      <c r="D216" s="41" t="s">
        <v>143</v>
      </c>
      <c r="E216" t="s">
        <v>207</v>
      </c>
      <c r="F216" s="41" t="s">
        <v>208</v>
      </c>
      <c r="G216" t="s">
        <v>283</v>
      </c>
      <c r="H216" t="s">
        <v>284</v>
      </c>
      <c r="I216" s="28">
        <v>694</v>
      </c>
    </row>
    <row r="217" spans="1:9" s="28" customFormat="1" ht="15" x14ac:dyDescent="0.25">
      <c r="A217" s="41" t="s">
        <v>13</v>
      </c>
      <c r="B217" s="41" t="s">
        <v>56</v>
      </c>
      <c r="C217" t="s">
        <v>142</v>
      </c>
      <c r="D217" s="41" t="s">
        <v>143</v>
      </c>
      <c r="E217" t="s">
        <v>207</v>
      </c>
      <c r="F217" s="41" t="s">
        <v>208</v>
      </c>
      <c r="G217" t="s">
        <v>316</v>
      </c>
      <c r="H217" t="s">
        <v>317</v>
      </c>
      <c r="I217" s="28">
        <v>1665</v>
      </c>
    </row>
    <row r="218" spans="1:9" s="28" customFormat="1" ht="15" x14ac:dyDescent="0.25">
      <c r="A218" s="41" t="s">
        <v>13</v>
      </c>
      <c r="B218" s="41" t="s">
        <v>56</v>
      </c>
      <c r="C218" t="s">
        <v>142</v>
      </c>
      <c r="D218" s="41" t="s">
        <v>143</v>
      </c>
      <c r="E218" t="s">
        <v>207</v>
      </c>
      <c r="F218" s="41" t="s">
        <v>208</v>
      </c>
      <c r="G218" t="s">
        <v>484</v>
      </c>
      <c r="H218" t="s">
        <v>485</v>
      </c>
      <c r="I218" s="28">
        <v>376</v>
      </c>
    </row>
    <row r="219" spans="1:9" s="28" customFormat="1" ht="15" x14ac:dyDescent="0.25">
      <c r="A219" s="41" t="s">
        <v>13</v>
      </c>
      <c r="B219" s="41" t="s">
        <v>56</v>
      </c>
      <c r="C219" t="s">
        <v>142</v>
      </c>
      <c r="D219" s="41" t="s">
        <v>143</v>
      </c>
      <c r="E219" t="s">
        <v>207</v>
      </c>
      <c r="F219" s="41" t="s">
        <v>208</v>
      </c>
      <c r="G219" t="s">
        <v>532</v>
      </c>
      <c r="H219" t="s">
        <v>533</v>
      </c>
      <c r="I219" s="28">
        <v>436</v>
      </c>
    </row>
    <row r="220" spans="1:9" s="28" customFormat="1" ht="15" x14ac:dyDescent="0.25">
      <c r="A220" s="41" t="s">
        <v>13</v>
      </c>
      <c r="B220" s="41" t="s">
        <v>56</v>
      </c>
      <c r="C220" t="s">
        <v>142</v>
      </c>
      <c r="D220" s="41" t="s">
        <v>143</v>
      </c>
      <c r="E220" t="s">
        <v>207</v>
      </c>
      <c r="F220" s="41" t="s">
        <v>208</v>
      </c>
      <c r="G220" t="s">
        <v>488</v>
      </c>
      <c r="H220" t="s">
        <v>489</v>
      </c>
      <c r="I220" s="28">
        <v>247</v>
      </c>
    </row>
    <row r="221" spans="1:9" s="28" customFormat="1" ht="15" x14ac:dyDescent="0.25">
      <c r="A221" s="41" t="s">
        <v>13</v>
      </c>
      <c r="B221" s="41" t="s">
        <v>56</v>
      </c>
      <c r="C221" t="s">
        <v>142</v>
      </c>
      <c r="D221" s="41" t="s">
        <v>143</v>
      </c>
      <c r="E221" t="s">
        <v>207</v>
      </c>
      <c r="F221" s="41" t="s">
        <v>208</v>
      </c>
      <c r="G221" t="s">
        <v>306</v>
      </c>
      <c r="H221" t="s">
        <v>307</v>
      </c>
      <c r="I221" s="28">
        <v>143</v>
      </c>
    </row>
    <row r="222" spans="1:9" s="28" customFormat="1" ht="15" x14ac:dyDescent="0.25">
      <c r="A222" s="41" t="s">
        <v>13</v>
      </c>
      <c r="B222" s="41" t="s">
        <v>56</v>
      </c>
      <c r="C222" t="s">
        <v>142</v>
      </c>
      <c r="D222" s="41" t="s">
        <v>143</v>
      </c>
      <c r="E222" t="s">
        <v>207</v>
      </c>
      <c r="F222" s="41" t="s">
        <v>208</v>
      </c>
      <c r="G222" t="s">
        <v>482</v>
      </c>
      <c r="H222" t="s">
        <v>483</v>
      </c>
      <c r="I222" s="28">
        <v>278</v>
      </c>
    </row>
    <row r="223" spans="1:9" s="28" customFormat="1" ht="15" x14ac:dyDescent="0.25">
      <c r="A223" s="41" t="s">
        <v>13</v>
      </c>
      <c r="B223" s="41" t="s">
        <v>56</v>
      </c>
      <c r="C223" t="s">
        <v>142</v>
      </c>
      <c r="D223" s="41" t="s">
        <v>143</v>
      </c>
      <c r="E223" t="s">
        <v>207</v>
      </c>
      <c r="F223" s="41" t="s">
        <v>208</v>
      </c>
      <c r="G223" t="s">
        <v>486</v>
      </c>
      <c r="H223" t="s">
        <v>487</v>
      </c>
      <c r="I223" s="28">
        <v>145</v>
      </c>
    </row>
    <row r="224" spans="1:9" s="28" customFormat="1" ht="15" x14ac:dyDescent="0.25">
      <c r="A224" s="41" t="s">
        <v>13</v>
      </c>
      <c r="B224" s="41" t="s">
        <v>56</v>
      </c>
      <c r="C224" t="s">
        <v>142</v>
      </c>
      <c r="D224" s="41" t="s">
        <v>143</v>
      </c>
      <c r="E224" t="s">
        <v>207</v>
      </c>
      <c r="F224" s="41" t="s">
        <v>208</v>
      </c>
      <c r="G224" t="s">
        <v>534</v>
      </c>
      <c r="H224" t="s">
        <v>535</v>
      </c>
      <c r="I224" s="28">
        <v>1271</v>
      </c>
    </row>
    <row r="225" spans="1:9" s="28" customFormat="1" ht="15" x14ac:dyDescent="0.25">
      <c r="A225" s="41" t="s">
        <v>13</v>
      </c>
      <c r="B225" s="41" t="s">
        <v>56</v>
      </c>
      <c r="C225" t="s">
        <v>142</v>
      </c>
      <c r="D225" s="41" t="s">
        <v>143</v>
      </c>
      <c r="E225" t="s">
        <v>207</v>
      </c>
      <c r="F225" s="41" t="s">
        <v>208</v>
      </c>
      <c r="G225" t="s">
        <v>536</v>
      </c>
      <c r="H225" t="s">
        <v>537</v>
      </c>
      <c r="I225" s="28">
        <v>126</v>
      </c>
    </row>
    <row r="226" spans="1:9" s="28" customFormat="1" ht="15" x14ac:dyDescent="0.25">
      <c r="A226" s="41" t="s">
        <v>13</v>
      </c>
      <c r="B226" s="41" t="s">
        <v>56</v>
      </c>
      <c r="C226" t="s">
        <v>142</v>
      </c>
      <c r="D226" s="41" t="s">
        <v>143</v>
      </c>
      <c r="E226" t="s">
        <v>207</v>
      </c>
      <c r="F226" s="41" t="s">
        <v>208</v>
      </c>
      <c r="G226" t="s">
        <v>606</v>
      </c>
      <c r="H226" t="s">
        <v>607</v>
      </c>
      <c r="I226" s="28">
        <v>811</v>
      </c>
    </row>
    <row r="227" spans="1:9" s="28" customFormat="1" ht="15" x14ac:dyDescent="0.25">
      <c r="A227" s="41" t="s">
        <v>13</v>
      </c>
      <c r="B227" s="41" t="s">
        <v>56</v>
      </c>
      <c r="C227" t="s">
        <v>142</v>
      </c>
      <c r="D227" s="41" t="s">
        <v>143</v>
      </c>
      <c r="E227" t="s">
        <v>207</v>
      </c>
      <c r="F227" s="41" t="s">
        <v>208</v>
      </c>
      <c r="G227" t="s">
        <v>622</v>
      </c>
      <c r="H227" t="s">
        <v>623</v>
      </c>
      <c r="I227" s="28">
        <v>112</v>
      </c>
    </row>
    <row r="228" spans="1:9" s="28" customFormat="1" ht="15" x14ac:dyDescent="0.25">
      <c r="A228" s="41" t="s">
        <v>13</v>
      </c>
      <c r="B228" s="41" t="s">
        <v>56</v>
      </c>
      <c r="C228" t="s">
        <v>142</v>
      </c>
      <c r="D228" s="41" t="s">
        <v>143</v>
      </c>
      <c r="E228" t="s">
        <v>207</v>
      </c>
      <c r="F228" s="41" t="s">
        <v>208</v>
      </c>
      <c r="G228" t="s">
        <v>624</v>
      </c>
      <c r="H228" t="s">
        <v>625</v>
      </c>
      <c r="I228" s="28">
        <v>190</v>
      </c>
    </row>
    <row r="229" spans="1:9" s="28" customFormat="1" ht="15" x14ac:dyDescent="0.25">
      <c r="A229" s="41" t="s">
        <v>13</v>
      </c>
      <c r="B229" s="41" t="s">
        <v>56</v>
      </c>
      <c r="C229" t="s">
        <v>142</v>
      </c>
      <c r="D229" s="41" t="s">
        <v>143</v>
      </c>
      <c r="E229" t="s">
        <v>207</v>
      </c>
      <c r="F229" s="41" t="s">
        <v>208</v>
      </c>
      <c r="G229" t="s">
        <v>628</v>
      </c>
      <c r="H229" t="s">
        <v>629</v>
      </c>
      <c r="I229" s="28">
        <v>520</v>
      </c>
    </row>
    <row r="230" spans="1:9" s="28" customFormat="1" ht="15" x14ac:dyDescent="0.25">
      <c r="A230" s="41" t="s">
        <v>13</v>
      </c>
      <c r="B230" s="41" t="s">
        <v>56</v>
      </c>
      <c r="C230" t="s">
        <v>142</v>
      </c>
      <c r="D230" s="41" t="s">
        <v>143</v>
      </c>
      <c r="E230" t="s">
        <v>207</v>
      </c>
      <c r="F230" s="41" t="s">
        <v>208</v>
      </c>
      <c r="G230" t="s">
        <v>648</v>
      </c>
      <c r="H230" t="s">
        <v>649</v>
      </c>
      <c r="I230" s="28">
        <v>155</v>
      </c>
    </row>
    <row r="231" spans="1:9" s="28" customFormat="1" ht="15" x14ac:dyDescent="0.25">
      <c r="A231" s="41" t="s">
        <v>13</v>
      </c>
      <c r="B231" s="41" t="s">
        <v>56</v>
      </c>
      <c r="C231" t="s">
        <v>142</v>
      </c>
      <c r="D231" s="41" t="s">
        <v>143</v>
      </c>
      <c r="E231" t="s">
        <v>207</v>
      </c>
      <c r="F231" s="41" t="s">
        <v>208</v>
      </c>
      <c r="G231" t="s">
        <v>763</v>
      </c>
      <c r="H231" t="s">
        <v>764</v>
      </c>
      <c r="I231" s="28">
        <v>263</v>
      </c>
    </row>
    <row r="232" spans="1:9" s="28" customFormat="1" ht="15" x14ac:dyDescent="0.25">
      <c r="A232" s="41" t="s">
        <v>13</v>
      </c>
      <c r="B232" s="41" t="s">
        <v>56</v>
      </c>
      <c r="C232" t="s">
        <v>142</v>
      </c>
      <c r="D232" s="41" t="s">
        <v>143</v>
      </c>
      <c r="E232" t="s">
        <v>207</v>
      </c>
      <c r="F232" s="41" t="s">
        <v>208</v>
      </c>
      <c r="G232" t="s">
        <v>792</v>
      </c>
      <c r="H232" t="s">
        <v>793</v>
      </c>
      <c r="I232" s="28">
        <v>97</v>
      </c>
    </row>
    <row r="233" spans="1:9" s="28" customFormat="1" ht="15" x14ac:dyDescent="0.25">
      <c r="A233" s="41" t="s">
        <v>13</v>
      </c>
      <c r="B233" s="41" t="s">
        <v>56</v>
      </c>
      <c r="C233" t="s">
        <v>142</v>
      </c>
      <c r="D233" s="41" t="s">
        <v>143</v>
      </c>
      <c r="E233" t="s">
        <v>207</v>
      </c>
      <c r="F233" s="41" t="s">
        <v>208</v>
      </c>
      <c r="G233" t="s">
        <v>794</v>
      </c>
      <c r="H233" t="s">
        <v>795</v>
      </c>
      <c r="I233" s="28">
        <v>182</v>
      </c>
    </row>
    <row r="234" spans="1:9" s="28" customFormat="1" ht="15" x14ac:dyDescent="0.25">
      <c r="A234" s="41" t="s">
        <v>13</v>
      </c>
      <c r="B234" s="41" t="s">
        <v>56</v>
      </c>
      <c r="C234" t="s">
        <v>100</v>
      </c>
      <c r="D234" s="41" t="s">
        <v>101</v>
      </c>
      <c r="E234" t="s">
        <v>171</v>
      </c>
      <c r="F234" s="41" t="s">
        <v>172</v>
      </c>
      <c r="G234" t="s">
        <v>171</v>
      </c>
      <c r="H234" t="s">
        <v>210</v>
      </c>
      <c r="I234" s="28">
        <v>1397</v>
      </c>
    </row>
    <row r="235" spans="1:9" s="28" customFormat="1" ht="15" x14ac:dyDescent="0.25">
      <c r="A235" s="41" t="s">
        <v>13</v>
      </c>
      <c r="B235" s="41" t="s">
        <v>56</v>
      </c>
      <c r="C235" t="s">
        <v>100</v>
      </c>
      <c r="D235" s="41" t="s">
        <v>101</v>
      </c>
      <c r="E235" t="s">
        <v>171</v>
      </c>
      <c r="F235" s="41" t="s">
        <v>172</v>
      </c>
      <c r="G235" t="s">
        <v>455</v>
      </c>
      <c r="H235" t="s">
        <v>456</v>
      </c>
      <c r="I235" s="28">
        <v>851</v>
      </c>
    </row>
    <row r="236" spans="1:9" s="28" customFormat="1" ht="15" x14ac:dyDescent="0.25">
      <c r="A236" s="41" t="s">
        <v>13</v>
      </c>
      <c r="B236" s="41" t="s">
        <v>56</v>
      </c>
      <c r="C236" t="s">
        <v>100</v>
      </c>
      <c r="D236" s="41" t="s">
        <v>101</v>
      </c>
      <c r="E236" t="s">
        <v>171</v>
      </c>
      <c r="F236" s="41" t="s">
        <v>172</v>
      </c>
      <c r="G236" t="s">
        <v>211</v>
      </c>
      <c r="H236" t="s">
        <v>212</v>
      </c>
      <c r="I236" s="28">
        <v>485</v>
      </c>
    </row>
    <row r="237" spans="1:9" s="28" customFormat="1" ht="15" x14ac:dyDescent="0.25">
      <c r="A237" s="41" t="s">
        <v>13</v>
      </c>
      <c r="B237" s="41" t="s">
        <v>56</v>
      </c>
      <c r="C237" t="s">
        <v>100</v>
      </c>
      <c r="D237" s="41" t="s">
        <v>101</v>
      </c>
      <c r="E237" t="s">
        <v>171</v>
      </c>
      <c r="F237" s="41" t="s">
        <v>172</v>
      </c>
      <c r="G237" t="s">
        <v>213</v>
      </c>
      <c r="H237" t="s">
        <v>214</v>
      </c>
      <c r="I237" s="28">
        <v>434</v>
      </c>
    </row>
    <row r="238" spans="1:9" s="28" customFormat="1" ht="15" x14ac:dyDescent="0.25">
      <c r="A238" s="41" t="s">
        <v>13</v>
      </c>
      <c r="B238" s="41" t="s">
        <v>56</v>
      </c>
      <c r="C238" t="s">
        <v>100</v>
      </c>
      <c r="D238" s="41" t="s">
        <v>101</v>
      </c>
      <c r="E238" t="s">
        <v>171</v>
      </c>
      <c r="F238" s="41" t="s">
        <v>172</v>
      </c>
      <c r="G238" t="s">
        <v>186</v>
      </c>
      <c r="H238" t="s">
        <v>187</v>
      </c>
      <c r="I238" s="28">
        <v>1814</v>
      </c>
    </row>
    <row r="239" spans="1:9" s="28" customFormat="1" ht="15" x14ac:dyDescent="0.25">
      <c r="A239" s="41" t="s">
        <v>13</v>
      </c>
      <c r="B239" s="41" t="s">
        <v>56</v>
      </c>
      <c r="C239" t="s">
        <v>100</v>
      </c>
      <c r="D239" s="41" t="s">
        <v>101</v>
      </c>
      <c r="E239" t="s">
        <v>171</v>
      </c>
      <c r="F239" s="41" t="s">
        <v>172</v>
      </c>
      <c r="G239" t="s">
        <v>459</v>
      </c>
      <c r="H239" t="s">
        <v>460</v>
      </c>
      <c r="I239" s="28">
        <v>399</v>
      </c>
    </row>
    <row r="240" spans="1:9" s="28" customFormat="1" ht="15" x14ac:dyDescent="0.25">
      <c r="A240" s="41" t="s">
        <v>13</v>
      </c>
      <c r="B240" s="41" t="s">
        <v>56</v>
      </c>
      <c r="C240" t="s">
        <v>100</v>
      </c>
      <c r="D240" s="41" t="s">
        <v>101</v>
      </c>
      <c r="E240" t="s">
        <v>171</v>
      </c>
      <c r="F240" s="41" t="s">
        <v>172</v>
      </c>
      <c r="G240" t="s">
        <v>457</v>
      </c>
      <c r="H240" t="s">
        <v>458</v>
      </c>
      <c r="I240" s="28">
        <v>1677</v>
      </c>
    </row>
    <row r="241" spans="1:9" s="28" customFormat="1" ht="15" x14ac:dyDescent="0.25">
      <c r="A241" s="41" t="s">
        <v>13</v>
      </c>
      <c r="B241" s="41" t="s">
        <v>56</v>
      </c>
      <c r="C241" t="s">
        <v>100</v>
      </c>
      <c r="D241" s="41" t="s">
        <v>101</v>
      </c>
      <c r="E241" t="s">
        <v>171</v>
      </c>
      <c r="F241" s="41" t="s">
        <v>172</v>
      </c>
      <c r="G241" t="s">
        <v>23</v>
      </c>
      <c r="H241" t="s">
        <v>490</v>
      </c>
      <c r="I241" s="28">
        <v>320</v>
      </c>
    </row>
    <row r="242" spans="1:9" s="28" customFormat="1" ht="15" x14ac:dyDescent="0.25">
      <c r="A242" s="41" t="s">
        <v>13</v>
      </c>
      <c r="B242" s="41" t="s">
        <v>56</v>
      </c>
      <c r="C242" t="s">
        <v>100</v>
      </c>
      <c r="D242" s="41" t="s">
        <v>101</v>
      </c>
      <c r="E242" t="s">
        <v>171</v>
      </c>
      <c r="F242" s="41" t="s">
        <v>172</v>
      </c>
      <c r="G242" t="s">
        <v>173</v>
      </c>
      <c r="H242" t="s">
        <v>174</v>
      </c>
      <c r="I242" s="28">
        <v>1589</v>
      </c>
    </row>
    <row r="243" spans="1:9" s="28" customFormat="1" ht="15" x14ac:dyDescent="0.25">
      <c r="A243" s="41" t="s">
        <v>13</v>
      </c>
      <c r="B243" s="41" t="s">
        <v>56</v>
      </c>
      <c r="C243" t="s">
        <v>100</v>
      </c>
      <c r="D243" s="41" t="s">
        <v>101</v>
      </c>
      <c r="E243" t="s">
        <v>171</v>
      </c>
      <c r="F243" s="41" t="s">
        <v>172</v>
      </c>
      <c r="G243" t="s">
        <v>612</v>
      </c>
      <c r="H243" t="s">
        <v>613</v>
      </c>
      <c r="I243" s="28">
        <v>581</v>
      </c>
    </row>
    <row r="244" spans="1:9" s="28" customFormat="1" ht="15" x14ac:dyDescent="0.25">
      <c r="A244" s="41" t="s">
        <v>13</v>
      </c>
      <c r="B244" s="41" t="s">
        <v>56</v>
      </c>
      <c r="C244" t="s">
        <v>100</v>
      </c>
      <c r="D244" s="41" t="s">
        <v>101</v>
      </c>
      <c r="E244" t="s">
        <v>102</v>
      </c>
      <c r="F244" s="41" t="s">
        <v>103</v>
      </c>
      <c r="G244" t="s">
        <v>215</v>
      </c>
      <c r="H244" t="s">
        <v>216</v>
      </c>
      <c r="I244" s="28">
        <v>5774</v>
      </c>
    </row>
    <row r="245" spans="1:9" s="28" customFormat="1" ht="15" x14ac:dyDescent="0.25">
      <c r="A245" s="41" t="s">
        <v>13</v>
      </c>
      <c r="B245" s="41" t="s">
        <v>56</v>
      </c>
      <c r="C245" t="s">
        <v>100</v>
      </c>
      <c r="D245" s="41" t="s">
        <v>101</v>
      </c>
      <c r="E245" t="s">
        <v>102</v>
      </c>
      <c r="F245" s="41" t="s">
        <v>103</v>
      </c>
      <c r="G245" t="s">
        <v>331</v>
      </c>
      <c r="H245" t="s">
        <v>332</v>
      </c>
      <c r="I245" s="28">
        <v>4710</v>
      </c>
    </row>
    <row r="246" spans="1:9" s="28" customFormat="1" ht="15" x14ac:dyDescent="0.25">
      <c r="A246" s="41" t="s">
        <v>13</v>
      </c>
      <c r="B246" s="41" t="s">
        <v>56</v>
      </c>
      <c r="C246" t="s">
        <v>100</v>
      </c>
      <c r="D246" s="41" t="s">
        <v>101</v>
      </c>
      <c r="E246" t="s">
        <v>102</v>
      </c>
      <c r="F246" s="41" t="s">
        <v>103</v>
      </c>
      <c r="G246" t="s">
        <v>102</v>
      </c>
      <c r="H246" t="s">
        <v>190</v>
      </c>
      <c r="I246" s="28">
        <v>2526</v>
      </c>
    </row>
    <row r="247" spans="1:9" s="28" customFormat="1" ht="15" x14ac:dyDescent="0.25">
      <c r="A247" s="41" t="s">
        <v>13</v>
      </c>
      <c r="B247" s="41" t="s">
        <v>56</v>
      </c>
      <c r="C247" t="s">
        <v>100</v>
      </c>
      <c r="D247" s="41" t="s">
        <v>101</v>
      </c>
      <c r="E247" t="s">
        <v>102</v>
      </c>
      <c r="F247" s="41" t="s">
        <v>103</v>
      </c>
      <c r="G247" t="s">
        <v>285</v>
      </c>
      <c r="H247" t="s">
        <v>286</v>
      </c>
      <c r="I247" s="28">
        <v>1923</v>
      </c>
    </row>
    <row r="248" spans="1:9" ht="15" x14ac:dyDescent="0.25">
      <c r="A248" s="41" t="s">
        <v>13</v>
      </c>
      <c r="B248" s="41" t="s">
        <v>56</v>
      </c>
      <c r="C248" t="s">
        <v>100</v>
      </c>
      <c r="D248" s="41" t="s">
        <v>101</v>
      </c>
      <c r="E248" t="s">
        <v>102</v>
      </c>
      <c r="F248" s="41" t="s">
        <v>103</v>
      </c>
      <c r="G248" t="s">
        <v>175</v>
      </c>
      <c r="H248" t="s">
        <v>176</v>
      </c>
      <c r="I248" s="28">
        <v>1284</v>
      </c>
    </row>
    <row r="249" spans="1:9" s="28" customFormat="1" ht="15" x14ac:dyDescent="0.25">
      <c r="A249" s="41" t="s">
        <v>13</v>
      </c>
      <c r="B249" s="41" t="s">
        <v>56</v>
      </c>
      <c r="C249" t="s">
        <v>100</v>
      </c>
      <c r="D249" s="41" t="s">
        <v>101</v>
      </c>
      <c r="E249" t="s">
        <v>102</v>
      </c>
      <c r="F249" s="41" t="s">
        <v>103</v>
      </c>
      <c r="G249" t="s">
        <v>217</v>
      </c>
      <c r="H249" t="s">
        <v>218</v>
      </c>
      <c r="I249" s="28">
        <v>4921</v>
      </c>
    </row>
    <row r="250" spans="1:9" s="28" customFormat="1" ht="15" x14ac:dyDescent="0.25">
      <c r="A250" s="41" t="s">
        <v>13</v>
      </c>
      <c r="B250" s="41" t="s">
        <v>56</v>
      </c>
      <c r="C250" t="s">
        <v>100</v>
      </c>
      <c r="D250" s="41" t="s">
        <v>101</v>
      </c>
      <c r="E250" t="s">
        <v>102</v>
      </c>
      <c r="F250" s="41" t="s">
        <v>103</v>
      </c>
      <c r="G250" t="s">
        <v>219</v>
      </c>
      <c r="H250" t="s">
        <v>220</v>
      </c>
      <c r="I250" s="28">
        <v>10782</v>
      </c>
    </row>
    <row r="251" spans="1:9" s="28" customFormat="1" ht="15" x14ac:dyDescent="0.25">
      <c r="A251" s="41" t="s">
        <v>13</v>
      </c>
      <c r="B251" s="41" t="s">
        <v>56</v>
      </c>
      <c r="C251" t="s">
        <v>100</v>
      </c>
      <c r="D251" s="41" t="s">
        <v>101</v>
      </c>
      <c r="E251" t="s">
        <v>102</v>
      </c>
      <c r="F251" s="41" t="s">
        <v>103</v>
      </c>
      <c r="G251" t="s">
        <v>221</v>
      </c>
      <c r="H251" t="s">
        <v>222</v>
      </c>
      <c r="I251" s="28">
        <v>8117</v>
      </c>
    </row>
    <row r="252" spans="1:9" s="28" customFormat="1" ht="15" x14ac:dyDescent="0.25">
      <c r="A252" s="41" t="s">
        <v>13</v>
      </c>
      <c r="B252" s="41" t="s">
        <v>56</v>
      </c>
      <c r="C252" t="s">
        <v>100</v>
      </c>
      <c r="D252" s="41" t="s">
        <v>101</v>
      </c>
      <c r="E252" t="s">
        <v>102</v>
      </c>
      <c r="F252" s="41" t="s">
        <v>103</v>
      </c>
      <c r="G252" t="s">
        <v>223</v>
      </c>
      <c r="H252" t="s">
        <v>224</v>
      </c>
      <c r="I252" s="28">
        <v>1121</v>
      </c>
    </row>
    <row r="253" spans="1:9" s="28" customFormat="1" ht="15" x14ac:dyDescent="0.25">
      <c r="A253" s="41" t="s">
        <v>13</v>
      </c>
      <c r="B253" s="41" t="s">
        <v>56</v>
      </c>
      <c r="C253" t="s">
        <v>100</v>
      </c>
      <c r="D253" s="41" t="s">
        <v>101</v>
      </c>
      <c r="E253" t="s">
        <v>102</v>
      </c>
      <c r="F253" s="41" t="s">
        <v>103</v>
      </c>
      <c r="G253" t="s">
        <v>399</v>
      </c>
      <c r="H253" t="s">
        <v>400</v>
      </c>
      <c r="I253" s="28">
        <v>570</v>
      </c>
    </row>
    <row r="254" spans="1:9" s="28" customFormat="1" ht="15" x14ac:dyDescent="0.25">
      <c r="A254" s="41" t="s">
        <v>13</v>
      </c>
      <c r="B254" s="41" t="s">
        <v>56</v>
      </c>
      <c r="C254" t="s">
        <v>100</v>
      </c>
      <c r="D254" s="41" t="s">
        <v>101</v>
      </c>
      <c r="E254" t="s">
        <v>102</v>
      </c>
      <c r="F254" s="41" t="s">
        <v>103</v>
      </c>
      <c r="G254" t="s">
        <v>225</v>
      </c>
      <c r="H254" t="s">
        <v>226</v>
      </c>
      <c r="I254" s="28">
        <v>1027</v>
      </c>
    </row>
    <row r="255" spans="1:9" s="28" customFormat="1" ht="15" x14ac:dyDescent="0.25">
      <c r="A255" s="41" t="s">
        <v>13</v>
      </c>
      <c r="B255" s="41" t="s">
        <v>56</v>
      </c>
      <c r="C255" t="s">
        <v>100</v>
      </c>
      <c r="D255" s="41" t="s">
        <v>101</v>
      </c>
      <c r="E255" t="s">
        <v>102</v>
      </c>
      <c r="F255" s="41" t="s">
        <v>103</v>
      </c>
      <c r="G255" t="s">
        <v>104</v>
      </c>
      <c r="H255" t="s">
        <v>105</v>
      </c>
      <c r="I255" s="28">
        <v>508</v>
      </c>
    </row>
    <row r="256" spans="1:9" s="28" customFormat="1" ht="15" x14ac:dyDescent="0.25">
      <c r="A256" s="41" t="s">
        <v>13</v>
      </c>
      <c r="B256" s="41" t="s">
        <v>56</v>
      </c>
      <c r="C256" t="s">
        <v>100</v>
      </c>
      <c r="D256" s="41" t="s">
        <v>101</v>
      </c>
      <c r="E256" t="s">
        <v>102</v>
      </c>
      <c r="F256" s="41" t="s">
        <v>103</v>
      </c>
      <c r="G256" t="s">
        <v>106</v>
      </c>
      <c r="H256" t="s">
        <v>107</v>
      </c>
      <c r="I256" s="28">
        <v>1785</v>
      </c>
    </row>
    <row r="257" spans="1:9" s="28" customFormat="1" ht="15" x14ac:dyDescent="0.25">
      <c r="A257" s="41" t="s">
        <v>13</v>
      </c>
      <c r="B257" s="41" t="s">
        <v>56</v>
      </c>
      <c r="C257" t="s">
        <v>100</v>
      </c>
      <c r="D257" s="41" t="s">
        <v>101</v>
      </c>
      <c r="E257" t="s">
        <v>102</v>
      </c>
      <c r="F257" s="41" t="s">
        <v>103</v>
      </c>
      <c r="G257" t="s">
        <v>610</v>
      </c>
      <c r="H257" t="s">
        <v>611</v>
      </c>
      <c r="I257" s="28">
        <v>2184</v>
      </c>
    </row>
    <row r="258" spans="1:9" s="28" customFormat="1" ht="15" x14ac:dyDescent="0.25">
      <c r="A258" s="41" t="s">
        <v>13</v>
      </c>
      <c r="B258" s="41" t="s">
        <v>56</v>
      </c>
      <c r="C258" t="s">
        <v>100</v>
      </c>
      <c r="D258" s="41" t="s">
        <v>101</v>
      </c>
      <c r="E258" t="s">
        <v>100</v>
      </c>
      <c r="F258" s="41" t="s">
        <v>108</v>
      </c>
      <c r="G258" t="s">
        <v>100</v>
      </c>
      <c r="H258" t="s">
        <v>111</v>
      </c>
      <c r="I258" s="28">
        <v>2063</v>
      </c>
    </row>
    <row r="259" spans="1:9" s="28" customFormat="1" ht="15" x14ac:dyDescent="0.25">
      <c r="A259" s="41" t="s">
        <v>13</v>
      </c>
      <c r="B259" s="41" t="s">
        <v>56</v>
      </c>
      <c r="C259" t="s">
        <v>100</v>
      </c>
      <c r="D259" s="41" t="s">
        <v>101</v>
      </c>
      <c r="E259" t="s">
        <v>100</v>
      </c>
      <c r="F259" s="41" t="s">
        <v>108</v>
      </c>
      <c r="G259" t="s">
        <v>112</v>
      </c>
      <c r="H259" t="s">
        <v>113</v>
      </c>
      <c r="I259" s="28">
        <v>1433</v>
      </c>
    </row>
    <row r="260" spans="1:9" s="28" customFormat="1" ht="15" x14ac:dyDescent="0.25">
      <c r="A260" s="41" t="s">
        <v>13</v>
      </c>
      <c r="B260" s="41" t="s">
        <v>56</v>
      </c>
      <c r="C260" t="s">
        <v>100</v>
      </c>
      <c r="D260" s="41" t="s">
        <v>101</v>
      </c>
      <c r="E260" t="s">
        <v>100</v>
      </c>
      <c r="F260" s="41" t="s">
        <v>108</v>
      </c>
      <c r="G260" t="s">
        <v>109</v>
      </c>
      <c r="H260" t="s">
        <v>110</v>
      </c>
      <c r="I260" s="28">
        <v>567</v>
      </c>
    </row>
    <row r="261" spans="1:9" s="28" customFormat="1" ht="15" x14ac:dyDescent="0.25">
      <c r="A261" s="41" t="s">
        <v>13</v>
      </c>
      <c r="B261" s="41" t="s">
        <v>56</v>
      </c>
      <c r="C261" t="s">
        <v>100</v>
      </c>
      <c r="D261" s="41" t="s">
        <v>101</v>
      </c>
      <c r="E261" t="s">
        <v>100</v>
      </c>
      <c r="F261" s="41" t="s">
        <v>108</v>
      </c>
      <c r="G261" t="s">
        <v>812</v>
      </c>
      <c r="H261" t="s">
        <v>813</v>
      </c>
      <c r="I261" s="28">
        <v>17</v>
      </c>
    </row>
    <row r="262" spans="1:9" s="28" customFormat="1" ht="15" x14ac:dyDescent="0.25">
      <c r="A262" s="41" t="s">
        <v>13</v>
      </c>
      <c r="B262" s="41" t="s">
        <v>56</v>
      </c>
      <c r="C262" t="s">
        <v>100</v>
      </c>
      <c r="D262" s="41" t="s">
        <v>101</v>
      </c>
      <c r="E262" t="s">
        <v>227</v>
      </c>
      <c r="F262" s="41" t="s">
        <v>228</v>
      </c>
      <c r="G262" t="s">
        <v>227</v>
      </c>
      <c r="H262" t="s">
        <v>229</v>
      </c>
      <c r="I262" s="28">
        <v>1471</v>
      </c>
    </row>
    <row r="263" spans="1:9" s="28" customFormat="1" ht="15" x14ac:dyDescent="0.25">
      <c r="A263" s="41" t="s">
        <v>13</v>
      </c>
      <c r="B263" s="41" t="s">
        <v>56</v>
      </c>
      <c r="C263" t="s">
        <v>100</v>
      </c>
      <c r="D263" s="41" t="s">
        <v>101</v>
      </c>
      <c r="E263" t="s">
        <v>227</v>
      </c>
      <c r="F263" s="41" t="s">
        <v>228</v>
      </c>
      <c r="G263" t="s">
        <v>773</v>
      </c>
      <c r="H263" t="s">
        <v>774</v>
      </c>
      <c r="I263" s="28">
        <v>125</v>
      </c>
    </row>
    <row r="264" spans="1:9" s="28" customFormat="1" ht="15" x14ac:dyDescent="0.25">
      <c r="A264" s="41" t="s">
        <v>13</v>
      </c>
      <c r="B264" s="41" t="s">
        <v>56</v>
      </c>
      <c r="C264" t="s">
        <v>100</v>
      </c>
      <c r="D264" s="41" t="s">
        <v>101</v>
      </c>
      <c r="E264" t="s">
        <v>227</v>
      </c>
      <c r="F264" s="41" t="s">
        <v>228</v>
      </c>
      <c r="G264" t="s">
        <v>798</v>
      </c>
      <c r="H264" t="s">
        <v>799</v>
      </c>
      <c r="I264" s="28">
        <v>57</v>
      </c>
    </row>
    <row r="265" spans="1:9" s="28" customFormat="1" ht="15" x14ac:dyDescent="0.25">
      <c r="A265" s="41" t="s">
        <v>13</v>
      </c>
      <c r="B265" s="41" t="s">
        <v>56</v>
      </c>
      <c r="C265" t="s">
        <v>100</v>
      </c>
      <c r="D265" s="41" t="s">
        <v>101</v>
      </c>
      <c r="E265" t="s">
        <v>227</v>
      </c>
      <c r="F265" s="41" t="s">
        <v>228</v>
      </c>
      <c r="G265" t="s">
        <v>814</v>
      </c>
      <c r="H265" t="s">
        <v>815</v>
      </c>
      <c r="I265" s="28">
        <v>40</v>
      </c>
    </row>
    <row r="266" spans="1:9" s="28" customFormat="1" ht="15" x14ac:dyDescent="0.25">
      <c r="A266" s="41" t="s">
        <v>13</v>
      </c>
      <c r="B266" s="41" t="s">
        <v>56</v>
      </c>
      <c r="C266" t="s">
        <v>100</v>
      </c>
      <c r="D266" s="41" t="s">
        <v>101</v>
      </c>
      <c r="E266" t="s">
        <v>114</v>
      </c>
      <c r="F266" s="41" t="s">
        <v>115</v>
      </c>
      <c r="G266" t="s">
        <v>230</v>
      </c>
      <c r="H266" t="s">
        <v>231</v>
      </c>
      <c r="I266" s="28">
        <v>86</v>
      </c>
    </row>
    <row r="267" spans="1:9" s="28" customFormat="1" ht="15" x14ac:dyDescent="0.25">
      <c r="A267" s="41" t="s">
        <v>13</v>
      </c>
      <c r="B267" s="41" t="s">
        <v>56</v>
      </c>
      <c r="C267" t="s">
        <v>100</v>
      </c>
      <c r="D267" s="41" t="s">
        <v>101</v>
      </c>
      <c r="E267" t="s">
        <v>114</v>
      </c>
      <c r="F267" s="41" t="s">
        <v>115</v>
      </c>
      <c r="G267" t="s">
        <v>232</v>
      </c>
      <c r="H267" t="s">
        <v>233</v>
      </c>
      <c r="I267" s="28">
        <v>608</v>
      </c>
    </row>
    <row r="268" spans="1:9" s="28" customFormat="1" ht="15" x14ac:dyDescent="0.25">
      <c r="A268" s="41" t="s">
        <v>13</v>
      </c>
      <c r="B268" s="41" t="s">
        <v>56</v>
      </c>
      <c r="C268" t="s">
        <v>100</v>
      </c>
      <c r="D268" s="41" t="s">
        <v>101</v>
      </c>
      <c r="E268" t="s">
        <v>114</v>
      </c>
      <c r="F268" s="41" t="s">
        <v>115</v>
      </c>
      <c r="G268" t="s">
        <v>234</v>
      </c>
      <c r="H268" t="s">
        <v>235</v>
      </c>
      <c r="I268" s="28">
        <v>825</v>
      </c>
    </row>
    <row r="269" spans="1:9" s="28" customFormat="1" ht="15" x14ac:dyDescent="0.25">
      <c r="A269" s="41" t="s">
        <v>13</v>
      </c>
      <c r="B269" s="41" t="s">
        <v>56</v>
      </c>
      <c r="C269" t="s">
        <v>100</v>
      </c>
      <c r="D269" s="41" t="s">
        <v>101</v>
      </c>
      <c r="E269" t="s">
        <v>114</v>
      </c>
      <c r="F269" s="41" t="s">
        <v>115</v>
      </c>
      <c r="G269" t="s">
        <v>114</v>
      </c>
      <c r="H269" t="s">
        <v>236</v>
      </c>
      <c r="I269" s="28">
        <v>5</v>
      </c>
    </row>
    <row r="270" spans="1:9" s="28" customFormat="1" ht="15" x14ac:dyDescent="0.25">
      <c r="A270" s="41" t="s">
        <v>13</v>
      </c>
      <c r="B270" s="41" t="s">
        <v>56</v>
      </c>
      <c r="C270" t="s">
        <v>100</v>
      </c>
      <c r="D270" s="41" t="s">
        <v>101</v>
      </c>
      <c r="E270" t="s">
        <v>114</v>
      </c>
      <c r="F270" s="41" t="s">
        <v>115</v>
      </c>
      <c r="G270" t="s">
        <v>237</v>
      </c>
      <c r="H270" t="s">
        <v>238</v>
      </c>
      <c r="I270" s="28">
        <v>23</v>
      </c>
    </row>
    <row r="271" spans="1:9" s="28" customFormat="1" ht="15" x14ac:dyDescent="0.25">
      <c r="A271" s="41" t="s">
        <v>13</v>
      </c>
      <c r="B271" s="41" t="s">
        <v>56</v>
      </c>
      <c r="C271" t="s">
        <v>100</v>
      </c>
      <c r="D271" s="41" t="s">
        <v>101</v>
      </c>
      <c r="E271" t="s">
        <v>114</v>
      </c>
      <c r="F271" s="41" t="s">
        <v>115</v>
      </c>
      <c r="G271" t="s">
        <v>574</v>
      </c>
      <c r="H271" t="s">
        <v>575</v>
      </c>
      <c r="I271" s="28">
        <v>40</v>
      </c>
    </row>
    <row r="272" spans="1:9" s="28" customFormat="1" ht="15" x14ac:dyDescent="0.25">
      <c r="A272" s="41" t="s">
        <v>13</v>
      </c>
      <c r="B272" s="41" t="s">
        <v>56</v>
      </c>
      <c r="C272" t="s">
        <v>100</v>
      </c>
      <c r="D272" s="41" t="s">
        <v>101</v>
      </c>
      <c r="E272" t="s">
        <v>114</v>
      </c>
      <c r="F272" s="41" t="s">
        <v>115</v>
      </c>
      <c r="G272" t="s">
        <v>116</v>
      </c>
      <c r="H272" t="s">
        <v>117</v>
      </c>
      <c r="I272" s="28">
        <v>131</v>
      </c>
    </row>
    <row r="273" spans="1:9" s="28" customFormat="1" ht="15" x14ac:dyDescent="0.25">
      <c r="A273" s="41" t="s">
        <v>13</v>
      </c>
      <c r="B273" s="41" t="s">
        <v>56</v>
      </c>
      <c r="C273" t="s">
        <v>100</v>
      </c>
      <c r="D273" s="41" t="s">
        <v>101</v>
      </c>
      <c r="E273" t="s">
        <v>114</v>
      </c>
      <c r="F273" s="41" t="s">
        <v>115</v>
      </c>
      <c r="G273" t="s">
        <v>777</v>
      </c>
      <c r="H273" t="s">
        <v>778</v>
      </c>
      <c r="I273" s="28">
        <v>58</v>
      </c>
    </row>
    <row r="274" spans="1:9" s="28" customFormat="1" ht="15" x14ac:dyDescent="0.25">
      <c r="A274" s="41" t="s">
        <v>13</v>
      </c>
      <c r="B274" s="41" t="s">
        <v>56</v>
      </c>
      <c r="C274" t="s">
        <v>100</v>
      </c>
      <c r="D274" s="41" t="s">
        <v>101</v>
      </c>
      <c r="E274" t="s">
        <v>114</v>
      </c>
      <c r="F274" s="41" t="s">
        <v>115</v>
      </c>
      <c r="G274" t="s">
        <v>805</v>
      </c>
      <c r="H274" t="s">
        <v>806</v>
      </c>
      <c r="I274" s="28">
        <v>17</v>
      </c>
    </row>
    <row r="275" spans="1:9" s="28" customFormat="1" ht="15" x14ac:dyDescent="0.25">
      <c r="A275" s="41" t="s">
        <v>13</v>
      </c>
      <c r="B275" s="41" t="s">
        <v>56</v>
      </c>
      <c r="C275" t="s">
        <v>100</v>
      </c>
      <c r="D275" s="41" t="s">
        <v>101</v>
      </c>
      <c r="E275" t="s">
        <v>156</v>
      </c>
      <c r="F275" s="41" t="s">
        <v>157</v>
      </c>
      <c r="G275" t="s">
        <v>191</v>
      </c>
      <c r="H275" t="s">
        <v>192</v>
      </c>
      <c r="I275" s="28">
        <v>943</v>
      </c>
    </row>
    <row r="276" spans="1:9" ht="15" x14ac:dyDescent="0.25">
      <c r="A276" s="41" t="s">
        <v>13</v>
      </c>
      <c r="B276" s="41" t="s">
        <v>56</v>
      </c>
      <c r="C276" t="s">
        <v>100</v>
      </c>
      <c r="D276" s="41" t="s">
        <v>101</v>
      </c>
      <c r="E276" t="s">
        <v>156</v>
      </c>
      <c r="F276" s="41" t="s">
        <v>157</v>
      </c>
      <c r="G276" t="s">
        <v>241</v>
      </c>
      <c r="H276" t="s">
        <v>242</v>
      </c>
      <c r="I276" s="28">
        <v>86</v>
      </c>
    </row>
    <row r="277" spans="1:9" ht="15" x14ac:dyDescent="0.25">
      <c r="A277" s="41" t="s">
        <v>13</v>
      </c>
      <c r="B277" s="41" t="s">
        <v>56</v>
      </c>
      <c r="C277" t="s">
        <v>100</v>
      </c>
      <c r="D277" s="41" t="s">
        <v>101</v>
      </c>
      <c r="E277" t="s">
        <v>156</v>
      </c>
      <c r="F277" s="41" t="s">
        <v>157</v>
      </c>
      <c r="G277" t="s">
        <v>243</v>
      </c>
      <c r="H277" t="s">
        <v>244</v>
      </c>
      <c r="I277" s="28">
        <v>872</v>
      </c>
    </row>
    <row r="278" spans="1:9" ht="15" x14ac:dyDescent="0.25">
      <c r="A278" s="41" t="s">
        <v>13</v>
      </c>
      <c r="B278" s="41" t="s">
        <v>56</v>
      </c>
      <c r="C278" t="s">
        <v>100</v>
      </c>
      <c r="D278" s="41" t="s">
        <v>101</v>
      </c>
      <c r="E278" t="s">
        <v>156</v>
      </c>
      <c r="F278" s="41" t="s">
        <v>157</v>
      </c>
      <c r="G278" t="s">
        <v>188</v>
      </c>
      <c r="H278" t="s">
        <v>189</v>
      </c>
      <c r="I278" s="28">
        <v>23</v>
      </c>
    </row>
    <row r="279" spans="1:9" ht="15" x14ac:dyDescent="0.25">
      <c r="A279" s="41" t="s">
        <v>13</v>
      </c>
      <c r="B279" s="41" t="s">
        <v>56</v>
      </c>
      <c r="C279" t="s">
        <v>100</v>
      </c>
      <c r="D279" s="41" t="s">
        <v>101</v>
      </c>
      <c r="E279" t="s">
        <v>156</v>
      </c>
      <c r="F279" s="41" t="s">
        <v>157</v>
      </c>
      <c r="G279" t="s">
        <v>356</v>
      </c>
      <c r="H279" t="s">
        <v>357</v>
      </c>
      <c r="I279" s="28">
        <v>57</v>
      </c>
    </row>
    <row r="280" spans="1:9" ht="15" x14ac:dyDescent="0.25">
      <c r="A280" s="41" t="s">
        <v>13</v>
      </c>
      <c r="B280" s="41" t="s">
        <v>56</v>
      </c>
      <c r="C280" t="s">
        <v>100</v>
      </c>
      <c r="D280" s="41" t="s">
        <v>101</v>
      </c>
      <c r="E280" t="s">
        <v>156</v>
      </c>
      <c r="F280" s="41" t="s">
        <v>157</v>
      </c>
      <c r="G280" t="s">
        <v>419</v>
      </c>
      <c r="H280" t="s">
        <v>497</v>
      </c>
      <c r="I280" s="28">
        <v>63</v>
      </c>
    </row>
    <row r="281" spans="1:9" ht="15" x14ac:dyDescent="0.25">
      <c r="A281" s="41" t="s">
        <v>13</v>
      </c>
      <c r="B281" s="41" t="s">
        <v>56</v>
      </c>
      <c r="C281" t="s">
        <v>100</v>
      </c>
      <c r="D281" s="41" t="s">
        <v>101</v>
      </c>
      <c r="E281" t="s">
        <v>156</v>
      </c>
      <c r="F281" s="41" t="s">
        <v>157</v>
      </c>
      <c r="G281" t="s">
        <v>247</v>
      </c>
      <c r="H281" t="s">
        <v>248</v>
      </c>
      <c r="I281" s="28">
        <v>268</v>
      </c>
    </row>
    <row r="282" spans="1:9" ht="15" x14ac:dyDescent="0.25">
      <c r="A282" s="41" t="s">
        <v>13</v>
      </c>
      <c r="B282" s="41" t="s">
        <v>56</v>
      </c>
      <c r="C282" t="s">
        <v>100</v>
      </c>
      <c r="D282" s="41" t="s">
        <v>101</v>
      </c>
      <c r="E282" t="s">
        <v>156</v>
      </c>
      <c r="F282" s="41" t="s">
        <v>157</v>
      </c>
      <c r="G282" t="s">
        <v>249</v>
      </c>
      <c r="H282" t="s">
        <v>250</v>
      </c>
      <c r="I282" s="28">
        <v>2030</v>
      </c>
    </row>
    <row r="283" spans="1:9" ht="15" x14ac:dyDescent="0.25">
      <c r="A283" s="41" t="s">
        <v>13</v>
      </c>
      <c r="B283" s="41" t="s">
        <v>56</v>
      </c>
      <c r="C283" t="s">
        <v>100</v>
      </c>
      <c r="D283" s="41" t="s">
        <v>101</v>
      </c>
      <c r="E283" t="s">
        <v>156</v>
      </c>
      <c r="F283" s="41" t="s">
        <v>157</v>
      </c>
      <c r="G283" t="s">
        <v>360</v>
      </c>
      <c r="H283" t="s">
        <v>361</v>
      </c>
      <c r="I283" s="28">
        <v>1198</v>
      </c>
    </row>
    <row r="284" spans="1:9" ht="15" x14ac:dyDescent="0.25">
      <c r="A284" s="41" t="s">
        <v>13</v>
      </c>
      <c r="B284" s="41" t="s">
        <v>56</v>
      </c>
      <c r="C284" t="s">
        <v>100</v>
      </c>
      <c r="D284" s="41" t="s">
        <v>101</v>
      </c>
      <c r="E284" t="s">
        <v>156</v>
      </c>
      <c r="F284" s="41" t="s">
        <v>157</v>
      </c>
      <c r="G284" t="s">
        <v>177</v>
      </c>
      <c r="H284" t="s">
        <v>178</v>
      </c>
      <c r="I284" s="28">
        <v>29</v>
      </c>
    </row>
    <row r="285" spans="1:9" ht="15" x14ac:dyDescent="0.25">
      <c r="A285" s="41" t="s">
        <v>13</v>
      </c>
      <c r="B285" s="41" t="s">
        <v>56</v>
      </c>
      <c r="C285" t="s">
        <v>100</v>
      </c>
      <c r="D285" s="41" t="s">
        <v>101</v>
      </c>
      <c r="E285" t="s">
        <v>156</v>
      </c>
      <c r="F285" s="41" t="s">
        <v>157</v>
      </c>
      <c r="G285" t="s">
        <v>493</v>
      </c>
      <c r="H285" t="s">
        <v>494</v>
      </c>
      <c r="I285" s="28">
        <v>114</v>
      </c>
    </row>
    <row r="286" spans="1:9" ht="15" x14ac:dyDescent="0.25">
      <c r="A286" s="41" t="s">
        <v>13</v>
      </c>
      <c r="B286" s="41" t="s">
        <v>56</v>
      </c>
      <c r="C286" t="s">
        <v>100</v>
      </c>
      <c r="D286" s="41" t="s">
        <v>101</v>
      </c>
      <c r="E286" t="s">
        <v>156</v>
      </c>
      <c r="F286" s="41" t="s">
        <v>157</v>
      </c>
      <c r="G286" t="s">
        <v>491</v>
      </c>
      <c r="H286" t="s">
        <v>492</v>
      </c>
      <c r="I286" s="28">
        <v>157</v>
      </c>
    </row>
    <row r="287" spans="1:9" ht="15" x14ac:dyDescent="0.25">
      <c r="A287" s="41" t="s">
        <v>13</v>
      </c>
      <c r="B287" s="41" t="s">
        <v>56</v>
      </c>
      <c r="C287" t="s">
        <v>100</v>
      </c>
      <c r="D287" s="41" t="s">
        <v>101</v>
      </c>
      <c r="E287" t="s">
        <v>156</v>
      </c>
      <c r="F287" s="41" t="s">
        <v>157</v>
      </c>
      <c r="G287" t="s">
        <v>245</v>
      </c>
      <c r="H287" t="s">
        <v>246</v>
      </c>
      <c r="I287" s="28">
        <v>80</v>
      </c>
    </row>
    <row r="288" spans="1:9" ht="15" x14ac:dyDescent="0.25">
      <c r="A288" s="41" t="s">
        <v>13</v>
      </c>
      <c r="B288" s="41" t="s">
        <v>56</v>
      </c>
      <c r="C288" t="s">
        <v>100</v>
      </c>
      <c r="D288" s="41" t="s">
        <v>101</v>
      </c>
      <c r="E288" t="s">
        <v>156</v>
      </c>
      <c r="F288" s="41" t="s">
        <v>157</v>
      </c>
      <c r="G288" t="s">
        <v>239</v>
      </c>
      <c r="H288" t="s">
        <v>240</v>
      </c>
      <c r="I288" s="28">
        <v>662</v>
      </c>
    </row>
    <row r="289" spans="1:9" ht="15" x14ac:dyDescent="0.25">
      <c r="A289" s="41" t="s">
        <v>13</v>
      </c>
      <c r="B289" s="41" t="s">
        <v>56</v>
      </c>
      <c r="C289" t="s">
        <v>100</v>
      </c>
      <c r="D289" s="41" t="s">
        <v>101</v>
      </c>
      <c r="E289" t="s">
        <v>156</v>
      </c>
      <c r="F289" s="41" t="s">
        <v>157</v>
      </c>
      <c r="G289" t="s">
        <v>495</v>
      </c>
      <c r="H289" t="s">
        <v>496</v>
      </c>
      <c r="I289" s="28">
        <v>340</v>
      </c>
    </row>
    <row r="290" spans="1:9" ht="15" x14ac:dyDescent="0.25">
      <c r="A290" s="41" t="s">
        <v>13</v>
      </c>
      <c r="B290" s="41" t="s">
        <v>56</v>
      </c>
      <c r="C290" t="s">
        <v>100</v>
      </c>
      <c r="D290" s="41" t="s">
        <v>101</v>
      </c>
      <c r="E290" t="s">
        <v>156</v>
      </c>
      <c r="F290" s="41" t="s">
        <v>157</v>
      </c>
      <c r="G290" t="s">
        <v>540</v>
      </c>
      <c r="H290" t="s">
        <v>541</v>
      </c>
      <c r="I290" s="28">
        <v>59</v>
      </c>
    </row>
    <row r="291" spans="1:9" ht="15" x14ac:dyDescent="0.25">
      <c r="A291" s="41" t="s">
        <v>13</v>
      </c>
      <c r="B291" s="41" t="s">
        <v>56</v>
      </c>
      <c r="C291" t="s">
        <v>100</v>
      </c>
      <c r="D291" s="41" t="s">
        <v>101</v>
      </c>
      <c r="E291" t="s">
        <v>156</v>
      </c>
      <c r="F291" s="41" t="s">
        <v>157</v>
      </c>
      <c r="G291" t="s">
        <v>156</v>
      </c>
      <c r="H291" t="s">
        <v>586</v>
      </c>
      <c r="I291" s="28">
        <v>143</v>
      </c>
    </row>
    <row r="292" spans="1:9" ht="15" x14ac:dyDescent="0.25">
      <c r="A292" s="41" t="s">
        <v>13</v>
      </c>
      <c r="B292" s="41" t="s">
        <v>56</v>
      </c>
      <c r="C292" t="s">
        <v>100</v>
      </c>
      <c r="D292" s="41" t="s">
        <v>101</v>
      </c>
      <c r="E292" t="s">
        <v>156</v>
      </c>
      <c r="F292" s="41" t="s">
        <v>157</v>
      </c>
      <c r="G292" t="s">
        <v>779</v>
      </c>
      <c r="H292" t="s">
        <v>780</v>
      </c>
      <c r="I292" s="28">
        <v>22</v>
      </c>
    </row>
    <row r="293" spans="1:9" ht="15" x14ac:dyDescent="0.25">
      <c r="A293" s="41" t="s">
        <v>13</v>
      </c>
      <c r="B293" s="41" t="s">
        <v>56</v>
      </c>
      <c r="C293" t="s">
        <v>100</v>
      </c>
      <c r="D293" s="41" t="s">
        <v>101</v>
      </c>
      <c r="E293" t="s">
        <v>156</v>
      </c>
      <c r="F293" s="41" t="s">
        <v>157</v>
      </c>
      <c r="G293" t="s">
        <v>781</v>
      </c>
      <c r="H293" t="s">
        <v>782</v>
      </c>
      <c r="I293" s="28">
        <v>143</v>
      </c>
    </row>
    <row r="294" spans="1:9" ht="15" x14ac:dyDescent="0.25">
      <c r="A294" s="41" t="s">
        <v>13</v>
      </c>
      <c r="B294" s="41" t="s">
        <v>56</v>
      </c>
      <c r="C294" t="s">
        <v>100</v>
      </c>
      <c r="D294" s="41" t="s">
        <v>101</v>
      </c>
      <c r="E294" t="s">
        <v>156</v>
      </c>
      <c r="F294" s="41" t="s">
        <v>157</v>
      </c>
      <c r="G294" t="s">
        <v>783</v>
      </c>
      <c r="H294" t="s">
        <v>784</v>
      </c>
      <c r="I294" s="28">
        <v>171</v>
      </c>
    </row>
    <row r="295" spans="1:9" ht="15" x14ac:dyDescent="0.25">
      <c r="A295" s="41" t="s">
        <v>13</v>
      </c>
      <c r="B295" s="41" t="s">
        <v>56</v>
      </c>
      <c r="C295" t="s">
        <v>100</v>
      </c>
      <c r="D295" s="41" t="s">
        <v>101</v>
      </c>
      <c r="E295" t="s">
        <v>156</v>
      </c>
      <c r="F295" s="41" t="s">
        <v>157</v>
      </c>
      <c r="G295" t="s">
        <v>785</v>
      </c>
      <c r="H295" t="s">
        <v>786</v>
      </c>
      <c r="I295" s="28">
        <v>86</v>
      </c>
    </row>
    <row r="296" spans="1:9" ht="15" x14ac:dyDescent="0.25">
      <c r="A296" s="41" t="s">
        <v>13</v>
      </c>
      <c r="B296" s="41" t="s">
        <v>56</v>
      </c>
      <c r="C296" t="s">
        <v>100</v>
      </c>
      <c r="D296" s="41" t="s">
        <v>101</v>
      </c>
      <c r="E296" t="s">
        <v>156</v>
      </c>
      <c r="F296" s="41" t="s">
        <v>157</v>
      </c>
      <c r="G296" t="s">
        <v>165</v>
      </c>
      <c r="H296" t="s">
        <v>787</v>
      </c>
      <c r="I296" s="28">
        <v>115</v>
      </c>
    </row>
    <row r="297" spans="1:9" ht="15" x14ac:dyDescent="0.25">
      <c r="A297" s="41" t="s">
        <v>13</v>
      </c>
      <c r="B297" s="41" t="s">
        <v>56</v>
      </c>
      <c r="C297" t="s">
        <v>100</v>
      </c>
      <c r="D297" s="41" t="s">
        <v>101</v>
      </c>
      <c r="E297" t="s">
        <v>156</v>
      </c>
      <c r="F297" s="41" t="s">
        <v>157</v>
      </c>
      <c r="G297" t="s">
        <v>788</v>
      </c>
      <c r="H297" t="s">
        <v>789</v>
      </c>
      <c r="I297" s="28">
        <v>29</v>
      </c>
    </row>
    <row r="298" spans="1:9" ht="15" x14ac:dyDescent="0.25">
      <c r="A298" s="41" t="s">
        <v>13</v>
      </c>
      <c r="B298" s="41" t="s">
        <v>56</v>
      </c>
      <c r="C298" t="s">
        <v>100</v>
      </c>
      <c r="D298" s="41" t="s">
        <v>101</v>
      </c>
      <c r="E298" t="s">
        <v>156</v>
      </c>
      <c r="F298" s="41" t="s">
        <v>157</v>
      </c>
      <c r="G298" t="s">
        <v>790</v>
      </c>
      <c r="H298" t="s">
        <v>791</v>
      </c>
      <c r="I298" s="28">
        <v>29</v>
      </c>
    </row>
    <row r="299" spans="1:9" ht="15" x14ac:dyDescent="0.25">
      <c r="A299" s="41" t="s">
        <v>13</v>
      </c>
      <c r="B299" s="41" t="s">
        <v>56</v>
      </c>
      <c r="C299" t="s">
        <v>100</v>
      </c>
      <c r="D299" s="41" t="s">
        <v>101</v>
      </c>
      <c r="E299" t="s">
        <v>156</v>
      </c>
      <c r="F299" s="41" t="s">
        <v>157</v>
      </c>
      <c r="G299" t="s">
        <v>836</v>
      </c>
      <c r="H299" t="s">
        <v>837</v>
      </c>
      <c r="I299" s="28">
        <v>40</v>
      </c>
    </row>
    <row r="300" spans="1:9" ht="15" x14ac:dyDescent="0.25">
      <c r="A300" s="41" t="s">
        <v>13</v>
      </c>
      <c r="B300" s="41" t="s">
        <v>56</v>
      </c>
      <c r="C300" t="s">
        <v>100</v>
      </c>
      <c r="D300" s="41" t="s">
        <v>101</v>
      </c>
      <c r="E300" t="s">
        <v>156</v>
      </c>
      <c r="F300" s="41" t="s">
        <v>157</v>
      </c>
      <c r="G300" t="s">
        <v>870</v>
      </c>
      <c r="H300" t="s">
        <v>871</v>
      </c>
      <c r="I300" s="28">
        <v>23</v>
      </c>
    </row>
    <row r="301" spans="1:9" ht="15" x14ac:dyDescent="0.25">
      <c r="A301" s="41" t="s">
        <v>13</v>
      </c>
      <c r="B301" s="41" t="s">
        <v>56</v>
      </c>
      <c r="C301" t="s">
        <v>13</v>
      </c>
      <c r="D301" s="41" t="s">
        <v>64</v>
      </c>
      <c r="E301" t="s">
        <v>65</v>
      </c>
      <c r="F301" s="41" t="s">
        <v>66</v>
      </c>
      <c r="G301" t="s">
        <v>615</v>
      </c>
      <c r="H301" t="s">
        <v>149</v>
      </c>
      <c r="I301" s="28">
        <v>23</v>
      </c>
    </row>
    <row r="302" spans="1:9" ht="15" x14ac:dyDescent="0.25">
      <c r="A302" s="41" t="s">
        <v>13</v>
      </c>
      <c r="B302" s="41" t="s">
        <v>56</v>
      </c>
      <c r="C302" t="s">
        <v>13</v>
      </c>
      <c r="D302" s="41" t="s">
        <v>64</v>
      </c>
      <c r="E302" t="s">
        <v>13</v>
      </c>
      <c r="F302" s="41" t="s">
        <v>86</v>
      </c>
      <c r="G302" t="s">
        <v>13</v>
      </c>
      <c r="H302" t="s">
        <v>87</v>
      </c>
      <c r="I302" s="28">
        <v>4864</v>
      </c>
    </row>
    <row r="303" spans="1:9" ht="15" x14ac:dyDescent="0.25">
      <c r="A303" s="41" t="s">
        <v>13</v>
      </c>
      <c r="B303" s="41" t="s">
        <v>56</v>
      </c>
      <c r="C303" t="s">
        <v>13</v>
      </c>
      <c r="D303" s="41" t="s">
        <v>64</v>
      </c>
      <c r="E303" t="s">
        <v>13</v>
      </c>
      <c r="F303" s="41" t="s">
        <v>86</v>
      </c>
      <c r="G303" t="s">
        <v>251</v>
      </c>
      <c r="H303" t="s">
        <v>252</v>
      </c>
      <c r="I303" s="28">
        <v>1564</v>
      </c>
    </row>
    <row r="304" spans="1:9" ht="15" x14ac:dyDescent="0.25">
      <c r="A304" s="41" t="s">
        <v>13</v>
      </c>
      <c r="B304" s="41" t="s">
        <v>56</v>
      </c>
      <c r="C304" t="s">
        <v>13</v>
      </c>
      <c r="D304" s="41" t="s">
        <v>64</v>
      </c>
      <c r="E304" t="s">
        <v>13</v>
      </c>
      <c r="F304" s="41" t="s">
        <v>86</v>
      </c>
      <c r="G304" t="s">
        <v>373</v>
      </c>
      <c r="H304" t="s">
        <v>374</v>
      </c>
      <c r="I304" s="28">
        <v>2143</v>
      </c>
    </row>
    <row r="305" spans="1:9" ht="15" x14ac:dyDescent="0.25">
      <c r="A305" s="41" t="s">
        <v>13</v>
      </c>
      <c r="B305" s="41" t="s">
        <v>56</v>
      </c>
      <c r="C305" t="s">
        <v>13</v>
      </c>
      <c r="D305" s="41" t="s">
        <v>64</v>
      </c>
      <c r="E305" t="s">
        <v>13</v>
      </c>
      <c r="F305" s="41" t="s">
        <v>86</v>
      </c>
      <c r="G305" t="s">
        <v>546</v>
      </c>
      <c r="H305" t="s">
        <v>547</v>
      </c>
      <c r="I305" s="28">
        <v>1825</v>
      </c>
    </row>
    <row r="306" spans="1:9" ht="15" x14ac:dyDescent="0.25">
      <c r="A306" s="41" t="s">
        <v>13</v>
      </c>
      <c r="B306" s="41" t="s">
        <v>56</v>
      </c>
      <c r="C306" t="s">
        <v>13</v>
      </c>
      <c r="D306" s="41" t="s">
        <v>64</v>
      </c>
      <c r="E306" t="s">
        <v>13</v>
      </c>
      <c r="F306" s="41" t="s">
        <v>86</v>
      </c>
      <c r="G306" t="s">
        <v>395</v>
      </c>
      <c r="H306" t="s">
        <v>396</v>
      </c>
      <c r="I306" s="28">
        <v>2081</v>
      </c>
    </row>
    <row r="307" spans="1:9" ht="15" x14ac:dyDescent="0.25">
      <c r="A307" s="41" t="s">
        <v>13</v>
      </c>
      <c r="B307" s="41" t="s">
        <v>56</v>
      </c>
      <c r="C307" t="s">
        <v>13</v>
      </c>
      <c r="D307" s="41" t="s">
        <v>64</v>
      </c>
      <c r="E307" t="s">
        <v>13</v>
      </c>
      <c r="F307" s="41" t="s">
        <v>86</v>
      </c>
      <c r="G307" t="s">
        <v>498</v>
      </c>
      <c r="H307" t="s">
        <v>499</v>
      </c>
      <c r="I307" s="28">
        <v>800</v>
      </c>
    </row>
    <row r="308" spans="1:9" ht="15" x14ac:dyDescent="0.25">
      <c r="A308" s="41" t="s">
        <v>13</v>
      </c>
      <c r="B308" s="41" t="s">
        <v>56</v>
      </c>
      <c r="C308" t="s">
        <v>13</v>
      </c>
      <c r="D308" s="41" t="s">
        <v>64</v>
      </c>
      <c r="E308" t="s">
        <v>13</v>
      </c>
      <c r="F308" s="41" t="s">
        <v>86</v>
      </c>
      <c r="G308" t="s">
        <v>500</v>
      </c>
      <c r="H308" t="s">
        <v>501</v>
      </c>
      <c r="I308" s="28">
        <v>567</v>
      </c>
    </row>
    <row r="309" spans="1:9" ht="15" x14ac:dyDescent="0.25">
      <c r="A309" s="41" t="s">
        <v>13</v>
      </c>
      <c r="B309" s="41" t="s">
        <v>56</v>
      </c>
      <c r="C309" t="s">
        <v>13</v>
      </c>
      <c r="D309" s="41" t="s">
        <v>64</v>
      </c>
      <c r="E309" t="s">
        <v>13</v>
      </c>
      <c r="F309" s="41" t="s">
        <v>86</v>
      </c>
      <c r="G309" t="s">
        <v>632</v>
      </c>
      <c r="H309" t="s">
        <v>633</v>
      </c>
      <c r="I309" s="28">
        <v>1592</v>
      </c>
    </row>
    <row r="310" spans="1:9" ht="15" x14ac:dyDescent="0.25">
      <c r="A310" s="41" t="s">
        <v>13</v>
      </c>
      <c r="B310" s="41" t="s">
        <v>56</v>
      </c>
      <c r="C310" t="s">
        <v>13</v>
      </c>
      <c r="D310" s="41" t="s">
        <v>64</v>
      </c>
      <c r="E310" t="s">
        <v>13</v>
      </c>
      <c r="F310" s="41" t="s">
        <v>86</v>
      </c>
      <c r="G310" t="s">
        <v>642</v>
      </c>
      <c r="H310" t="s">
        <v>643</v>
      </c>
      <c r="I310" s="28">
        <v>1414</v>
      </c>
    </row>
    <row r="311" spans="1:9" ht="15" x14ac:dyDescent="0.25">
      <c r="A311" s="41" t="s">
        <v>13</v>
      </c>
      <c r="B311" s="41" t="s">
        <v>56</v>
      </c>
      <c r="C311" t="s">
        <v>13</v>
      </c>
      <c r="D311" s="41" t="s">
        <v>64</v>
      </c>
      <c r="E311" t="s">
        <v>13</v>
      </c>
      <c r="F311" s="41" t="s">
        <v>86</v>
      </c>
      <c r="G311" t="s">
        <v>660</v>
      </c>
      <c r="H311" t="s">
        <v>661</v>
      </c>
      <c r="I311" s="28">
        <v>650</v>
      </c>
    </row>
    <row r="312" spans="1:9" ht="15" x14ac:dyDescent="0.25">
      <c r="A312" s="41" t="s">
        <v>13</v>
      </c>
      <c r="B312" s="41" t="s">
        <v>56</v>
      </c>
      <c r="C312" t="s">
        <v>13</v>
      </c>
      <c r="D312" s="41" t="s">
        <v>64</v>
      </c>
      <c r="E312" t="s">
        <v>253</v>
      </c>
      <c r="F312" s="41" t="s">
        <v>254</v>
      </c>
      <c r="G312" t="s">
        <v>257</v>
      </c>
      <c r="H312" t="s">
        <v>258</v>
      </c>
      <c r="I312" s="28">
        <v>200</v>
      </c>
    </row>
    <row r="313" spans="1:9" ht="15" x14ac:dyDescent="0.25">
      <c r="A313" s="41" t="s">
        <v>13</v>
      </c>
      <c r="B313" s="41" t="s">
        <v>56</v>
      </c>
      <c r="C313" t="s">
        <v>13</v>
      </c>
      <c r="D313" s="41" t="s">
        <v>64</v>
      </c>
      <c r="E313" t="s">
        <v>253</v>
      </c>
      <c r="F313" s="41" t="s">
        <v>254</v>
      </c>
      <c r="G313" t="s">
        <v>261</v>
      </c>
      <c r="H313" t="s">
        <v>262</v>
      </c>
      <c r="I313" s="28">
        <v>260</v>
      </c>
    </row>
    <row r="314" spans="1:9" ht="15" x14ac:dyDescent="0.25">
      <c r="A314" s="41" t="s">
        <v>13</v>
      </c>
      <c r="B314" s="41" t="s">
        <v>56</v>
      </c>
      <c r="C314" t="s">
        <v>13</v>
      </c>
      <c r="D314" s="41" t="s">
        <v>64</v>
      </c>
      <c r="E314" t="s">
        <v>253</v>
      </c>
      <c r="F314" s="41" t="s">
        <v>254</v>
      </c>
      <c r="G314" t="s">
        <v>255</v>
      </c>
      <c r="H314" t="s">
        <v>256</v>
      </c>
      <c r="I314" s="28">
        <v>1161</v>
      </c>
    </row>
    <row r="315" spans="1:9" ht="15" x14ac:dyDescent="0.25">
      <c r="A315" s="41" t="s">
        <v>13</v>
      </c>
      <c r="B315" s="41" t="s">
        <v>56</v>
      </c>
      <c r="C315" t="s">
        <v>13</v>
      </c>
      <c r="D315" s="41" t="s">
        <v>64</v>
      </c>
      <c r="E315" t="s">
        <v>253</v>
      </c>
      <c r="F315" s="41" t="s">
        <v>254</v>
      </c>
      <c r="G315" t="s">
        <v>542</v>
      </c>
      <c r="H315" t="s">
        <v>543</v>
      </c>
      <c r="I315" s="28">
        <v>599</v>
      </c>
    </row>
    <row r="316" spans="1:9" ht="15" x14ac:dyDescent="0.25">
      <c r="A316" s="41" t="s">
        <v>13</v>
      </c>
      <c r="B316" s="41" t="s">
        <v>56</v>
      </c>
      <c r="C316" t="s">
        <v>13</v>
      </c>
      <c r="D316" s="41" t="s">
        <v>64</v>
      </c>
      <c r="E316" t="s">
        <v>253</v>
      </c>
      <c r="F316" s="41" t="s">
        <v>254</v>
      </c>
      <c r="G316" t="s">
        <v>259</v>
      </c>
      <c r="H316" t="s">
        <v>260</v>
      </c>
      <c r="I316" s="28">
        <v>285</v>
      </c>
    </row>
    <row r="317" spans="1:9" ht="15" x14ac:dyDescent="0.25">
      <c r="A317" s="41" t="s">
        <v>13</v>
      </c>
      <c r="B317" s="41" t="s">
        <v>56</v>
      </c>
      <c r="C317" t="s">
        <v>13</v>
      </c>
      <c r="D317" s="41" t="s">
        <v>64</v>
      </c>
      <c r="E317" t="s">
        <v>253</v>
      </c>
      <c r="F317" s="41" t="s">
        <v>254</v>
      </c>
      <c r="G317" t="s">
        <v>375</v>
      </c>
      <c r="H317" t="s">
        <v>376</v>
      </c>
      <c r="I317" s="28">
        <v>678</v>
      </c>
    </row>
    <row r="318" spans="1:9" ht="15" x14ac:dyDescent="0.25">
      <c r="A318" s="41" t="s">
        <v>13</v>
      </c>
      <c r="B318" s="41" t="s">
        <v>56</v>
      </c>
      <c r="C318" t="s">
        <v>13</v>
      </c>
      <c r="D318" s="41" t="s">
        <v>64</v>
      </c>
      <c r="E318" t="s">
        <v>253</v>
      </c>
      <c r="F318" s="41" t="s">
        <v>254</v>
      </c>
      <c r="G318" t="s">
        <v>325</v>
      </c>
      <c r="H318" t="s">
        <v>326</v>
      </c>
      <c r="I318" s="28">
        <v>760</v>
      </c>
    </row>
    <row r="319" spans="1:9" ht="15" x14ac:dyDescent="0.25">
      <c r="A319" s="41" t="s">
        <v>13</v>
      </c>
      <c r="B319" s="41" t="s">
        <v>56</v>
      </c>
      <c r="C319" t="s">
        <v>13</v>
      </c>
      <c r="D319" s="41" t="s">
        <v>64</v>
      </c>
      <c r="E319" t="s">
        <v>253</v>
      </c>
      <c r="F319" s="41" t="s">
        <v>254</v>
      </c>
      <c r="G319" t="s">
        <v>263</v>
      </c>
      <c r="H319" t="s">
        <v>264</v>
      </c>
      <c r="I319" s="28">
        <v>91</v>
      </c>
    </row>
    <row r="320" spans="1:9" ht="15" x14ac:dyDescent="0.25">
      <c r="A320" s="41" t="s">
        <v>13</v>
      </c>
      <c r="B320" s="41" t="s">
        <v>56</v>
      </c>
      <c r="C320" t="s">
        <v>13</v>
      </c>
      <c r="D320" s="41" t="s">
        <v>64</v>
      </c>
      <c r="E320" t="s">
        <v>253</v>
      </c>
      <c r="F320" s="41" t="s">
        <v>254</v>
      </c>
      <c r="G320" t="s">
        <v>502</v>
      </c>
      <c r="H320" t="s">
        <v>503</v>
      </c>
      <c r="I320" s="28">
        <v>566</v>
      </c>
    </row>
    <row r="321" spans="1:9" ht="15" x14ac:dyDescent="0.25">
      <c r="A321" s="41" t="s">
        <v>13</v>
      </c>
      <c r="B321" s="41" t="s">
        <v>56</v>
      </c>
      <c r="C321" t="s">
        <v>13</v>
      </c>
      <c r="D321" s="41" t="s">
        <v>64</v>
      </c>
      <c r="E321" t="s">
        <v>253</v>
      </c>
      <c r="F321" s="41" t="s">
        <v>254</v>
      </c>
      <c r="G321" t="s">
        <v>504</v>
      </c>
      <c r="H321" t="s">
        <v>505</v>
      </c>
      <c r="I321" s="28">
        <v>125</v>
      </c>
    </row>
    <row r="322" spans="1:9" ht="15" x14ac:dyDescent="0.25">
      <c r="A322" s="41" t="s">
        <v>13</v>
      </c>
      <c r="B322" s="41" t="s">
        <v>56</v>
      </c>
      <c r="C322" t="s">
        <v>13</v>
      </c>
      <c r="D322" s="41" t="s">
        <v>64</v>
      </c>
      <c r="E322" t="s">
        <v>253</v>
      </c>
      <c r="F322" s="41" t="s">
        <v>254</v>
      </c>
      <c r="G322" t="s">
        <v>506</v>
      </c>
      <c r="H322" t="s">
        <v>507</v>
      </c>
      <c r="I322" s="28">
        <v>158</v>
      </c>
    </row>
    <row r="323" spans="1:9" ht="15" x14ac:dyDescent="0.25">
      <c r="A323" s="41" t="s">
        <v>13</v>
      </c>
      <c r="B323" s="41" t="s">
        <v>56</v>
      </c>
      <c r="C323" t="s">
        <v>13</v>
      </c>
      <c r="D323" s="41" t="s">
        <v>64</v>
      </c>
      <c r="E323" t="s">
        <v>253</v>
      </c>
      <c r="F323" s="41" t="s">
        <v>254</v>
      </c>
      <c r="G323" t="s">
        <v>508</v>
      </c>
      <c r="H323" t="s">
        <v>509</v>
      </c>
      <c r="I323" s="28">
        <v>4250</v>
      </c>
    </row>
    <row r="324" spans="1:9" ht="15" x14ac:dyDescent="0.25">
      <c r="A324" s="41" t="s">
        <v>13</v>
      </c>
      <c r="B324" s="41" t="s">
        <v>56</v>
      </c>
      <c r="C324" t="s">
        <v>13</v>
      </c>
      <c r="D324" s="41" t="s">
        <v>64</v>
      </c>
      <c r="E324" t="s">
        <v>253</v>
      </c>
      <c r="F324" s="41" t="s">
        <v>254</v>
      </c>
      <c r="G324" t="s">
        <v>709</v>
      </c>
      <c r="H324" t="s">
        <v>710</v>
      </c>
      <c r="I324" s="28">
        <v>490</v>
      </c>
    </row>
    <row r="325" spans="1:9" ht="15" x14ac:dyDescent="0.25">
      <c r="A325" s="41" t="s">
        <v>13</v>
      </c>
      <c r="B325" s="41" t="s">
        <v>56</v>
      </c>
      <c r="C325" t="s">
        <v>13</v>
      </c>
      <c r="D325" s="41" t="s">
        <v>64</v>
      </c>
      <c r="E325" t="s">
        <v>74</v>
      </c>
      <c r="F325" s="41" t="s">
        <v>75</v>
      </c>
      <c r="G325" t="s">
        <v>287</v>
      </c>
      <c r="H325" t="s">
        <v>288</v>
      </c>
      <c r="I325" s="28">
        <v>572</v>
      </c>
    </row>
    <row r="326" spans="1:9" ht="15" x14ac:dyDescent="0.25">
      <c r="A326" s="41" t="s">
        <v>13</v>
      </c>
      <c r="B326" s="41" t="s">
        <v>56</v>
      </c>
      <c r="C326" t="s">
        <v>13</v>
      </c>
      <c r="D326" s="41" t="s">
        <v>64</v>
      </c>
      <c r="E326" t="s">
        <v>74</v>
      </c>
      <c r="F326" s="41" t="s">
        <v>75</v>
      </c>
      <c r="G326" t="s">
        <v>154</v>
      </c>
      <c r="H326" t="s">
        <v>155</v>
      </c>
      <c r="I326" s="28">
        <v>1256</v>
      </c>
    </row>
    <row r="327" spans="1:9" ht="15" x14ac:dyDescent="0.25">
      <c r="A327" s="41" t="s">
        <v>13</v>
      </c>
      <c r="B327" s="41" t="s">
        <v>56</v>
      </c>
      <c r="C327" t="s">
        <v>13</v>
      </c>
      <c r="D327" s="41" t="s">
        <v>64</v>
      </c>
      <c r="E327" t="s">
        <v>74</v>
      </c>
      <c r="F327" s="41" t="s">
        <v>75</v>
      </c>
      <c r="G327" t="s">
        <v>265</v>
      </c>
      <c r="H327" t="s">
        <v>266</v>
      </c>
      <c r="I327" s="28">
        <v>143</v>
      </c>
    </row>
    <row r="328" spans="1:9" ht="15" x14ac:dyDescent="0.25">
      <c r="A328" s="41" t="s">
        <v>13</v>
      </c>
      <c r="B328" s="41" t="s">
        <v>56</v>
      </c>
      <c r="C328" t="s">
        <v>13</v>
      </c>
      <c r="D328" s="41" t="s">
        <v>64</v>
      </c>
      <c r="E328" t="s">
        <v>74</v>
      </c>
      <c r="F328" s="41" t="s">
        <v>75</v>
      </c>
      <c r="G328" t="s">
        <v>118</v>
      </c>
      <c r="H328" t="s">
        <v>119</v>
      </c>
      <c r="I328" s="28">
        <v>643</v>
      </c>
    </row>
    <row r="329" spans="1:9" ht="15" x14ac:dyDescent="0.25">
      <c r="A329" s="41" t="s">
        <v>13</v>
      </c>
      <c r="B329" s="41" t="s">
        <v>56</v>
      </c>
      <c r="C329" t="s">
        <v>13</v>
      </c>
      <c r="D329" s="41" t="s">
        <v>64</v>
      </c>
      <c r="E329" t="s">
        <v>74</v>
      </c>
      <c r="F329" s="41" t="s">
        <v>75</v>
      </c>
      <c r="G329" t="s">
        <v>291</v>
      </c>
      <c r="H329" t="s">
        <v>292</v>
      </c>
      <c r="I329" s="28">
        <v>86</v>
      </c>
    </row>
    <row r="330" spans="1:9" ht="15" x14ac:dyDescent="0.25">
      <c r="A330" s="41" t="s">
        <v>13</v>
      </c>
      <c r="B330" s="41" t="s">
        <v>56</v>
      </c>
      <c r="C330" t="s">
        <v>13</v>
      </c>
      <c r="D330" s="41" t="s">
        <v>64</v>
      </c>
      <c r="E330" t="s">
        <v>74</v>
      </c>
      <c r="F330" s="41" t="s">
        <v>75</v>
      </c>
      <c r="G330" t="s">
        <v>369</v>
      </c>
      <c r="H330" t="s">
        <v>370</v>
      </c>
      <c r="I330" s="28">
        <v>57</v>
      </c>
    </row>
    <row r="331" spans="1:9" ht="15" x14ac:dyDescent="0.25">
      <c r="A331" s="41" t="s">
        <v>13</v>
      </c>
      <c r="B331" s="41" t="s">
        <v>56</v>
      </c>
      <c r="C331" t="s">
        <v>13</v>
      </c>
      <c r="D331" s="41" t="s">
        <v>64</v>
      </c>
      <c r="E331" t="s">
        <v>74</v>
      </c>
      <c r="F331" s="41" t="s">
        <v>75</v>
      </c>
      <c r="G331" t="s">
        <v>293</v>
      </c>
      <c r="H331" t="s">
        <v>294</v>
      </c>
      <c r="I331" s="28">
        <v>114</v>
      </c>
    </row>
    <row r="332" spans="1:9" ht="15" x14ac:dyDescent="0.25">
      <c r="A332" s="41" t="s">
        <v>13</v>
      </c>
      <c r="B332" s="41" t="s">
        <v>56</v>
      </c>
      <c r="C332" t="s">
        <v>13</v>
      </c>
      <c r="D332" s="41" t="s">
        <v>64</v>
      </c>
      <c r="E332" t="s">
        <v>74</v>
      </c>
      <c r="F332" s="41" t="s">
        <v>75</v>
      </c>
      <c r="G332" t="s">
        <v>320</v>
      </c>
      <c r="H332" t="s">
        <v>321</v>
      </c>
      <c r="I332" s="28">
        <v>74</v>
      </c>
    </row>
    <row r="333" spans="1:9" ht="15" x14ac:dyDescent="0.25">
      <c r="A333" s="41" t="s">
        <v>13</v>
      </c>
      <c r="B333" s="41" t="s">
        <v>56</v>
      </c>
      <c r="C333" t="s">
        <v>13</v>
      </c>
      <c r="D333" s="41" t="s">
        <v>64</v>
      </c>
      <c r="E333" t="s">
        <v>74</v>
      </c>
      <c r="F333" s="41" t="s">
        <v>75</v>
      </c>
      <c r="G333" t="s">
        <v>296</v>
      </c>
      <c r="H333" t="s">
        <v>297</v>
      </c>
      <c r="I333" s="28">
        <v>286</v>
      </c>
    </row>
    <row r="334" spans="1:9" ht="15" x14ac:dyDescent="0.25">
      <c r="A334" s="41" t="s">
        <v>13</v>
      </c>
      <c r="B334" s="41" t="s">
        <v>56</v>
      </c>
      <c r="C334" t="s">
        <v>13</v>
      </c>
      <c r="D334" s="41" t="s">
        <v>64</v>
      </c>
      <c r="E334" t="s">
        <v>74</v>
      </c>
      <c r="F334" s="41" t="s">
        <v>75</v>
      </c>
      <c r="G334" t="s">
        <v>74</v>
      </c>
      <c r="H334" t="s">
        <v>322</v>
      </c>
      <c r="I334" s="28">
        <v>3117</v>
      </c>
    </row>
    <row r="335" spans="1:9" ht="15" x14ac:dyDescent="0.25">
      <c r="A335" s="41" t="s">
        <v>13</v>
      </c>
      <c r="B335" s="41" t="s">
        <v>56</v>
      </c>
      <c r="C335" t="s">
        <v>13</v>
      </c>
      <c r="D335" s="41" t="s">
        <v>64</v>
      </c>
      <c r="E335" t="s">
        <v>74</v>
      </c>
      <c r="F335" s="41" t="s">
        <v>75</v>
      </c>
      <c r="G335" t="s">
        <v>327</v>
      </c>
      <c r="H335" t="s">
        <v>328</v>
      </c>
      <c r="I335" s="28">
        <v>372</v>
      </c>
    </row>
    <row r="336" spans="1:9" ht="15" x14ac:dyDescent="0.25">
      <c r="A336" s="41" t="s">
        <v>13</v>
      </c>
      <c r="B336" s="41" t="s">
        <v>56</v>
      </c>
      <c r="C336" t="s">
        <v>13</v>
      </c>
      <c r="D336" s="41" t="s">
        <v>64</v>
      </c>
      <c r="E336" t="s">
        <v>74</v>
      </c>
      <c r="F336" s="41" t="s">
        <v>75</v>
      </c>
      <c r="G336" t="s">
        <v>120</v>
      </c>
      <c r="H336" t="s">
        <v>121</v>
      </c>
      <c r="I336" s="28">
        <v>207</v>
      </c>
    </row>
    <row r="337" spans="1:9" ht="15" x14ac:dyDescent="0.25">
      <c r="A337" s="41" t="s">
        <v>13</v>
      </c>
      <c r="B337" s="41" t="s">
        <v>56</v>
      </c>
      <c r="C337" t="s">
        <v>13</v>
      </c>
      <c r="D337" s="41" t="s">
        <v>64</v>
      </c>
      <c r="E337" t="s">
        <v>74</v>
      </c>
      <c r="F337" s="41" t="s">
        <v>75</v>
      </c>
      <c r="G337" t="s">
        <v>352</v>
      </c>
      <c r="H337" t="s">
        <v>353</v>
      </c>
      <c r="I337" s="28">
        <v>856</v>
      </c>
    </row>
    <row r="338" spans="1:9" ht="15" x14ac:dyDescent="0.25">
      <c r="A338" s="41" t="s">
        <v>13</v>
      </c>
      <c r="B338" s="41" t="s">
        <v>56</v>
      </c>
      <c r="C338" t="s">
        <v>13</v>
      </c>
      <c r="D338" s="41" t="s">
        <v>64</v>
      </c>
      <c r="E338" t="s">
        <v>74</v>
      </c>
      <c r="F338" s="41" t="s">
        <v>75</v>
      </c>
      <c r="G338" t="s">
        <v>289</v>
      </c>
      <c r="H338" t="s">
        <v>290</v>
      </c>
      <c r="I338" s="28">
        <v>26</v>
      </c>
    </row>
    <row r="339" spans="1:9" ht="15" x14ac:dyDescent="0.25">
      <c r="A339" s="41" t="s">
        <v>13</v>
      </c>
      <c r="B339" s="41" t="s">
        <v>56</v>
      </c>
      <c r="C339" t="s">
        <v>13</v>
      </c>
      <c r="D339" s="41" t="s">
        <v>64</v>
      </c>
      <c r="E339" t="s">
        <v>74</v>
      </c>
      <c r="F339" s="41" t="s">
        <v>75</v>
      </c>
      <c r="G339" t="s">
        <v>354</v>
      </c>
      <c r="H339" t="s">
        <v>355</v>
      </c>
      <c r="I339" s="28">
        <v>196</v>
      </c>
    </row>
    <row r="340" spans="1:9" ht="15" x14ac:dyDescent="0.25">
      <c r="A340" s="41" t="s">
        <v>13</v>
      </c>
      <c r="B340" s="41" t="s">
        <v>56</v>
      </c>
      <c r="C340" t="s">
        <v>13</v>
      </c>
      <c r="D340" s="41" t="s">
        <v>64</v>
      </c>
      <c r="E340" t="s">
        <v>74</v>
      </c>
      <c r="F340" s="41" t="s">
        <v>75</v>
      </c>
      <c r="G340" t="s">
        <v>124</v>
      </c>
      <c r="H340" t="s">
        <v>125</v>
      </c>
      <c r="I340" s="28">
        <v>93</v>
      </c>
    </row>
    <row r="341" spans="1:9" ht="15" x14ac:dyDescent="0.25">
      <c r="A341" s="41" t="s">
        <v>13</v>
      </c>
      <c r="B341" s="41" t="s">
        <v>56</v>
      </c>
      <c r="C341" t="s">
        <v>13</v>
      </c>
      <c r="D341" s="41" t="s">
        <v>64</v>
      </c>
      <c r="E341" t="s">
        <v>74</v>
      </c>
      <c r="F341" s="41" t="s">
        <v>75</v>
      </c>
      <c r="G341" t="s">
        <v>122</v>
      </c>
      <c r="H341" t="s">
        <v>123</v>
      </c>
      <c r="I341" s="28">
        <v>84</v>
      </c>
    </row>
    <row r="342" spans="1:9" ht="15" x14ac:dyDescent="0.25">
      <c r="A342" s="41" t="s">
        <v>13</v>
      </c>
      <c r="B342" s="41" t="s">
        <v>56</v>
      </c>
      <c r="C342" t="s">
        <v>13</v>
      </c>
      <c r="D342" s="41" t="s">
        <v>64</v>
      </c>
      <c r="E342" t="s">
        <v>74</v>
      </c>
      <c r="F342" s="41" t="s">
        <v>75</v>
      </c>
      <c r="G342" t="s">
        <v>318</v>
      </c>
      <c r="H342" t="s">
        <v>319</v>
      </c>
      <c r="I342" s="28">
        <v>890</v>
      </c>
    </row>
    <row r="343" spans="1:9" ht="15" x14ac:dyDescent="0.25">
      <c r="A343" s="41" t="s">
        <v>13</v>
      </c>
      <c r="B343" s="41" t="s">
        <v>56</v>
      </c>
      <c r="C343" t="s">
        <v>13</v>
      </c>
      <c r="D343" s="41" t="s">
        <v>64</v>
      </c>
      <c r="E343" t="s">
        <v>74</v>
      </c>
      <c r="F343" s="41" t="s">
        <v>75</v>
      </c>
      <c r="G343" t="s">
        <v>76</v>
      </c>
      <c r="H343" t="s">
        <v>77</v>
      </c>
      <c r="I343" s="28">
        <v>129</v>
      </c>
    </row>
    <row r="344" spans="1:9" ht="15" x14ac:dyDescent="0.25">
      <c r="A344" s="41" t="s">
        <v>13</v>
      </c>
      <c r="B344" s="41" t="s">
        <v>56</v>
      </c>
      <c r="C344" t="s">
        <v>13</v>
      </c>
      <c r="D344" s="41" t="s">
        <v>64</v>
      </c>
      <c r="E344" t="s">
        <v>74</v>
      </c>
      <c r="F344" s="41" t="s">
        <v>75</v>
      </c>
      <c r="G344" t="s">
        <v>405</v>
      </c>
      <c r="H344" t="s">
        <v>406</v>
      </c>
      <c r="I344" s="28">
        <v>572</v>
      </c>
    </row>
    <row r="345" spans="1:9" ht="15" x14ac:dyDescent="0.25">
      <c r="A345" s="41" t="s">
        <v>13</v>
      </c>
      <c r="B345" s="41" t="s">
        <v>56</v>
      </c>
      <c r="C345" t="s">
        <v>13</v>
      </c>
      <c r="D345" s="41" t="s">
        <v>64</v>
      </c>
      <c r="E345" t="s">
        <v>74</v>
      </c>
      <c r="F345" s="41" t="s">
        <v>75</v>
      </c>
      <c r="G345" t="s">
        <v>672</v>
      </c>
      <c r="H345" t="s">
        <v>673</v>
      </c>
      <c r="I345" s="28">
        <v>71</v>
      </c>
    </row>
    <row r="346" spans="1:9" ht="15" x14ac:dyDescent="0.25">
      <c r="A346" s="41" t="s">
        <v>13</v>
      </c>
      <c r="B346" s="41" t="s">
        <v>56</v>
      </c>
      <c r="C346" t="s">
        <v>13</v>
      </c>
      <c r="D346" s="41" t="s">
        <v>64</v>
      </c>
      <c r="E346" t="s">
        <v>67</v>
      </c>
      <c r="F346" s="41" t="s">
        <v>68</v>
      </c>
      <c r="G346" t="s">
        <v>67</v>
      </c>
      <c r="H346" t="s">
        <v>295</v>
      </c>
      <c r="I346" s="28">
        <v>789</v>
      </c>
    </row>
    <row r="347" spans="1:9" ht="15" x14ac:dyDescent="0.25">
      <c r="A347" s="41" t="s">
        <v>13</v>
      </c>
      <c r="B347" s="41" t="s">
        <v>56</v>
      </c>
      <c r="C347" t="s">
        <v>13</v>
      </c>
      <c r="D347" s="41" t="s">
        <v>64</v>
      </c>
      <c r="E347" t="s">
        <v>67</v>
      </c>
      <c r="F347" s="41" t="s">
        <v>68</v>
      </c>
      <c r="G347" t="s">
        <v>711</v>
      </c>
      <c r="H347" t="s">
        <v>712</v>
      </c>
      <c r="I347" s="28">
        <v>171</v>
      </c>
    </row>
    <row r="348" spans="1:9" ht="15" x14ac:dyDescent="0.25">
      <c r="A348" s="41" t="s">
        <v>13</v>
      </c>
      <c r="B348" s="41" t="s">
        <v>56</v>
      </c>
      <c r="C348" t="s">
        <v>13</v>
      </c>
      <c r="D348" s="41" t="s">
        <v>64</v>
      </c>
      <c r="E348" t="s">
        <v>67</v>
      </c>
      <c r="F348" s="41" t="s">
        <v>68</v>
      </c>
      <c r="G348" t="s">
        <v>723</v>
      </c>
      <c r="H348" t="s">
        <v>724</v>
      </c>
      <c r="I348" s="28">
        <v>586</v>
      </c>
    </row>
    <row r="349" spans="1:9" ht="15" x14ac:dyDescent="0.25">
      <c r="A349" s="41" t="s">
        <v>13</v>
      </c>
      <c r="B349" s="41" t="s">
        <v>56</v>
      </c>
      <c r="C349" t="s">
        <v>13</v>
      </c>
      <c r="D349" s="41" t="s">
        <v>64</v>
      </c>
      <c r="E349" t="s">
        <v>67</v>
      </c>
      <c r="F349" s="41" t="s">
        <v>68</v>
      </c>
      <c r="G349" t="s">
        <v>725</v>
      </c>
      <c r="H349" t="s">
        <v>726</v>
      </c>
      <c r="I349" s="28">
        <v>1128</v>
      </c>
    </row>
    <row r="350" spans="1:9" ht="15" x14ac:dyDescent="0.25">
      <c r="A350" s="41" t="s">
        <v>13</v>
      </c>
      <c r="B350" s="41" t="s">
        <v>56</v>
      </c>
      <c r="C350" t="s">
        <v>57</v>
      </c>
      <c r="D350" s="41" t="s">
        <v>58</v>
      </c>
      <c r="E350" t="s">
        <v>126</v>
      </c>
      <c r="F350" s="41" t="s">
        <v>127</v>
      </c>
      <c r="G350" t="s">
        <v>126</v>
      </c>
      <c r="H350" t="s">
        <v>267</v>
      </c>
      <c r="I350" s="28">
        <v>1490</v>
      </c>
    </row>
    <row r="351" spans="1:9" ht="15" x14ac:dyDescent="0.25">
      <c r="A351" s="41" t="s">
        <v>13</v>
      </c>
      <c r="B351" s="41" t="s">
        <v>56</v>
      </c>
      <c r="C351" t="s">
        <v>57</v>
      </c>
      <c r="D351" s="41" t="s">
        <v>58</v>
      </c>
      <c r="E351" t="s">
        <v>126</v>
      </c>
      <c r="F351" s="41" t="s">
        <v>127</v>
      </c>
      <c r="G351" t="s">
        <v>26</v>
      </c>
      <c r="H351" t="s">
        <v>713</v>
      </c>
      <c r="I351" s="28">
        <v>38</v>
      </c>
    </row>
    <row r="352" spans="1:9" ht="15" x14ac:dyDescent="0.25">
      <c r="A352" s="41" t="s">
        <v>13</v>
      </c>
      <c r="B352" s="41" t="s">
        <v>56</v>
      </c>
      <c r="C352" t="s">
        <v>57</v>
      </c>
      <c r="D352" s="41" t="s">
        <v>58</v>
      </c>
      <c r="E352" t="s">
        <v>126</v>
      </c>
      <c r="F352" s="41" t="s">
        <v>127</v>
      </c>
      <c r="G352" t="s">
        <v>714</v>
      </c>
      <c r="H352" t="s">
        <v>715</v>
      </c>
      <c r="I352" s="28">
        <v>43</v>
      </c>
    </row>
    <row r="353" spans="1:9" ht="15" x14ac:dyDescent="0.25">
      <c r="A353" s="41" t="s">
        <v>13</v>
      </c>
      <c r="B353" s="41" t="s">
        <v>56</v>
      </c>
      <c r="C353" t="s">
        <v>57</v>
      </c>
      <c r="D353" s="41" t="s">
        <v>58</v>
      </c>
      <c r="E353" t="s">
        <v>126</v>
      </c>
      <c r="F353" s="41" t="s">
        <v>127</v>
      </c>
      <c r="G353" t="s">
        <v>716</v>
      </c>
      <c r="H353" t="s">
        <v>717</v>
      </c>
      <c r="I353" s="28">
        <v>38</v>
      </c>
    </row>
    <row r="354" spans="1:9" ht="15" x14ac:dyDescent="0.25">
      <c r="A354" s="41" t="s">
        <v>13</v>
      </c>
      <c r="B354" s="41" t="s">
        <v>56</v>
      </c>
      <c r="C354" t="s">
        <v>57</v>
      </c>
      <c r="D354" s="41" t="s">
        <v>58</v>
      </c>
      <c r="E354" t="s">
        <v>126</v>
      </c>
      <c r="F354" s="41" t="s">
        <v>127</v>
      </c>
      <c r="G354" t="s">
        <v>727</v>
      </c>
      <c r="H354" t="s">
        <v>728</v>
      </c>
      <c r="I354" s="28">
        <v>528</v>
      </c>
    </row>
    <row r="355" spans="1:9" ht="15" x14ac:dyDescent="0.25">
      <c r="A355" s="41" t="s">
        <v>13</v>
      </c>
      <c r="B355" s="41" t="s">
        <v>56</v>
      </c>
      <c r="C355" t="s">
        <v>57</v>
      </c>
      <c r="D355" s="41" t="s">
        <v>58</v>
      </c>
      <c r="E355" t="s">
        <v>128</v>
      </c>
      <c r="F355" s="41" t="s">
        <v>129</v>
      </c>
      <c r="G355" t="s">
        <v>130</v>
      </c>
      <c r="H355" t="s">
        <v>131</v>
      </c>
      <c r="I355" s="28">
        <v>263</v>
      </c>
    </row>
    <row r="356" spans="1:9" ht="15" x14ac:dyDescent="0.25">
      <c r="A356" s="41" t="s">
        <v>13</v>
      </c>
      <c r="B356" s="41" t="s">
        <v>56</v>
      </c>
      <c r="C356" t="s">
        <v>57</v>
      </c>
      <c r="D356" s="41" t="s">
        <v>58</v>
      </c>
      <c r="E356" t="s">
        <v>128</v>
      </c>
      <c r="F356" s="41" t="s">
        <v>129</v>
      </c>
      <c r="G356" t="s">
        <v>445</v>
      </c>
      <c r="H356" t="s">
        <v>446</v>
      </c>
      <c r="I356" s="28">
        <v>69</v>
      </c>
    </row>
    <row r="357" spans="1:9" ht="15" x14ac:dyDescent="0.25">
      <c r="A357" s="41" t="s">
        <v>13</v>
      </c>
      <c r="B357" s="41" t="s">
        <v>56</v>
      </c>
      <c r="C357" t="s">
        <v>57</v>
      </c>
      <c r="D357" s="41" t="s">
        <v>58</v>
      </c>
      <c r="E357" t="s">
        <v>128</v>
      </c>
      <c r="F357" s="41" t="s">
        <v>129</v>
      </c>
      <c r="G357" t="s">
        <v>447</v>
      </c>
      <c r="H357" t="s">
        <v>448</v>
      </c>
      <c r="I357" s="28">
        <v>74</v>
      </c>
    </row>
    <row r="358" spans="1:9" ht="15" x14ac:dyDescent="0.25">
      <c r="A358" s="41" t="s">
        <v>13</v>
      </c>
      <c r="B358" s="41" t="s">
        <v>56</v>
      </c>
      <c r="C358" t="s">
        <v>57</v>
      </c>
      <c r="D358" s="41" t="s">
        <v>58</v>
      </c>
      <c r="E358" t="s">
        <v>128</v>
      </c>
      <c r="F358" s="41" t="s">
        <v>129</v>
      </c>
      <c r="G358" t="s">
        <v>428</v>
      </c>
      <c r="H358" t="s">
        <v>429</v>
      </c>
      <c r="I358" s="28">
        <v>86</v>
      </c>
    </row>
    <row r="359" spans="1:9" ht="15" x14ac:dyDescent="0.25">
      <c r="A359" s="41" t="s">
        <v>13</v>
      </c>
      <c r="B359" s="41" t="s">
        <v>56</v>
      </c>
      <c r="C359" t="s">
        <v>57</v>
      </c>
      <c r="D359" s="41" t="s">
        <v>58</v>
      </c>
      <c r="E359" t="s">
        <v>128</v>
      </c>
      <c r="F359" s="41" t="s">
        <v>129</v>
      </c>
      <c r="G359" t="s">
        <v>128</v>
      </c>
      <c r="H359" t="s">
        <v>614</v>
      </c>
      <c r="I359" s="28">
        <v>274</v>
      </c>
    </row>
    <row r="360" spans="1:9" ht="15" x14ac:dyDescent="0.25">
      <c r="A360" s="41" t="s">
        <v>13</v>
      </c>
      <c r="B360" s="41" t="s">
        <v>56</v>
      </c>
      <c r="C360" t="s">
        <v>57</v>
      </c>
      <c r="D360" s="41" t="s">
        <v>58</v>
      </c>
      <c r="E360" t="s">
        <v>128</v>
      </c>
      <c r="F360" s="41" t="s">
        <v>129</v>
      </c>
      <c r="G360" t="s">
        <v>718</v>
      </c>
      <c r="H360" t="s">
        <v>719</v>
      </c>
      <c r="I360" s="28">
        <v>83</v>
      </c>
    </row>
    <row r="361" spans="1:9" ht="15" x14ac:dyDescent="0.25">
      <c r="A361" s="41" t="s">
        <v>13</v>
      </c>
      <c r="B361" s="41" t="s">
        <v>56</v>
      </c>
      <c r="C361" t="s">
        <v>57</v>
      </c>
      <c r="D361" s="41" t="s">
        <v>58</v>
      </c>
      <c r="E361" t="s">
        <v>128</v>
      </c>
      <c r="F361" s="41" t="s">
        <v>129</v>
      </c>
      <c r="G361" t="s">
        <v>729</v>
      </c>
      <c r="H361" t="s">
        <v>730</v>
      </c>
      <c r="I361" s="28">
        <v>207</v>
      </c>
    </row>
    <row r="362" spans="1:9" ht="15" x14ac:dyDescent="0.25">
      <c r="A362" s="41" t="s">
        <v>13</v>
      </c>
      <c r="B362" s="41" t="s">
        <v>56</v>
      </c>
      <c r="C362" t="s">
        <v>57</v>
      </c>
      <c r="D362" s="41" t="s">
        <v>58</v>
      </c>
      <c r="E362" t="s">
        <v>57</v>
      </c>
      <c r="F362" s="41" t="s">
        <v>59</v>
      </c>
      <c r="G362" t="s">
        <v>57</v>
      </c>
      <c r="H362" t="s">
        <v>268</v>
      </c>
      <c r="I362" s="28">
        <v>185</v>
      </c>
    </row>
    <row r="363" spans="1:9" ht="15" x14ac:dyDescent="0.25">
      <c r="A363" s="41" t="s">
        <v>13</v>
      </c>
      <c r="B363" s="41" t="s">
        <v>56</v>
      </c>
      <c r="C363" t="s">
        <v>57</v>
      </c>
      <c r="D363" s="41" t="s">
        <v>58</v>
      </c>
      <c r="E363" t="s">
        <v>57</v>
      </c>
      <c r="F363" s="41" t="s">
        <v>59</v>
      </c>
      <c r="G363" t="s">
        <v>512</v>
      </c>
      <c r="H363" t="s">
        <v>513</v>
      </c>
      <c r="I363" s="28">
        <v>34</v>
      </c>
    </row>
    <row r="364" spans="1:9" ht="15" x14ac:dyDescent="0.25">
      <c r="A364" s="41" t="s">
        <v>13</v>
      </c>
      <c r="B364" s="41" t="s">
        <v>56</v>
      </c>
      <c r="C364" t="s">
        <v>57</v>
      </c>
      <c r="D364" s="41" t="s">
        <v>58</v>
      </c>
      <c r="E364" t="s">
        <v>57</v>
      </c>
      <c r="F364" s="41" t="s">
        <v>59</v>
      </c>
      <c r="G364" t="s">
        <v>134</v>
      </c>
      <c r="H364" t="s">
        <v>135</v>
      </c>
      <c r="I364" s="28">
        <v>29</v>
      </c>
    </row>
    <row r="365" spans="1:9" ht="15" x14ac:dyDescent="0.25">
      <c r="A365" s="41" t="s">
        <v>13</v>
      </c>
      <c r="B365" s="41" t="s">
        <v>56</v>
      </c>
      <c r="C365" t="s">
        <v>57</v>
      </c>
      <c r="D365" s="41" t="s">
        <v>58</v>
      </c>
      <c r="E365" t="s">
        <v>57</v>
      </c>
      <c r="F365" s="41" t="s">
        <v>59</v>
      </c>
      <c r="G365" t="s">
        <v>567</v>
      </c>
      <c r="H365" t="s">
        <v>568</v>
      </c>
      <c r="I365" s="28">
        <v>57</v>
      </c>
    </row>
    <row r="366" spans="1:9" ht="15" x14ac:dyDescent="0.25">
      <c r="A366" s="41" t="s">
        <v>13</v>
      </c>
      <c r="B366" s="41" t="s">
        <v>56</v>
      </c>
      <c r="C366" t="s">
        <v>57</v>
      </c>
      <c r="D366" s="41" t="s">
        <v>58</v>
      </c>
      <c r="E366" t="s">
        <v>57</v>
      </c>
      <c r="F366" s="41" t="s">
        <v>59</v>
      </c>
      <c r="G366" t="s">
        <v>576</v>
      </c>
      <c r="H366" t="s">
        <v>577</v>
      </c>
      <c r="I366" s="28">
        <v>29</v>
      </c>
    </row>
    <row r="367" spans="1:9" ht="15" x14ac:dyDescent="0.25">
      <c r="A367" s="41" t="s">
        <v>13</v>
      </c>
      <c r="B367" s="41" t="s">
        <v>56</v>
      </c>
      <c r="C367" t="s">
        <v>57</v>
      </c>
      <c r="D367" s="41" t="s">
        <v>58</v>
      </c>
      <c r="E367" t="s">
        <v>57</v>
      </c>
      <c r="F367" s="41" t="s">
        <v>59</v>
      </c>
      <c r="G367" t="s">
        <v>434</v>
      </c>
      <c r="H367" t="s">
        <v>435</v>
      </c>
      <c r="I367" s="28">
        <v>115</v>
      </c>
    </row>
    <row r="368" spans="1:9" ht="15" x14ac:dyDescent="0.25">
      <c r="A368" s="41" t="s">
        <v>13</v>
      </c>
      <c r="B368" s="41" t="s">
        <v>56</v>
      </c>
      <c r="C368" t="s">
        <v>57</v>
      </c>
      <c r="D368" s="41" t="s">
        <v>58</v>
      </c>
      <c r="E368" t="s">
        <v>57</v>
      </c>
      <c r="F368" s="41" t="s">
        <v>59</v>
      </c>
      <c r="G368" t="s">
        <v>138</v>
      </c>
      <c r="H368" t="s">
        <v>139</v>
      </c>
      <c r="I368" s="28">
        <v>57</v>
      </c>
    </row>
    <row r="369" spans="1:9" ht="15" x14ac:dyDescent="0.25">
      <c r="A369" s="41" t="s">
        <v>13</v>
      </c>
      <c r="B369" s="41" t="s">
        <v>56</v>
      </c>
      <c r="C369" t="s">
        <v>57</v>
      </c>
      <c r="D369" s="41" t="s">
        <v>58</v>
      </c>
      <c r="E369" t="s">
        <v>57</v>
      </c>
      <c r="F369" s="41" t="s">
        <v>59</v>
      </c>
      <c r="G369" t="s">
        <v>132</v>
      </c>
      <c r="H369" t="s">
        <v>133</v>
      </c>
      <c r="I369" s="28">
        <v>228</v>
      </c>
    </row>
    <row r="370" spans="1:9" ht="15" x14ac:dyDescent="0.25">
      <c r="A370" s="41" t="s">
        <v>13</v>
      </c>
      <c r="B370" s="41" t="s">
        <v>56</v>
      </c>
      <c r="C370" t="s">
        <v>57</v>
      </c>
      <c r="D370" s="41" t="s">
        <v>58</v>
      </c>
      <c r="E370" t="s">
        <v>57</v>
      </c>
      <c r="F370" s="41" t="s">
        <v>59</v>
      </c>
      <c r="G370" t="s">
        <v>136</v>
      </c>
      <c r="H370" t="s">
        <v>137</v>
      </c>
      <c r="I370" s="28">
        <v>40</v>
      </c>
    </row>
    <row r="371" spans="1:9" ht="15" x14ac:dyDescent="0.25">
      <c r="A371" s="41" t="s">
        <v>13</v>
      </c>
      <c r="B371" s="41" t="s">
        <v>56</v>
      </c>
      <c r="C371" t="s">
        <v>57</v>
      </c>
      <c r="D371" s="41" t="s">
        <v>58</v>
      </c>
      <c r="E371" t="s">
        <v>57</v>
      </c>
      <c r="F371" s="41" t="s">
        <v>59</v>
      </c>
      <c r="G371" t="s">
        <v>449</v>
      </c>
      <c r="H371" t="s">
        <v>450</v>
      </c>
      <c r="I371" s="28">
        <v>145</v>
      </c>
    </row>
    <row r="372" spans="1:9" ht="15" x14ac:dyDescent="0.25">
      <c r="A372" s="41" t="s">
        <v>13</v>
      </c>
      <c r="B372" s="41" t="s">
        <v>56</v>
      </c>
      <c r="C372" t="s">
        <v>57</v>
      </c>
      <c r="D372" s="41" t="s">
        <v>58</v>
      </c>
      <c r="E372" t="s">
        <v>57</v>
      </c>
      <c r="F372" s="41" t="s">
        <v>59</v>
      </c>
      <c r="G372" t="s">
        <v>510</v>
      </c>
      <c r="H372" t="s">
        <v>511</v>
      </c>
      <c r="I372" s="28">
        <v>200</v>
      </c>
    </row>
    <row r="373" spans="1:9" ht="15" x14ac:dyDescent="0.25">
      <c r="A373" s="41" t="s">
        <v>13</v>
      </c>
      <c r="B373" s="41" t="s">
        <v>56</v>
      </c>
      <c r="C373" t="s">
        <v>57</v>
      </c>
      <c r="D373" s="41" t="s">
        <v>58</v>
      </c>
      <c r="E373" t="s">
        <v>57</v>
      </c>
      <c r="F373" s="41" t="s">
        <v>59</v>
      </c>
      <c r="G373" t="s">
        <v>578</v>
      </c>
      <c r="H373" t="s">
        <v>579</v>
      </c>
      <c r="I373" s="28">
        <v>221</v>
      </c>
    </row>
    <row r="374" spans="1:9" ht="15" x14ac:dyDescent="0.25">
      <c r="A374" s="41" t="s">
        <v>13</v>
      </c>
      <c r="B374" s="41" t="s">
        <v>56</v>
      </c>
      <c r="C374" t="s">
        <v>57</v>
      </c>
      <c r="D374" s="41" t="s">
        <v>58</v>
      </c>
      <c r="E374" t="s">
        <v>57</v>
      </c>
      <c r="F374" s="41" t="s">
        <v>59</v>
      </c>
      <c r="G374" t="s">
        <v>721</v>
      </c>
      <c r="H374" t="s">
        <v>722</v>
      </c>
      <c r="I374" s="28">
        <v>312</v>
      </c>
    </row>
    <row r="375" spans="1:9" ht="15" x14ac:dyDescent="0.25">
      <c r="A375" s="41" t="s">
        <v>13</v>
      </c>
      <c r="B375" s="41" t="s">
        <v>56</v>
      </c>
      <c r="C375" t="s">
        <v>57</v>
      </c>
      <c r="D375" s="41" t="s">
        <v>58</v>
      </c>
      <c r="E375" t="s">
        <v>57</v>
      </c>
      <c r="F375" s="41" t="s">
        <v>59</v>
      </c>
      <c r="G375" t="s">
        <v>731</v>
      </c>
      <c r="H375" t="s">
        <v>732</v>
      </c>
      <c r="I375" s="28">
        <v>84</v>
      </c>
    </row>
    <row r="376" spans="1:9" ht="15" x14ac:dyDescent="0.25">
      <c r="A376" s="41" t="s">
        <v>13</v>
      </c>
      <c r="B376" s="41" t="s">
        <v>56</v>
      </c>
      <c r="C376" t="s">
        <v>57</v>
      </c>
      <c r="D376" s="41" t="s">
        <v>58</v>
      </c>
      <c r="E376" t="s">
        <v>57</v>
      </c>
      <c r="F376" s="41" t="s">
        <v>59</v>
      </c>
      <c r="G376" t="s">
        <v>820</v>
      </c>
      <c r="H376" t="s">
        <v>821</v>
      </c>
      <c r="I376" s="28">
        <v>40</v>
      </c>
    </row>
    <row r="377" spans="1:9" ht="15" x14ac:dyDescent="0.25">
      <c r="A377" s="41" t="s">
        <v>13</v>
      </c>
      <c r="B377" s="41" t="s">
        <v>56</v>
      </c>
      <c r="C377" t="s">
        <v>57</v>
      </c>
      <c r="D377" s="41" t="s">
        <v>58</v>
      </c>
      <c r="E377" t="s">
        <v>379</v>
      </c>
      <c r="F377" s="41" t="s">
        <v>380</v>
      </c>
      <c r="G377" t="s">
        <v>592</v>
      </c>
      <c r="H377" t="s">
        <v>593</v>
      </c>
      <c r="I377" s="28">
        <v>86</v>
      </c>
    </row>
    <row r="378" spans="1:9" ht="15" x14ac:dyDescent="0.25">
      <c r="A378" s="41" t="s">
        <v>13</v>
      </c>
      <c r="B378" s="41" t="s">
        <v>56</v>
      </c>
      <c r="C378" t="s">
        <v>57</v>
      </c>
      <c r="D378" s="41" t="s">
        <v>58</v>
      </c>
      <c r="E378" t="s">
        <v>379</v>
      </c>
      <c r="F378" s="41" t="s">
        <v>380</v>
      </c>
      <c r="G378" t="s">
        <v>674</v>
      </c>
      <c r="H378" t="s">
        <v>675</v>
      </c>
      <c r="I378" s="28">
        <v>114</v>
      </c>
    </row>
    <row r="379" spans="1:9" ht="15" x14ac:dyDescent="0.25">
      <c r="A379" s="41" t="s">
        <v>13</v>
      </c>
      <c r="B379" s="41" t="s">
        <v>56</v>
      </c>
      <c r="C379" t="s">
        <v>57</v>
      </c>
      <c r="D379" s="41" t="s">
        <v>58</v>
      </c>
      <c r="E379" t="s">
        <v>379</v>
      </c>
      <c r="F379" s="41" t="s">
        <v>380</v>
      </c>
      <c r="G379" t="s">
        <v>676</v>
      </c>
      <c r="H379" t="s">
        <v>677</v>
      </c>
      <c r="I379" s="28">
        <v>34</v>
      </c>
    </row>
    <row r="380" spans="1:9" ht="15" x14ac:dyDescent="0.25">
      <c r="A380" s="41" t="s">
        <v>13</v>
      </c>
      <c r="B380" s="41" t="s">
        <v>56</v>
      </c>
      <c r="C380" t="s">
        <v>57</v>
      </c>
      <c r="D380" s="41" t="s">
        <v>58</v>
      </c>
      <c r="E380" t="s">
        <v>379</v>
      </c>
      <c r="F380" s="41" t="s">
        <v>380</v>
      </c>
      <c r="G380" t="s">
        <v>807</v>
      </c>
      <c r="H380" t="s">
        <v>808</v>
      </c>
      <c r="I380" s="28">
        <v>171</v>
      </c>
    </row>
    <row r="381" spans="1:9" ht="15" x14ac:dyDescent="0.25">
      <c r="A381" s="42" t="s">
        <v>13</v>
      </c>
      <c r="B381" s="41" t="s">
        <v>56</v>
      </c>
      <c r="C381" t="s">
        <v>57</v>
      </c>
      <c r="D381" s="41" t="s">
        <v>58</v>
      </c>
      <c r="E381" t="s">
        <v>379</v>
      </c>
      <c r="F381" s="41" t="s">
        <v>380</v>
      </c>
      <c r="G381" t="s">
        <v>822</v>
      </c>
      <c r="H381" t="s">
        <v>823</v>
      </c>
      <c r="I381" s="28">
        <v>57</v>
      </c>
    </row>
    <row r="382" spans="1:9" ht="15" x14ac:dyDescent="0.25">
      <c r="A382" s="41" t="s">
        <v>23</v>
      </c>
      <c r="B382" s="41" t="s">
        <v>181</v>
      </c>
      <c r="C382" t="s">
        <v>23</v>
      </c>
      <c r="D382" s="41" t="s">
        <v>182</v>
      </c>
      <c r="E382" t="s">
        <v>685</v>
      </c>
      <c r="F382" s="41" t="s">
        <v>686</v>
      </c>
      <c r="G382" t="s">
        <v>687</v>
      </c>
      <c r="H382" t="s">
        <v>688</v>
      </c>
      <c r="I382" s="28">
        <v>200</v>
      </c>
    </row>
    <row r="383" spans="1:9" ht="15" x14ac:dyDescent="0.25">
      <c r="A383" s="41" t="s">
        <v>23</v>
      </c>
      <c r="B383" s="41" t="s">
        <v>181</v>
      </c>
      <c r="C383" t="s">
        <v>23</v>
      </c>
      <c r="D383" s="41" t="s">
        <v>182</v>
      </c>
      <c r="E383" t="s">
        <v>902</v>
      </c>
      <c r="F383" s="41" t="s">
        <v>919</v>
      </c>
      <c r="G383" t="s">
        <v>903</v>
      </c>
      <c r="H383" t="s">
        <v>904</v>
      </c>
      <c r="I383" s="28">
        <v>5</v>
      </c>
    </row>
    <row r="384" spans="1:9" ht="15" x14ac:dyDescent="0.25">
      <c r="A384" s="41" t="s">
        <v>23</v>
      </c>
      <c r="B384" s="41" t="s">
        <v>181</v>
      </c>
      <c r="C384" t="s">
        <v>23</v>
      </c>
      <c r="D384" s="41" t="s">
        <v>182</v>
      </c>
      <c r="E384" t="s">
        <v>902</v>
      </c>
      <c r="F384" s="41" t="s">
        <v>919</v>
      </c>
      <c r="G384" t="s">
        <v>905</v>
      </c>
      <c r="H384" t="s">
        <v>906</v>
      </c>
      <c r="I384" s="28">
        <v>5</v>
      </c>
    </row>
    <row r="385" spans="1:9" ht="15" x14ac:dyDescent="0.25">
      <c r="A385" s="41" t="s">
        <v>23</v>
      </c>
      <c r="B385" s="41" t="s">
        <v>181</v>
      </c>
      <c r="C385" t="s">
        <v>23</v>
      </c>
      <c r="D385" s="41" t="s">
        <v>182</v>
      </c>
      <c r="E385" t="s">
        <v>902</v>
      </c>
      <c r="F385" s="41" t="s">
        <v>919</v>
      </c>
      <c r="G385" t="s">
        <v>907</v>
      </c>
      <c r="H385" t="s">
        <v>908</v>
      </c>
      <c r="I385" s="28">
        <v>10</v>
      </c>
    </row>
    <row r="386" spans="1:9" ht="15" x14ac:dyDescent="0.25">
      <c r="A386" s="41" t="s">
        <v>23</v>
      </c>
      <c r="B386" s="41" t="s">
        <v>181</v>
      </c>
      <c r="C386" t="s">
        <v>23</v>
      </c>
      <c r="D386" s="41" t="s">
        <v>182</v>
      </c>
      <c r="E386" t="s">
        <v>23</v>
      </c>
      <c r="F386" s="41" t="s">
        <v>920</v>
      </c>
      <c r="G386" t="s">
        <v>909</v>
      </c>
      <c r="H386" t="s">
        <v>910</v>
      </c>
      <c r="I386" s="28">
        <v>5</v>
      </c>
    </row>
    <row r="387" spans="1:9" ht="15" x14ac:dyDescent="0.25">
      <c r="A387" s="41" t="s">
        <v>23</v>
      </c>
      <c r="B387" s="41" t="s">
        <v>181</v>
      </c>
      <c r="C387" t="s">
        <v>23</v>
      </c>
      <c r="D387" s="41" t="s">
        <v>182</v>
      </c>
      <c r="E387" t="s">
        <v>23</v>
      </c>
      <c r="F387" s="41" t="s">
        <v>920</v>
      </c>
      <c r="G387" t="s">
        <v>911</v>
      </c>
      <c r="H387" t="s">
        <v>912</v>
      </c>
      <c r="I387" s="28">
        <v>25</v>
      </c>
    </row>
    <row r="388" spans="1:9" ht="15" x14ac:dyDescent="0.25">
      <c r="A388" s="42" t="s">
        <v>23</v>
      </c>
      <c r="B388" s="41" t="s">
        <v>181</v>
      </c>
      <c r="C388" t="s">
        <v>23</v>
      </c>
      <c r="D388" s="41" t="s">
        <v>182</v>
      </c>
      <c r="E388" t="s">
        <v>23</v>
      </c>
      <c r="F388" s="41" t="s">
        <v>920</v>
      </c>
      <c r="G388" t="s">
        <v>913</v>
      </c>
      <c r="H388" t="s">
        <v>914</v>
      </c>
      <c r="I388" s="28">
        <v>5</v>
      </c>
    </row>
    <row r="389" spans="1:9" ht="15" x14ac:dyDescent="0.25">
      <c r="A389" s="41" t="s">
        <v>10</v>
      </c>
      <c r="B389" s="41" t="s">
        <v>872</v>
      </c>
      <c r="C389" t="s">
        <v>10</v>
      </c>
      <c r="D389" s="41" t="s">
        <v>873</v>
      </c>
      <c r="E389" t="s">
        <v>10</v>
      </c>
      <c r="F389" s="41" t="s">
        <v>915</v>
      </c>
      <c r="G389" t="s">
        <v>874</v>
      </c>
      <c r="H389" t="s">
        <v>875</v>
      </c>
      <c r="I389" s="28">
        <v>25</v>
      </c>
    </row>
    <row r="390" spans="1:9" ht="15" x14ac:dyDescent="0.25">
      <c r="A390" s="42" t="s">
        <v>10</v>
      </c>
      <c r="B390" s="41" t="s">
        <v>872</v>
      </c>
      <c r="C390" t="s">
        <v>10</v>
      </c>
      <c r="D390" s="41" t="s">
        <v>873</v>
      </c>
      <c r="E390" t="s">
        <v>876</v>
      </c>
      <c r="F390" s="41" t="s">
        <v>916</v>
      </c>
      <c r="G390" t="s">
        <v>465</v>
      </c>
      <c r="H390" t="s">
        <v>877</v>
      </c>
      <c r="I390" s="28">
        <v>35</v>
      </c>
    </row>
  </sheetData>
  <autoFilter ref="A1:I390"/>
  <conditionalFormatting sqref="H391:H1048576 H1">
    <cfRule type="duplicateValues" dxfId="1" priority="20"/>
  </conditionalFormatting>
  <conditionalFormatting sqref="H2:H390">
    <cfRule type="duplicateValues" dxfId="0" priority="2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U33"/>
  <sheetViews>
    <sheetView tabSelected="1" zoomScaleNormal="100" workbookViewId="0">
      <pane xSplit="1" topLeftCell="X1" activePane="topRight" state="frozen"/>
      <selection pane="topRight" activeCell="AB27" sqref="AB27"/>
    </sheetView>
  </sheetViews>
  <sheetFormatPr defaultRowHeight="15" x14ac:dyDescent="0.25"/>
  <cols>
    <col min="1" max="1" width="25.5703125" bestFit="1" customWidth="1"/>
    <col min="2" max="13" width="9.5703125" bestFit="1" customWidth="1"/>
    <col min="14" max="14" width="10.5703125" bestFit="1" customWidth="1"/>
    <col min="15" max="15" width="1.42578125" customWidth="1"/>
    <col min="16" max="19" width="9.5703125" bestFit="1" customWidth="1"/>
    <col min="28" max="28" width="11.5703125" bestFit="1" customWidth="1"/>
    <col min="29" max="29" width="1.85546875" customWidth="1"/>
    <col min="30" max="42" width="11.5703125" customWidth="1"/>
    <col min="43" max="43" width="1.28515625" customWidth="1"/>
    <col min="44" max="46" width="24.42578125" customWidth="1"/>
    <col min="47" max="47" width="11.5703125" bestFit="1" customWidth="1"/>
  </cols>
  <sheetData>
    <row r="1" spans="1:46" ht="19.5" thickBot="1" x14ac:dyDescent="0.35">
      <c r="B1" s="48">
        <v>2016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3"/>
      <c r="P1" s="48">
        <v>2017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6"/>
      <c r="AD1" s="48">
        <v>2018</v>
      </c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6"/>
      <c r="AR1" t="s">
        <v>31</v>
      </c>
    </row>
    <row r="2" spans="1:46" ht="15.75" thickBot="1" x14ac:dyDescent="0.3">
      <c r="A2" s="4" t="s">
        <v>32</v>
      </c>
      <c r="B2" s="5" t="s">
        <v>33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40</v>
      </c>
      <c r="J2" s="6" t="s">
        <v>41</v>
      </c>
      <c r="K2" s="6" t="s">
        <v>42</v>
      </c>
      <c r="L2" s="6" t="s">
        <v>43</v>
      </c>
      <c r="M2" s="6" t="s">
        <v>44</v>
      </c>
      <c r="N2" s="7" t="s">
        <v>45</v>
      </c>
      <c r="O2" s="8"/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10" t="s">
        <v>46</v>
      </c>
      <c r="AC2" s="10"/>
      <c r="AD2" s="9" t="s">
        <v>33</v>
      </c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9" t="s">
        <v>39</v>
      </c>
      <c r="AK2" s="9" t="s">
        <v>40</v>
      </c>
      <c r="AL2" s="9" t="s">
        <v>41</v>
      </c>
      <c r="AM2" s="9" t="s">
        <v>42</v>
      </c>
      <c r="AN2" s="9" t="s">
        <v>43</v>
      </c>
      <c r="AO2" s="9" t="s">
        <v>44</v>
      </c>
      <c r="AP2" s="10" t="s">
        <v>46</v>
      </c>
      <c r="AQ2" s="10"/>
      <c r="AR2" s="4" t="s">
        <v>47</v>
      </c>
      <c r="AT2" s="39"/>
    </row>
    <row r="3" spans="1:46" x14ac:dyDescent="0.25">
      <c r="A3" s="11" t="s">
        <v>8</v>
      </c>
      <c r="B3" s="12">
        <v>134951</v>
      </c>
      <c r="C3" s="13">
        <v>93867</v>
      </c>
      <c r="D3" s="13">
        <v>26346</v>
      </c>
      <c r="E3" s="13">
        <v>78044</v>
      </c>
      <c r="F3" s="13">
        <v>30378</v>
      </c>
      <c r="G3" s="13">
        <v>52616</v>
      </c>
      <c r="H3" s="13">
        <v>51335</v>
      </c>
      <c r="I3" s="13">
        <v>105490</v>
      </c>
      <c r="J3" s="13">
        <v>41070</v>
      </c>
      <c r="K3" s="13">
        <v>28030</v>
      </c>
      <c r="L3" s="13">
        <v>57902</v>
      </c>
      <c r="M3" s="13">
        <v>121720</v>
      </c>
      <c r="N3" s="14">
        <f>SUM(B3:M3)</f>
        <v>821749</v>
      </c>
      <c r="O3" s="15"/>
      <c r="P3" s="13">
        <v>32319</v>
      </c>
      <c r="Q3" s="13">
        <v>111571.5</v>
      </c>
      <c r="R3" s="13">
        <v>155397</v>
      </c>
      <c r="S3" s="13">
        <v>38800</v>
      </c>
      <c r="T3" s="13">
        <v>44658</v>
      </c>
      <c r="U3" s="13">
        <v>29349</v>
      </c>
      <c r="V3" s="13">
        <v>22960</v>
      </c>
      <c r="W3" s="13">
        <v>26927</v>
      </c>
      <c r="X3" s="13">
        <v>31007</v>
      </c>
      <c r="Y3" s="13">
        <v>66824</v>
      </c>
      <c r="Z3" s="13">
        <v>53260</v>
      </c>
      <c r="AA3" s="13">
        <v>27717</v>
      </c>
      <c r="AB3" s="14">
        <f>SUM(P3:AA3)</f>
        <v>640789.5</v>
      </c>
      <c r="AC3" s="14"/>
      <c r="AD3" s="13">
        <v>64430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4">
        <f>SUM(AD3:AO3)</f>
        <v>64430</v>
      </c>
      <c r="AQ3" s="14"/>
      <c r="AR3" s="16">
        <f>N3+AB3+AP3</f>
        <v>1526968.5</v>
      </c>
      <c r="AT3" s="24"/>
    </row>
    <row r="4" spans="1:46" x14ac:dyDescent="0.25">
      <c r="A4" s="11" t="s">
        <v>18</v>
      </c>
      <c r="B4" s="12">
        <v>4181</v>
      </c>
      <c r="C4" s="13">
        <v>10701</v>
      </c>
      <c r="D4" s="13">
        <v>5544</v>
      </c>
      <c r="E4" s="13">
        <v>6414</v>
      </c>
      <c r="F4" s="13">
        <v>1764</v>
      </c>
      <c r="G4" s="13">
        <v>2407</v>
      </c>
      <c r="H4" s="13">
        <v>1932</v>
      </c>
      <c r="I4" s="13">
        <v>11315</v>
      </c>
      <c r="J4" s="13">
        <v>1993</v>
      </c>
      <c r="K4" s="13">
        <v>5834</v>
      </c>
      <c r="L4" s="13">
        <v>4388</v>
      </c>
      <c r="M4" s="13">
        <v>3028</v>
      </c>
      <c r="N4" s="14">
        <f t="shared" ref="N4:N16" si="0">SUM(B4:M4)</f>
        <v>59501</v>
      </c>
      <c r="O4" s="15"/>
      <c r="P4" s="13">
        <v>1885</v>
      </c>
      <c r="Q4" s="13">
        <v>2307</v>
      </c>
      <c r="R4" s="13">
        <v>6551</v>
      </c>
      <c r="S4" s="13">
        <v>6409</v>
      </c>
      <c r="T4" s="13">
        <v>8377</v>
      </c>
      <c r="U4" s="13">
        <v>15152</v>
      </c>
      <c r="V4" s="13">
        <v>10883</v>
      </c>
      <c r="W4" s="13">
        <v>6938</v>
      </c>
      <c r="X4" s="13">
        <v>34634</v>
      </c>
      <c r="Y4" s="13">
        <v>85548</v>
      </c>
      <c r="Z4" s="13">
        <v>112935</v>
      </c>
      <c r="AA4" s="13">
        <v>5532</v>
      </c>
      <c r="AB4" s="14">
        <f t="shared" ref="AB4:AB16" si="1">SUM(P4:AA4)</f>
        <v>297151</v>
      </c>
      <c r="AC4" s="14"/>
      <c r="AD4" s="13">
        <v>4021</v>
      </c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4">
        <f t="shared" ref="AP4:AP16" si="2">SUM(AD4:AO4)</f>
        <v>4021</v>
      </c>
      <c r="AQ4" s="14"/>
      <c r="AR4" s="16">
        <f t="shared" ref="AR4:AR16" si="3">N4+AB4+AP4</f>
        <v>360673</v>
      </c>
      <c r="AT4" s="24"/>
    </row>
    <row r="5" spans="1:46" x14ac:dyDescent="0.25">
      <c r="A5" s="11" t="s">
        <v>14</v>
      </c>
      <c r="B5" s="12">
        <v>4275</v>
      </c>
      <c r="C5" s="13">
        <v>4853</v>
      </c>
      <c r="D5" s="13">
        <v>11864</v>
      </c>
      <c r="E5" s="13">
        <v>8140</v>
      </c>
      <c r="F5" s="13">
        <v>2402</v>
      </c>
      <c r="G5" s="13">
        <v>3637</v>
      </c>
      <c r="H5" s="13">
        <v>2585</v>
      </c>
      <c r="I5" s="13">
        <v>2124</v>
      </c>
      <c r="J5" s="13">
        <v>6933</v>
      </c>
      <c r="K5" s="13">
        <v>1434</v>
      </c>
      <c r="L5" s="13">
        <v>6329</v>
      </c>
      <c r="M5" s="13">
        <v>10738</v>
      </c>
      <c r="N5" s="14">
        <f t="shared" si="0"/>
        <v>65314</v>
      </c>
      <c r="O5" s="15"/>
      <c r="P5" s="13">
        <v>6294</v>
      </c>
      <c r="Q5" s="13">
        <v>12936</v>
      </c>
      <c r="R5" s="13">
        <v>37516</v>
      </c>
      <c r="S5" s="13">
        <v>96430</v>
      </c>
      <c r="T5" s="13">
        <v>127728.3</v>
      </c>
      <c r="U5" s="13">
        <v>31135</v>
      </c>
      <c r="V5" s="13">
        <v>29393</v>
      </c>
      <c r="W5" s="13">
        <v>40702</v>
      </c>
      <c r="X5" s="13">
        <v>41401</v>
      </c>
      <c r="Y5" s="13">
        <v>21613</v>
      </c>
      <c r="Z5" s="13">
        <v>46191</v>
      </c>
      <c r="AA5" s="13"/>
      <c r="AB5" s="14">
        <f t="shared" si="1"/>
        <v>491339.3</v>
      </c>
      <c r="AC5" s="14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4">
        <f t="shared" si="2"/>
        <v>0</v>
      </c>
      <c r="AQ5" s="14"/>
      <c r="AR5" s="16">
        <f t="shared" si="3"/>
        <v>556653.30000000005</v>
      </c>
      <c r="AT5" s="40"/>
    </row>
    <row r="6" spans="1:46" x14ac:dyDescent="0.25">
      <c r="A6" s="11" t="s">
        <v>10</v>
      </c>
      <c r="B6" s="12">
        <v>449</v>
      </c>
      <c r="C6" s="13">
        <v>1075</v>
      </c>
      <c r="D6" s="13">
        <v>782</v>
      </c>
      <c r="E6" s="13">
        <v>181</v>
      </c>
      <c r="F6" s="13">
        <v>3087</v>
      </c>
      <c r="G6" s="13">
        <v>833</v>
      </c>
      <c r="H6" s="13">
        <v>842</v>
      </c>
      <c r="I6" s="13">
        <v>926</v>
      </c>
      <c r="J6" s="13">
        <v>1090</v>
      </c>
      <c r="K6" s="13">
        <v>1170</v>
      </c>
      <c r="L6" s="13">
        <v>1199</v>
      </c>
      <c r="M6" s="13">
        <v>1199</v>
      </c>
      <c r="N6" s="14">
        <f t="shared" si="0"/>
        <v>12833</v>
      </c>
      <c r="O6" s="15"/>
      <c r="P6" s="13">
        <v>520</v>
      </c>
      <c r="Q6" s="13">
        <v>386</v>
      </c>
      <c r="R6" s="13">
        <v>633</v>
      </c>
      <c r="S6" s="13">
        <v>544</v>
      </c>
      <c r="T6" s="13">
        <v>551</v>
      </c>
      <c r="U6" s="13">
        <v>476</v>
      </c>
      <c r="V6" s="13">
        <v>340</v>
      </c>
      <c r="W6" s="13">
        <v>181</v>
      </c>
      <c r="X6" s="13">
        <v>55</v>
      </c>
      <c r="Y6" s="13">
        <v>65</v>
      </c>
      <c r="Z6" s="13">
        <v>58</v>
      </c>
      <c r="AA6" s="13"/>
      <c r="AB6" s="14">
        <f t="shared" si="1"/>
        <v>3809</v>
      </c>
      <c r="AC6" s="14"/>
      <c r="AD6" s="13">
        <v>60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4">
        <f t="shared" si="2"/>
        <v>60</v>
      </c>
      <c r="AQ6" s="14"/>
      <c r="AR6" s="16">
        <f t="shared" si="3"/>
        <v>16702</v>
      </c>
      <c r="AT6" s="40"/>
    </row>
    <row r="7" spans="1:46" x14ac:dyDescent="0.25">
      <c r="A7" s="11" t="s">
        <v>15</v>
      </c>
      <c r="B7" s="12">
        <v>1767</v>
      </c>
      <c r="C7" s="13">
        <v>1955</v>
      </c>
      <c r="D7" s="13">
        <v>1507</v>
      </c>
      <c r="E7" s="13">
        <v>1436</v>
      </c>
      <c r="F7" s="13">
        <v>75</v>
      </c>
      <c r="G7" s="13">
        <v>10</v>
      </c>
      <c r="H7" s="13">
        <v>3507</v>
      </c>
      <c r="I7" s="13">
        <v>4186</v>
      </c>
      <c r="J7" s="13">
        <v>2561</v>
      </c>
      <c r="K7" s="13">
        <v>2395</v>
      </c>
      <c r="L7" s="13">
        <v>2478</v>
      </c>
      <c r="M7" s="13">
        <v>2702</v>
      </c>
      <c r="N7" s="14">
        <f t="shared" si="0"/>
        <v>24579</v>
      </c>
      <c r="O7" s="15"/>
      <c r="P7" s="13">
        <v>2521</v>
      </c>
      <c r="Q7" s="13">
        <v>7853</v>
      </c>
      <c r="R7" s="13">
        <v>3059</v>
      </c>
      <c r="S7" s="13">
        <v>1617</v>
      </c>
      <c r="T7" s="13">
        <v>1530</v>
      </c>
      <c r="U7" s="13">
        <v>1114</v>
      </c>
      <c r="V7" s="13">
        <v>1066</v>
      </c>
      <c r="W7" s="13">
        <v>4720</v>
      </c>
      <c r="X7" s="13">
        <v>2776</v>
      </c>
      <c r="Y7" s="13">
        <v>5290</v>
      </c>
      <c r="Z7" s="13">
        <v>15507</v>
      </c>
      <c r="AA7" s="13"/>
      <c r="AB7" s="14">
        <f t="shared" si="1"/>
        <v>47053</v>
      </c>
      <c r="AC7" s="14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4">
        <f t="shared" si="2"/>
        <v>0</v>
      </c>
      <c r="AQ7" s="14"/>
      <c r="AR7" s="16">
        <f t="shared" si="3"/>
        <v>71632</v>
      </c>
      <c r="AT7" s="40"/>
    </row>
    <row r="8" spans="1:46" x14ac:dyDescent="0.25">
      <c r="A8" s="11" t="s">
        <v>28</v>
      </c>
      <c r="B8" s="12">
        <v>41669</v>
      </c>
      <c r="C8" s="13">
        <v>67008</v>
      </c>
      <c r="D8" s="13">
        <v>22342</v>
      </c>
      <c r="E8" s="13">
        <v>19185</v>
      </c>
      <c r="F8" s="13">
        <v>20065</v>
      </c>
      <c r="G8" s="13">
        <v>6661</v>
      </c>
      <c r="H8" s="13">
        <v>10130</v>
      </c>
      <c r="I8" s="13">
        <v>7696</v>
      </c>
      <c r="J8" s="13">
        <v>7495</v>
      </c>
      <c r="K8" s="13">
        <v>10183.833333333334</v>
      </c>
      <c r="L8" s="13">
        <v>2825</v>
      </c>
      <c r="M8" s="13">
        <v>6702</v>
      </c>
      <c r="N8" s="14">
        <f t="shared" si="0"/>
        <v>221961.83333333334</v>
      </c>
      <c r="O8" s="15"/>
      <c r="P8" s="13">
        <v>7822</v>
      </c>
      <c r="Q8" s="13">
        <v>31333</v>
      </c>
      <c r="R8" s="13">
        <v>25144</v>
      </c>
      <c r="S8" s="13">
        <v>13620</v>
      </c>
      <c r="T8" s="13">
        <v>6600</v>
      </c>
      <c r="U8" s="13">
        <v>10956</v>
      </c>
      <c r="V8" s="13">
        <v>5330</v>
      </c>
      <c r="W8" s="13">
        <v>1095</v>
      </c>
      <c r="X8" s="13">
        <v>223</v>
      </c>
      <c r="Y8" s="13">
        <v>17370</v>
      </c>
      <c r="Z8" s="13">
        <v>5462</v>
      </c>
      <c r="AA8" s="13">
        <v>650</v>
      </c>
      <c r="AB8" s="14">
        <f t="shared" si="1"/>
        <v>125605</v>
      </c>
      <c r="AC8" s="14"/>
      <c r="AD8" s="13">
        <v>3851</v>
      </c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4">
        <f t="shared" si="2"/>
        <v>3851</v>
      </c>
      <c r="AQ8" s="14"/>
      <c r="AR8" s="16">
        <f t="shared" si="3"/>
        <v>351417.83333333337</v>
      </c>
      <c r="AT8" s="24"/>
    </row>
    <row r="9" spans="1:46" x14ac:dyDescent="0.25">
      <c r="A9" s="11" t="s">
        <v>24</v>
      </c>
      <c r="B9" s="12">
        <v>18379</v>
      </c>
      <c r="C9" s="13">
        <v>7757</v>
      </c>
      <c r="D9" s="13">
        <v>5084</v>
      </c>
      <c r="E9" s="13">
        <v>2297</v>
      </c>
      <c r="F9" s="13">
        <v>1832</v>
      </c>
      <c r="G9" s="13">
        <v>1689</v>
      </c>
      <c r="H9" s="13">
        <v>2163</v>
      </c>
      <c r="I9" s="13">
        <v>881</v>
      </c>
      <c r="J9" s="13">
        <v>809</v>
      </c>
      <c r="K9" s="13">
        <v>718</v>
      </c>
      <c r="L9" s="13">
        <v>539</v>
      </c>
      <c r="M9" s="13">
        <v>596</v>
      </c>
      <c r="N9" s="14">
        <f t="shared" si="0"/>
        <v>42744</v>
      </c>
      <c r="O9" s="15"/>
      <c r="P9" s="13">
        <v>1531</v>
      </c>
      <c r="Q9" s="13">
        <v>1611</v>
      </c>
      <c r="R9" s="13">
        <v>1894</v>
      </c>
      <c r="S9" s="13">
        <v>4580</v>
      </c>
      <c r="T9" s="13">
        <v>2668</v>
      </c>
      <c r="U9" s="13">
        <v>3077</v>
      </c>
      <c r="V9" s="13">
        <v>4793</v>
      </c>
      <c r="W9" s="13">
        <v>5901</v>
      </c>
      <c r="X9" s="13">
        <v>87643</v>
      </c>
      <c r="Y9" s="13">
        <v>125277</v>
      </c>
      <c r="Z9" s="13">
        <v>14391</v>
      </c>
      <c r="AA9" s="13"/>
      <c r="AB9" s="14">
        <f t="shared" si="1"/>
        <v>253366</v>
      </c>
      <c r="AC9" s="14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4">
        <f t="shared" si="2"/>
        <v>0</v>
      </c>
      <c r="AQ9" s="14"/>
      <c r="AR9" s="16">
        <f t="shared" si="3"/>
        <v>296110</v>
      </c>
      <c r="AT9" s="40"/>
    </row>
    <row r="10" spans="1:46" x14ac:dyDescent="0.25">
      <c r="A10" s="11" t="s">
        <v>27</v>
      </c>
      <c r="B10" s="12">
        <v>5401</v>
      </c>
      <c r="C10" s="13">
        <v>1603</v>
      </c>
      <c r="D10" s="13">
        <v>2029</v>
      </c>
      <c r="E10" s="13">
        <v>1203</v>
      </c>
      <c r="F10" s="13">
        <v>5182</v>
      </c>
      <c r="G10" s="13">
        <v>3102</v>
      </c>
      <c r="H10" s="13">
        <v>1395</v>
      </c>
      <c r="I10" s="13">
        <v>591</v>
      </c>
      <c r="J10" s="13">
        <v>19756</v>
      </c>
      <c r="K10" s="13">
        <v>6754</v>
      </c>
      <c r="L10" s="13">
        <v>4514</v>
      </c>
      <c r="M10" s="13">
        <v>416</v>
      </c>
      <c r="N10" s="14">
        <f t="shared" si="0"/>
        <v>51946</v>
      </c>
      <c r="O10" s="15"/>
      <c r="P10" s="13">
        <v>1956</v>
      </c>
      <c r="Q10" s="13">
        <v>1180</v>
      </c>
      <c r="R10" s="13">
        <v>25835</v>
      </c>
      <c r="S10" s="13">
        <v>4443</v>
      </c>
      <c r="T10" s="13">
        <v>3957</v>
      </c>
      <c r="U10" s="13">
        <v>6891</v>
      </c>
      <c r="V10" s="13">
        <v>12230</v>
      </c>
      <c r="W10" s="13">
        <v>7935</v>
      </c>
      <c r="X10" s="13">
        <v>8412</v>
      </c>
      <c r="Y10" s="13">
        <v>14275</v>
      </c>
      <c r="Z10" s="13">
        <v>7308</v>
      </c>
      <c r="AA10" s="13">
        <v>11796</v>
      </c>
      <c r="AB10" s="14">
        <f t="shared" si="1"/>
        <v>106218</v>
      </c>
      <c r="AC10" s="14"/>
      <c r="AD10" s="13">
        <v>835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4">
        <f t="shared" si="2"/>
        <v>835</v>
      </c>
      <c r="AQ10" s="14"/>
      <c r="AR10" s="16">
        <f t="shared" si="3"/>
        <v>158999</v>
      </c>
      <c r="AT10" s="24"/>
    </row>
    <row r="11" spans="1:46" x14ac:dyDescent="0.25">
      <c r="A11" s="11" t="s">
        <v>22</v>
      </c>
      <c r="B11" s="12">
        <v>2118</v>
      </c>
      <c r="C11" s="13">
        <v>19306</v>
      </c>
      <c r="D11" s="13">
        <v>7880</v>
      </c>
      <c r="E11" s="13">
        <v>2041</v>
      </c>
      <c r="F11" s="13">
        <v>3490</v>
      </c>
      <c r="G11" s="13">
        <v>8013</v>
      </c>
      <c r="H11" s="13">
        <v>9052</v>
      </c>
      <c r="I11" s="13">
        <v>6114</v>
      </c>
      <c r="J11" s="13">
        <v>1822</v>
      </c>
      <c r="K11" s="13">
        <v>1345</v>
      </c>
      <c r="L11" s="13">
        <v>1024</v>
      </c>
      <c r="M11" s="13">
        <v>983</v>
      </c>
      <c r="N11" s="14">
        <f t="shared" si="0"/>
        <v>63188</v>
      </c>
      <c r="O11" s="15"/>
      <c r="P11" s="13">
        <v>2616</v>
      </c>
      <c r="Q11" s="13">
        <v>366</v>
      </c>
      <c r="R11" s="13">
        <v>2785</v>
      </c>
      <c r="S11" s="13">
        <v>6898</v>
      </c>
      <c r="T11" s="13">
        <v>6162</v>
      </c>
      <c r="U11" s="13">
        <v>370</v>
      </c>
      <c r="V11" s="13">
        <v>2356</v>
      </c>
      <c r="W11" s="13">
        <v>1239</v>
      </c>
      <c r="X11" s="13">
        <v>899</v>
      </c>
      <c r="Y11" s="13">
        <v>875</v>
      </c>
      <c r="Z11" s="13">
        <v>539</v>
      </c>
      <c r="AA11" s="13"/>
      <c r="AB11" s="14">
        <f t="shared" si="1"/>
        <v>25105</v>
      </c>
      <c r="AC11" s="14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4">
        <f t="shared" si="2"/>
        <v>0</v>
      </c>
      <c r="AQ11" s="14"/>
      <c r="AR11" s="16">
        <f t="shared" si="3"/>
        <v>88293</v>
      </c>
      <c r="AT11" s="40"/>
    </row>
    <row r="12" spans="1:46" x14ac:dyDescent="0.25">
      <c r="A12" s="11" t="s">
        <v>13</v>
      </c>
      <c r="B12" s="12">
        <v>38093</v>
      </c>
      <c r="C12" s="13">
        <v>54906</v>
      </c>
      <c r="D12" s="13">
        <v>31805</v>
      </c>
      <c r="E12" s="13">
        <v>18793</v>
      </c>
      <c r="F12" s="13">
        <v>39782.666666666664</v>
      </c>
      <c r="G12" s="13">
        <v>41827</v>
      </c>
      <c r="H12" s="13">
        <v>55277.5</v>
      </c>
      <c r="I12" s="13">
        <v>73365.333333333328</v>
      </c>
      <c r="J12" s="13">
        <v>73016</v>
      </c>
      <c r="K12" s="13">
        <v>25983</v>
      </c>
      <c r="L12" s="13">
        <v>45086.333333333336</v>
      </c>
      <c r="M12" s="13">
        <v>30661</v>
      </c>
      <c r="N12" s="14">
        <f t="shared" si="0"/>
        <v>528595.83333333326</v>
      </c>
      <c r="O12" s="15"/>
      <c r="P12" s="13">
        <v>21319</v>
      </c>
      <c r="Q12" s="13">
        <v>13252.333333333334</v>
      </c>
      <c r="R12" s="13">
        <v>24529</v>
      </c>
      <c r="S12" s="13">
        <v>68298</v>
      </c>
      <c r="T12" s="13">
        <v>42778</v>
      </c>
      <c r="U12" s="13">
        <v>27369</v>
      </c>
      <c r="V12" s="13">
        <v>29600</v>
      </c>
      <c r="W12" s="13">
        <v>36428</v>
      </c>
      <c r="X12" s="13">
        <v>44578</v>
      </c>
      <c r="Y12" s="13">
        <v>89178</v>
      </c>
      <c r="Z12" s="13">
        <v>101204</v>
      </c>
      <c r="AA12" s="13">
        <v>142544</v>
      </c>
      <c r="AB12" s="14">
        <f t="shared" si="1"/>
        <v>641077.33333333337</v>
      </c>
      <c r="AC12" s="14"/>
      <c r="AD12" s="13">
        <v>184104</v>
      </c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4">
        <f t="shared" si="2"/>
        <v>184104</v>
      </c>
      <c r="AQ12" s="14"/>
      <c r="AR12" s="16">
        <f t="shared" si="3"/>
        <v>1353777.1666666665</v>
      </c>
      <c r="AT12" s="24"/>
    </row>
    <row r="13" spans="1:46" x14ac:dyDescent="0.25">
      <c r="A13" s="11" t="s">
        <v>16</v>
      </c>
      <c r="B13" s="12">
        <v>654</v>
      </c>
      <c r="C13" s="13">
        <v>1035</v>
      </c>
      <c r="D13" s="13">
        <v>2280</v>
      </c>
      <c r="E13" s="13">
        <v>1135</v>
      </c>
      <c r="F13" s="13"/>
      <c r="G13" s="13">
        <v>245</v>
      </c>
      <c r="H13" s="13">
        <v>1117</v>
      </c>
      <c r="I13" s="13">
        <v>1984</v>
      </c>
      <c r="J13" s="13">
        <v>2024</v>
      </c>
      <c r="K13" s="13">
        <v>1499</v>
      </c>
      <c r="L13" s="13">
        <v>2837</v>
      </c>
      <c r="M13" s="13">
        <v>892</v>
      </c>
      <c r="N13" s="14">
        <f t="shared" si="0"/>
        <v>15702</v>
      </c>
      <c r="O13" s="15"/>
      <c r="P13" s="13">
        <v>929</v>
      </c>
      <c r="Q13" s="13">
        <v>828</v>
      </c>
      <c r="R13" s="13">
        <v>404</v>
      </c>
      <c r="S13" s="13">
        <v>2845</v>
      </c>
      <c r="T13" s="13">
        <v>1475</v>
      </c>
      <c r="U13" s="13">
        <v>1213</v>
      </c>
      <c r="V13" s="13">
        <v>1351</v>
      </c>
      <c r="W13" s="13">
        <v>2004</v>
      </c>
      <c r="X13" s="13">
        <v>1756</v>
      </c>
      <c r="Y13" s="13">
        <v>1743</v>
      </c>
      <c r="Z13" s="13">
        <v>1980</v>
      </c>
      <c r="AA13" s="13"/>
      <c r="AB13" s="14">
        <f t="shared" si="1"/>
        <v>16528</v>
      </c>
      <c r="AC13" s="14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4">
        <f t="shared" si="2"/>
        <v>0</v>
      </c>
      <c r="AQ13" s="14"/>
      <c r="AR13" s="16">
        <f t="shared" si="3"/>
        <v>32230</v>
      </c>
      <c r="AT13" s="40"/>
    </row>
    <row r="14" spans="1:46" x14ac:dyDescent="0.25">
      <c r="A14" s="11" t="s">
        <v>23</v>
      </c>
      <c r="B14" s="12">
        <v>35</v>
      </c>
      <c r="C14" s="13">
        <v>430</v>
      </c>
      <c r="D14" s="13">
        <v>615</v>
      </c>
      <c r="E14" s="13">
        <v>214</v>
      </c>
      <c r="F14" s="13">
        <v>193</v>
      </c>
      <c r="G14" s="13">
        <v>569</v>
      </c>
      <c r="H14" s="13">
        <v>45</v>
      </c>
      <c r="I14" s="13">
        <v>655</v>
      </c>
      <c r="J14" s="13">
        <v>712</v>
      </c>
      <c r="K14" s="13">
        <v>3400</v>
      </c>
      <c r="L14" s="13">
        <v>82</v>
      </c>
      <c r="M14" s="13">
        <v>57</v>
      </c>
      <c r="N14" s="14">
        <f t="shared" si="0"/>
        <v>7007</v>
      </c>
      <c r="O14" s="15"/>
      <c r="P14" s="13">
        <v>554</v>
      </c>
      <c r="Q14" s="13">
        <v>50</v>
      </c>
      <c r="R14" s="13">
        <v>3050</v>
      </c>
      <c r="S14" s="13">
        <v>5728</v>
      </c>
      <c r="T14" s="13">
        <v>230</v>
      </c>
      <c r="U14" s="13">
        <v>932</v>
      </c>
      <c r="V14" s="13">
        <v>60</v>
      </c>
      <c r="W14" s="13">
        <v>250</v>
      </c>
      <c r="X14" s="13">
        <v>225</v>
      </c>
      <c r="Y14" s="13">
        <v>10618</v>
      </c>
      <c r="Z14" s="13">
        <v>100</v>
      </c>
      <c r="AA14" s="13">
        <v>4</v>
      </c>
      <c r="AB14" s="14">
        <f t="shared" si="1"/>
        <v>21801</v>
      </c>
      <c r="AC14" s="14"/>
      <c r="AD14" s="13">
        <v>255</v>
      </c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4">
        <f t="shared" si="2"/>
        <v>255</v>
      </c>
      <c r="AQ14" s="14"/>
      <c r="AR14" s="16">
        <f t="shared" si="3"/>
        <v>29063</v>
      </c>
      <c r="AT14" s="24"/>
    </row>
    <row r="15" spans="1:46" x14ac:dyDescent="0.25">
      <c r="A15" s="11" t="s">
        <v>25</v>
      </c>
      <c r="B15" s="12">
        <v>18103</v>
      </c>
      <c r="C15" s="13">
        <v>10626</v>
      </c>
      <c r="D15" s="13">
        <v>7686</v>
      </c>
      <c r="E15" s="13">
        <v>5793</v>
      </c>
      <c r="F15" s="13">
        <v>20269</v>
      </c>
      <c r="G15" s="13">
        <v>6194</v>
      </c>
      <c r="H15" s="13">
        <v>24879</v>
      </c>
      <c r="I15" s="13">
        <v>15475</v>
      </c>
      <c r="J15" s="13">
        <v>2848</v>
      </c>
      <c r="K15" s="13">
        <v>4127</v>
      </c>
      <c r="L15" s="13">
        <v>2047</v>
      </c>
      <c r="M15" s="13">
        <v>807</v>
      </c>
      <c r="N15" s="14">
        <f t="shared" si="0"/>
        <v>118854</v>
      </c>
      <c r="O15" s="15"/>
      <c r="P15" s="13">
        <v>31866</v>
      </c>
      <c r="Q15" s="13">
        <v>15915</v>
      </c>
      <c r="R15" s="13">
        <v>14732</v>
      </c>
      <c r="S15" s="13">
        <v>10317</v>
      </c>
      <c r="T15" s="13">
        <v>4731</v>
      </c>
      <c r="U15" s="13">
        <v>566</v>
      </c>
      <c r="V15" s="13">
        <v>578</v>
      </c>
      <c r="W15" s="13">
        <v>2852</v>
      </c>
      <c r="X15" s="13">
        <v>10654</v>
      </c>
      <c r="Y15" s="13">
        <v>1772</v>
      </c>
      <c r="Z15" s="13">
        <v>14280</v>
      </c>
      <c r="AA15" s="13">
        <v>5520</v>
      </c>
      <c r="AB15" s="14">
        <f t="shared" si="1"/>
        <v>113783</v>
      </c>
      <c r="AC15" s="14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4">
        <f t="shared" si="2"/>
        <v>0</v>
      </c>
      <c r="AQ15" s="14"/>
      <c r="AR15" s="16">
        <f t="shared" si="3"/>
        <v>232637</v>
      </c>
      <c r="AT15" s="24"/>
    </row>
    <row r="16" spans="1:46" ht="15.75" thickBot="1" x14ac:dyDescent="0.3">
      <c r="A16" s="11" t="s">
        <v>17</v>
      </c>
      <c r="B16" s="17"/>
      <c r="C16" s="18"/>
      <c r="D16" s="18"/>
      <c r="E16" s="18">
        <v>5040</v>
      </c>
      <c r="F16" s="18">
        <v>327</v>
      </c>
      <c r="G16" s="18">
        <v>825</v>
      </c>
      <c r="H16" s="18">
        <v>653</v>
      </c>
      <c r="I16" s="18">
        <v>1209</v>
      </c>
      <c r="J16" s="18">
        <v>1655</v>
      </c>
      <c r="K16" s="18">
        <v>1667</v>
      </c>
      <c r="L16" s="18">
        <v>2427</v>
      </c>
      <c r="M16" s="18">
        <v>551</v>
      </c>
      <c r="N16" s="14">
        <f t="shared" si="0"/>
        <v>14354</v>
      </c>
      <c r="O16" s="15"/>
      <c r="P16" s="13">
        <v>657</v>
      </c>
      <c r="Q16" s="13">
        <v>475</v>
      </c>
      <c r="R16" s="13">
        <v>3237</v>
      </c>
      <c r="S16" s="13">
        <v>1647</v>
      </c>
      <c r="T16" s="13">
        <v>1705</v>
      </c>
      <c r="U16" s="13">
        <v>1665</v>
      </c>
      <c r="V16" s="13">
        <v>850</v>
      </c>
      <c r="W16" s="13">
        <v>825</v>
      </c>
      <c r="X16" s="13">
        <v>815</v>
      </c>
      <c r="Y16" s="13">
        <v>1264</v>
      </c>
      <c r="Z16" s="13">
        <v>1170</v>
      </c>
      <c r="AA16" s="13"/>
      <c r="AB16" s="14">
        <f t="shared" si="1"/>
        <v>14310</v>
      </c>
      <c r="AC16" s="14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4">
        <f t="shared" si="2"/>
        <v>0</v>
      </c>
      <c r="AQ16" s="14"/>
      <c r="AR16" s="16">
        <f t="shared" si="3"/>
        <v>28664</v>
      </c>
      <c r="AT16" s="40"/>
    </row>
    <row r="17" spans="1:47" ht="15.75" thickBot="1" x14ac:dyDescent="0.3">
      <c r="A17" s="4" t="s">
        <v>29</v>
      </c>
      <c r="B17" s="19">
        <f>SUM(B3:B16)</f>
        <v>270075</v>
      </c>
      <c r="C17" s="19">
        <f t="shared" ref="C17:N17" si="4">SUM(C3:C16)</f>
        <v>275122</v>
      </c>
      <c r="D17" s="19">
        <f t="shared" si="4"/>
        <v>125764</v>
      </c>
      <c r="E17" s="19">
        <f t="shared" si="4"/>
        <v>149916</v>
      </c>
      <c r="F17" s="19">
        <f t="shared" si="4"/>
        <v>128846.66666666666</v>
      </c>
      <c r="G17" s="19">
        <f t="shared" si="4"/>
        <v>128628</v>
      </c>
      <c r="H17" s="19">
        <f t="shared" si="4"/>
        <v>164912.5</v>
      </c>
      <c r="I17" s="19">
        <f t="shared" si="4"/>
        <v>232011.33333333331</v>
      </c>
      <c r="J17" s="19">
        <f t="shared" si="4"/>
        <v>163784</v>
      </c>
      <c r="K17" s="19">
        <f t="shared" si="4"/>
        <v>94539.833333333343</v>
      </c>
      <c r="L17" s="19">
        <f t="shared" si="4"/>
        <v>133677.33333333334</v>
      </c>
      <c r="M17" s="19">
        <v>181052</v>
      </c>
      <c r="N17" s="20">
        <f t="shared" si="4"/>
        <v>2048328.6666666665</v>
      </c>
      <c r="O17" s="21"/>
      <c r="P17" s="19">
        <v>112789</v>
      </c>
      <c r="Q17" s="19">
        <v>200063.83333333334</v>
      </c>
      <c r="R17" s="19">
        <v>304766</v>
      </c>
      <c r="S17" s="19">
        <f>SUM(S3:S16)</f>
        <v>262176</v>
      </c>
      <c r="T17" s="19">
        <v>253150.3</v>
      </c>
      <c r="U17" s="19">
        <v>130265</v>
      </c>
      <c r="V17" s="19">
        <v>121790</v>
      </c>
      <c r="W17" s="19">
        <v>137997</v>
      </c>
      <c r="X17" s="19">
        <v>265078</v>
      </c>
      <c r="Y17" s="19">
        <v>441712</v>
      </c>
      <c r="Z17" s="19">
        <f>SUM(Z3:Z16)</f>
        <v>374385</v>
      </c>
      <c r="AA17" s="19">
        <f>SUM(AA3:AA16)</f>
        <v>193763</v>
      </c>
      <c r="AB17" s="22">
        <f>SUM(P17:AA17)</f>
        <v>2797935.1333333333</v>
      </c>
      <c r="AC17" s="22"/>
      <c r="AD17" s="19">
        <f>SUM(AD3:AD16)</f>
        <v>257556</v>
      </c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22">
        <f>SUM(AD17:AO17)</f>
        <v>257556</v>
      </c>
      <c r="AQ17" s="22"/>
      <c r="AR17" s="37">
        <f>SUM(AR3:AR16)</f>
        <v>5103819.8</v>
      </c>
      <c r="AT17" s="24"/>
      <c r="AU17" s="24"/>
    </row>
    <row r="18" spans="1:47" x14ac:dyDescent="0.25">
      <c r="A18" s="23" t="s">
        <v>48</v>
      </c>
      <c r="B18" s="24">
        <f>B17/31</f>
        <v>8712.0967741935492</v>
      </c>
      <c r="C18" s="24">
        <f>C17/28</f>
        <v>9825.7857142857138</v>
      </c>
      <c r="D18" s="24">
        <f>D17/31</f>
        <v>4056.9032258064517</v>
      </c>
      <c r="E18" s="24">
        <f>E17/30</f>
        <v>4997.2</v>
      </c>
      <c r="F18" s="24">
        <f>F17/31</f>
        <v>4156.3440860215051</v>
      </c>
      <c r="G18" s="24">
        <f>G17/30</f>
        <v>4287.6000000000004</v>
      </c>
      <c r="H18" s="24">
        <f>H17/31</f>
        <v>5319.7580645161288</v>
      </c>
      <c r="I18" s="24">
        <f>I17/31</f>
        <v>7484.2365591397847</v>
      </c>
      <c r="J18" s="24">
        <f>J17/30</f>
        <v>5459.4666666666662</v>
      </c>
      <c r="K18" s="24">
        <f>K17/31</f>
        <v>3049.672043010753</v>
      </c>
      <c r="L18" s="24">
        <f>L17/30</f>
        <v>4455.9111111111115</v>
      </c>
      <c r="M18" s="24">
        <f>M17/31</f>
        <v>5840.3870967741932</v>
      </c>
      <c r="N18" s="24">
        <f>N17/365</f>
        <v>5611.8593607305929</v>
      </c>
      <c r="O18" s="24"/>
      <c r="P18" s="24">
        <f>P17/31</f>
        <v>3638.3548387096776</v>
      </c>
      <c r="Q18" s="24">
        <f>Q17/28</f>
        <v>7145.1369047619055</v>
      </c>
      <c r="R18" s="24">
        <f>R17/31</f>
        <v>9831.1612903225814</v>
      </c>
      <c r="S18" s="25">
        <f>S17/30</f>
        <v>8739.2000000000007</v>
      </c>
      <c r="T18" s="25">
        <f>T17/31</f>
        <v>8166.1387096774188</v>
      </c>
      <c r="U18" s="25">
        <f>U17/30</f>
        <v>4342.166666666667</v>
      </c>
      <c r="V18" s="25">
        <f>V17/31</f>
        <v>3928.7096774193546</v>
      </c>
      <c r="W18" s="25">
        <f>W17/31</f>
        <v>4451.5161290322585</v>
      </c>
      <c r="X18" s="25">
        <f>X17/30</f>
        <v>8835.9333333333325</v>
      </c>
      <c r="Y18" s="25">
        <f>Y17/31</f>
        <v>14248.774193548386</v>
      </c>
      <c r="Z18" s="25">
        <f>Z17/30</f>
        <v>12479.5</v>
      </c>
      <c r="AA18" s="25">
        <f>AA17/30</f>
        <v>6458.7666666666664</v>
      </c>
      <c r="AB18" s="25">
        <f>AB17/(365)</f>
        <v>7665.5757077625567</v>
      </c>
      <c r="AC18" s="25"/>
      <c r="AD18" s="24">
        <f>AD17/31</f>
        <v>8308.2580645161288</v>
      </c>
      <c r="AE18" s="24">
        <f>AE17/28</f>
        <v>0</v>
      </c>
      <c r="AF18" s="24">
        <f>AF17/31</f>
        <v>0</v>
      </c>
      <c r="AG18" s="25">
        <f>AG17/30</f>
        <v>0</v>
      </c>
      <c r="AH18" s="25">
        <f>AH17/31</f>
        <v>0</v>
      </c>
      <c r="AI18" s="25">
        <f>AI17/30</f>
        <v>0</v>
      </c>
      <c r="AJ18" s="25">
        <f>AJ17/31</f>
        <v>0</v>
      </c>
      <c r="AK18" s="25">
        <f>AK17/31</f>
        <v>0</v>
      </c>
      <c r="AL18" s="25">
        <f>AL17/30</f>
        <v>0</v>
      </c>
      <c r="AM18" s="25">
        <f>AM17/31</f>
        <v>0</v>
      </c>
      <c r="AN18" s="25">
        <f>AN17/30</f>
        <v>0</v>
      </c>
      <c r="AO18" s="25">
        <f>AO17/30</f>
        <v>0</v>
      </c>
      <c r="AP18" s="25">
        <f>AP17/(31)</f>
        <v>8308.2580645161288</v>
      </c>
      <c r="AQ18" s="25"/>
      <c r="AR18" s="38" t="s">
        <v>52</v>
      </c>
      <c r="AT18" s="24"/>
      <c r="AU18" s="24"/>
    </row>
    <row r="19" spans="1:47" x14ac:dyDescent="0.25">
      <c r="B19" s="24"/>
      <c r="P19" s="27">
        <v>31</v>
      </c>
      <c r="Q19" s="27">
        <v>28</v>
      </c>
      <c r="R19" s="27">
        <v>31</v>
      </c>
      <c r="S19" s="27">
        <v>30</v>
      </c>
      <c r="T19" s="27">
        <v>31</v>
      </c>
      <c r="U19" s="27">
        <v>30</v>
      </c>
      <c r="V19" s="27">
        <v>31</v>
      </c>
      <c r="W19" s="27">
        <v>31</v>
      </c>
      <c r="X19" s="27">
        <v>30</v>
      </c>
      <c r="Y19" s="27">
        <v>31</v>
      </c>
      <c r="Z19" s="27">
        <v>30</v>
      </c>
      <c r="AA19" s="27">
        <v>31</v>
      </c>
      <c r="AB19" s="25">
        <f>AB17/12</f>
        <v>233161.26111111112</v>
      </c>
      <c r="AC19" s="25"/>
      <c r="AD19" s="27">
        <v>31</v>
      </c>
      <c r="AE19" s="27">
        <v>28</v>
      </c>
      <c r="AF19" s="27">
        <v>31</v>
      </c>
      <c r="AG19" s="27">
        <v>30</v>
      </c>
      <c r="AH19" s="27">
        <v>31</v>
      </c>
      <c r="AI19" s="27">
        <v>30</v>
      </c>
      <c r="AJ19" s="27">
        <v>31</v>
      </c>
      <c r="AK19" s="27">
        <v>31</v>
      </c>
      <c r="AL19" s="27">
        <v>30</v>
      </c>
      <c r="AM19" s="27">
        <v>31</v>
      </c>
      <c r="AN19" s="27">
        <v>30</v>
      </c>
      <c r="AO19" s="27">
        <v>31</v>
      </c>
      <c r="AP19" s="25">
        <f>AP17/1</f>
        <v>257556</v>
      </c>
      <c r="AQ19" s="25"/>
      <c r="AR19" s="1" t="s">
        <v>53</v>
      </c>
      <c r="AT19" s="24"/>
      <c r="AU19" s="24"/>
    </row>
    <row r="20" spans="1:47" x14ac:dyDescent="0.25">
      <c r="P20" s="24"/>
      <c r="AR20" s="26"/>
    </row>
    <row r="21" spans="1:47" x14ac:dyDescent="0.25">
      <c r="B21" s="26"/>
      <c r="P21" s="24"/>
    </row>
    <row r="23" spans="1:47" x14ac:dyDescent="0.25">
      <c r="AH23" s="42"/>
      <c r="AI23" s="45"/>
    </row>
    <row r="24" spans="1:47" x14ac:dyDescent="0.25">
      <c r="AH24" s="42"/>
      <c r="AI24" s="45"/>
      <c r="AJ24" s="45"/>
    </row>
    <row r="25" spans="1:47" x14ac:dyDescent="0.25">
      <c r="AH25" s="42"/>
      <c r="AI25" s="45"/>
      <c r="AJ25" s="45"/>
    </row>
    <row r="26" spans="1:47" x14ac:dyDescent="0.25">
      <c r="AH26" s="42"/>
      <c r="AI26" s="45"/>
      <c r="AJ26" s="45"/>
    </row>
    <row r="27" spans="1:47" x14ac:dyDescent="0.25">
      <c r="AH27" s="42"/>
      <c r="AI27" s="45"/>
      <c r="AJ27" s="45"/>
    </row>
    <row r="28" spans="1:47" x14ac:dyDescent="0.25">
      <c r="AH28" s="42"/>
      <c r="AI28" s="45"/>
      <c r="AJ28" s="45"/>
    </row>
    <row r="29" spans="1:47" x14ac:dyDescent="0.25">
      <c r="AH29" s="42"/>
      <c r="AI29" s="45"/>
      <c r="AJ29" s="45"/>
    </row>
    <row r="30" spans="1:47" x14ac:dyDescent="0.25">
      <c r="AH30" s="42"/>
      <c r="AI30" s="45"/>
    </row>
    <row r="31" spans="1:47" x14ac:dyDescent="0.25">
      <c r="AH31" s="47"/>
      <c r="AI31" s="47"/>
    </row>
    <row r="32" spans="1:47" x14ac:dyDescent="0.25">
      <c r="AI32" s="45"/>
    </row>
    <row r="33" spans="35:35" x14ac:dyDescent="0.25">
      <c r="AI33" s="45"/>
    </row>
  </sheetData>
  <mergeCells count="3">
    <mergeCell ref="B1:N1"/>
    <mergeCell ref="P1:AB1"/>
    <mergeCell ref="AD1:AP1"/>
  </mergeCells>
  <conditionalFormatting sqref="AR3:AR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A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:AO19 AP17 AE3:AP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7:AO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C16 AB17:AC17 P19:AA19 AQ3:AQ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Q36"/>
  <sheetViews>
    <sheetView view="pageBreakPreview" zoomScale="85" zoomScaleNormal="85" zoomScaleSheetLayoutView="85" workbookViewId="0">
      <selection activeCell="Q8" sqref="C8:Q8"/>
    </sheetView>
  </sheetViews>
  <sheetFormatPr defaultRowHeight="15" x14ac:dyDescent="0.25"/>
  <cols>
    <col min="1" max="1" width="11.85546875" customWidth="1"/>
    <col min="2" max="2" width="14.85546875" bestFit="1" customWidth="1"/>
    <col min="3" max="17" width="15.7109375" style="2" customWidth="1"/>
  </cols>
  <sheetData>
    <row r="1" spans="1:17" x14ac:dyDescent="0.25">
      <c r="A1" s="49" t="s">
        <v>51</v>
      </c>
      <c r="B1" s="32" t="s">
        <v>49</v>
      </c>
      <c r="C1" s="33" t="s">
        <v>8</v>
      </c>
      <c r="D1" s="33" t="s">
        <v>18</v>
      </c>
      <c r="E1" s="33" t="s">
        <v>14</v>
      </c>
      <c r="F1" s="33" t="s">
        <v>10</v>
      </c>
      <c r="G1" s="33" t="s">
        <v>15</v>
      </c>
      <c r="H1" s="33" t="s">
        <v>28</v>
      </c>
      <c r="I1" s="33" t="s">
        <v>24</v>
      </c>
      <c r="J1" s="33" t="s">
        <v>27</v>
      </c>
      <c r="K1" s="33" t="s">
        <v>22</v>
      </c>
      <c r="L1" s="33" t="s">
        <v>13</v>
      </c>
      <c r="M1" s="33" t="s">
        <v>16</v>
      </c>
      <c r="N1" s="33" t="s">
        <v>23</v>
      </c>
      <c r="O1" s="33" t="s">
        <v>25</v>
      </c>
      <c r="P1" s="33" t="s">
        <v>17</v>
      </c>
      <c r="Q1" s="34" t="s">
        <v>29</v>
      </c>
    </row>
    <row r="2" spans="1:17" x14ac:dyDescent="0.25">
      <c r="A2" s="50"/>
      <c r="B2" s="30" t="s">
        <v>8</v>
      </c>
      <c r="C2" s="31">
        <v>16724</v>
      </c>
      <c r="D2" s="31"/>
      <c r="E2" s="31"/>
      <c r="F2" s="31">
        <v>0</v>
      </c>
      <c r="G2" s="31"/>
      <c r="H2" s="31"/>
      <c r="I2" s="31"/>
      <c r="J2" s="31"/>
      <c r="K2" s="31"/>
      <c r="L2" s="31">
        <v>9967</v>
      </c>
      <c r="M2" s="31"/>
      <c r="N2" s="31"/>
      <c r="O2" s="31"/>
      <c r="P2" s="31"/>
      <c r="Q2" s="35">
        <f>SUM(C2:P2)</f>
        <v>26691</v>
      </c>
    </row>
    <row r="3" spans="1:17" x14ac:dyDescent="0.25">
      <c r="A3" s="50"/>
      <c r="B3" s="30" t="s">
        <v>18</v>
      </c>
      <c r="C3" s="31">
        <v>18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5">
        <f t="shared" ref="Q3:Q16" si="0">SUM(C3:P3)</f>
        <v>18</v>
      </c>
    </row>
    <row r="4" spans="1:17" x14ac:dyDescent="0.25">
      <c r="A4" s="50"/>
      <c r="B4" s="30" t="s">
        <v>14</v>
      </c>
      <c r="C4" s="31">
        <v>13</v>
      </c>
      <c r="D4" s="31"/>
      <c r="E4" s="31"/>
      <c r="F4" s="31"/>
      <c r="G4" s="31"/>
      <c r="H4" s="31"/>
      <c r="I4" s="31"/>
      <c r="J4" s="31"/>
      <c r="K4" s="31"/>
      <c r="L4" s="31">
        <v>291</v>
      </c>
      <c r="M4" s="31"/>
      <c r="N4" s="31"/>
      <c r="O4" s="31"/>
      <c r="P4" s="31"/>
      <c r="Q4" s="35">
        <f t="shared" si="0"/>
        <v>304</v>
      </c>
    </row>
    <row r="5" spans="1:17" x14ac:dyDescent="0.25">
      <c r="A5" s="50"/>
      <c r="B5" s="30" t="s">
        <v>10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5"/>
    </row>
    <row r="6" spans="1:17" x14ac:dyDescent="0.25">
      <c r="A6" s="50"/>
      <c r="B6" s="30" t="s">
        <v>15</v>
      </c>
      <c r="C6" s="31"/>
      <c r="D6" s="31"/>
      <c r="E6" s="31"/>
      <c r="F6" s="31"/>
      <c r="G6" s="31"/>
      <c r="H6" s="31"/>
      <c r="I6" s="31"/>
      <c r="J6" s="31"/>
      <c r="K6" s="31"/>
      <c r="L6" s="31">
        <v>60</v>
      </c>
      <c r="M6" s="31"/>
      <c r="N6" s="31"/>
      <c r="O6" s="31"/>
      <c r="P6" s="31"/>
      <c r="Q6" s="35">
        <f t="shared" si="0"/>
        <v>60</v>
      </c>
    </row>
    <row r="7" spans="1:17" x14ac:dyDescent="0.25">
      <c r="A7" s="50"/>
      <c r="B7" s="30" t="s">
        <v>28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>
        <v>200</v>
      </c>
      <c r="O7" s="31"/>
      <c r="P7" s="31"/>
      <c r="Q7" s="35">
        <f t="shared" si="0"/>
        <v>200</v>
      </c>
    </row>
    <row r="8" spans="1:17" x14ac:dyDescent="0.25">
      <c r="A8" s="50"/>
      <c r="B8" s="30" t="s">
        <v>24</v>
      </c>
      <c r="C8" s="31">
        <v>2036</v>
      </c>
      <c r="D8" s="31">
        <v>4021</v>
      </c>
      <c r="E8" s="31"/>
      <c r="F8" s="31"/>
      <c r="G8" s="31"/>
      <c r="H8" s="31"/>
      <c r="I8" s="31"/>
      <c r="J8" s="31"/>
      <c r="K8" s="31"/>
      <c r="L8" s="31">
        <v>1219</v>
      </c>
      <c r="M8" s="31"/>
      <c r="N8" s="31"/>
      <c r="O8" s="31"/>
      <c r="P8" s="31"/>
      <c r="Q8" s="35">
        <f t="shared" si="0"/>
        <v>7276</v>
      </c>
    </row>
    <row r="9" spans="1:17" x14ac:dyDescent="0.25">
      <c r="A9" s="50"/>
      <c r="B9" s="30" t="s">
        <v>27</v>
      </c>
      <c r="C9" s="31">
        <v>7222</v>
      </c>
      <c r="D9" s="31"/>
      <c r="E9" s="31"/>
      <c r="F9" s="31"/>
      <c r="G9" s="31"/>
      <c r="H9" s="31"/>
      <c r="I9" s="31"/>
      <c r="J9" s="31"/>
      <c r="K9" s="31"/>
      <c r="L9" s="31">
        <v>13332</v>
      </c>
      <c r="M9" s="31"/>
      <c r="N9" s="31"/>
      <c r="O9" s="31"/>
      <c r="P9" s="31"/>
      <c r="Q9" s="35">
        <f t="shared" si="0"/>
        <v>20554</v>
      </c>
    </row>
    <row r="10" spans="1:17" x14ac:dyDescent="0.25">
      <c r="A10" s="50"/>
      <c r="B10" s="29" t="s">
        <v>22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5">
        <f t="shared" si="0"/>
        <v>0</v>
      </c>
    </row>
    <row r="11" spans="1:17" x14ac:dyDescent="0.25">
      <c r="A11" s="50"/>
      <c r="B11" s="29" t="s">
        <v>13</v>
      </c>
      <c r="C11" s="31">
        <v>38417</v>
      </c>
      <c r="D11" s="31"/>
      <c r="E11" s="31"/>
      <c r="F11" s="31"/>
      <c r="G11" s="31"/>
      <c r="H11" s="31"/>
      <c r="I11" s="31"/>
      <c r="J11" s="31">
        <v>835</v>
      </c>
      <c r="K11" s="31"/>
      <c r="L11" s="31">
        <v>159235</v>
      </c>
      <c r="M11" s="31"/>
      <c r="N11" s="31"/>
      <c r="O11" s="31"/>
      <c r="P11" s="31"/>
      <c r="Q11" s="35">
        <f t="shared" si="0"/>
        <v>198487</v>
      </c>
    </row>
    <row r="12" spans="1:17" x14ac:dyDescent="0.25">
      <c r="A12" s="50"/>
      <c r="B12" s="29" t="s">
        <v>16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5"/>
    </row>
    <row r="13" spans="1:17" x14ac:dyDescent="0.25">
      <c r="A13" s="50"/>
      <c r="B13" s="29" t="s">
        <v>23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5"/>
    </row>
    <row r="14" spans="1:17" x14ac:dyDescent="0.25">
      <c r="A14" s="50"/>
      <c r="B14" s="29" t="s">
        <v>25</v>
      </c>
      <c r="C14" s="31"/>
      <c r="D14" s="31"/>
      <c r="E14" s="31"/>
      <c r="F14" s="31"/>
      <c r="G14" s="31"/>
      <c r="H14" s="31">
        <v>150</v>
      </c>
      <c r="I14" s="31"/>
      <c r="J14" s="31"/>
      <c r="K14" s="31"/>
      <c r="L14" s="31"/>
      <c r="M14" s="31"/>
      <c r="N14" s="31"/>
      <c r="O14" s="31"/>
      <c r="P14" s="31"/>
      <c r="Q14" s="35">
        <f t="shared" si="0"/>
        <v>150</v>
      </c>
    </row>
    <row r="15" spans="1:17" x14ac:dyDescent="0.25">
      <c r="A15" s="50"/>
      <c r="B15" s="29" t="s">
        <v>17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5"/>
    </row>
    <row r="16" spans="1:17" x14ac:dyDescent="0.25">
      <c r="A16" s="50"/>
      <c r="B16" s="29" t="s">
        <v>50</v>
      </c>
      <c r="C16" s="31"/>
      <c r="D16" s="31"/>
      <c r="E16" s="31"/>
      <c r="F16" s="31">
        <v>60</v>
      </c>
      <c r="G16" s="31"/>
      <c r="H16" s="31">
        <v>3701</v>
      </c>
      <c r="I16" s="31"/>
      <c r="J16" s="31"/>
      <c r="K16" s="31"/>
      <c r="L16" s="31"/>
      <c r="M16" s="31"/>
      <c r="N16" s="31">
        <v>55</v>
      </c>
      <c r="O16" s="31"/>
      <c r="P16" s="31"/>
      <c r="Q16" s="35">
        <f t="shared" si="0"/>
        <v>3816</v>
      </c>
    </row>
    <row r="17" spans="1:17" ht="15.75" thickBot="1" x14ac:dyDescent="0.3">
      <c r="A17" s="51"/>
      <c r="B17" s="36" t="s">
        <v>29</v>
      </c>
      <c r="C17" s="31">
        <v>64430</v>
      </c>
      <c r="D17" s="31">
        <v>4021</v>
      </c>
      <c r="E17" s="31"/>
      <c r="F17" s="31">
        <v>60</v>
      </c>
      <c r="G17" s="31"/>
      <c r="H17" s="31">
        <v>3851</v>
      </c>
      <c r="I17" s="31"/>
      <c r="J17" s="31">
        <v>835</v>
      </c>
      <c r="K17" s="31"/>
      <c r="L17" s="31">
        <v>184104</v>
      </c>
      <c r="M17" s="31"/>
      <c r="N17" s="31">
        <v>255</v>
      </c>
      <c r="O17" s="31"/>
      <c r="P17" s="31"/>
      <c r="Q17" s="31">
        <f t="shared" ref="Q17" si="1">SUM(Q2:Q16)</f>
        <v>257556</v>
      </c>
    </row>
    <row r="21" spans="1:17" x14ac:dyDescent="0.25">
      <c r="G21"/>
      <c r="H21"/>
      <c r="I21"/>
      <c r="J21"/>
      <c r="K21"/>
      <c r="L21"/>
      <c r="M21"/>
      <c r="N21"/>
      <c r="O21"/>
      <c r="P21"/>
      <c r="Q21"/>
    </row>
    <row r="22" spans="1:17" x14ac:dyDescent="0.25">
      <c r="G22"/>
      <c r="H22"/>
      <c r="I22"/>
      <c r="J22"/>
      <c r="K22"/>
      <c r="L22"/>
      <c r="M22"/>
      <c r="N22"/>
      <c r="O22"/>
      <c r="P22"/>
      <c r="Q22"/>
    </row>
    <row r="23" spans="1:17" x14ac:dyDescent="0.25"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25"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25"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25"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25"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25"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x14ac:dyDescent="0.25"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x14ac:dyDescent="0.25"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x14ac:dyDescent="0.25"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x14ac:dyDescent="0.25"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5:17" x14ac:dyDescent="0.25"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5:17" x14ac:dyDescent="0.25"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5:17" x14ac:dyDescent="0.25"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5:17" x14ac:dyDescent="0.25">
      <c r="E36"/>
      <c r="F36"/>
      <c r="G36"/>
      <c r="H36"/>
      <c r="I36"/>
      <c r="J36"/>
      <c r="K36"/>
      <c r="L36"/>
      <c r="M36"/>
      <c r="N36"/>
      <c r="O36"/>
      <c r="P36"/>
      <c r="Q36"/>
    </row>
  </sheetData>
  <mergeCells count="1">
    <mergeCell ref="A1:A17"/>
  </mergeCells>
  <conditionalFormatting sqref="C2:Q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Q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4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16888E2-000C-4EE0-8AE4-8BE07B166B5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Dec_IDPflow_v1</vt:lpstr>
      <vt:lpstr>Summarysince2016</vt:lpstr>
      <vt:lpstr>TABLE-Origin_vs_Departure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Sungur</dc:creator>
  <cp:lastModifiedBy>Anas Kashata</cp:lastModifiedBy>
  <cp:lastPrinted>2017-12-13T09:39:32Z</cp:lastPrinted>
  <dcterms:created xsi:type="dcterms:W3CDTF">2017-07-11T08:53:48Z</dcterms:created>
  <dcterms:modified xsi:type="dcterms:W3CDTF">2018-02-23T14:13:04Z</dcterms:modified>
</cp:coreProperties>
</file>