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ethode_de_prevision_60638\data\"/>
    </mc:Choice>
  </mc:AlternateContent>
  <xr:revisionPtr revIDLastSave="0" documentId="13_ncr:1_{2A96AB18-A555-4DE0-A216-85A18DDAE67F}" xr6:coauthVersionLast="47" xr6:coauthVersionMax="47" xr10:uidLastSave="{00000000-0000-0000-0000-000000000000}"/>
  <bookViews>
    <workbookView xWindow="-110" yWindow="-110" windowWidth="19420" windowHeight="10420" xr2:uid="{BDD8B59D-2511-412D-A817-87AA02FD937E}"/>
  </bookViews>
  <sheets>
    <sheet name="Total" sheetId="1" r:id="rId1"/>
    <sheet name="St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7" i="1"/>
  <c r="C7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C8" i="1"/>
  <c r="C9" i="1"/>
  <c r="C10" i="1"/>
  <c r="B10" i="1"/>
  <c r="B9" i="1"/>
  <c r="B8" i="1"/>
  <c r="B7" i="1"/>
</calcChain>
</file>

<file path=xl/sharedStrings.xml><?xml version="1.0" encoding="utf-8"?>
<sst xmlns="http://schemas.openxmlformats.org/spreadsheetml/2006/main" count="18" uniqueCount="14">
  <si>
    <t>NORTH</t>
  </si>
  <si>
    <t>EAST</t>
  </si>
  <si>
    <t>NCENT</t>
  </si>
  <si>
    <t>SOMME</t>
  </si>
  <si>
    <t>DELTA NORTH (%)</t>
  </si>
  <si>
    <t>DELTA EAST (%)</t>
  </si>
  <si>
    <t>DELTA NCENT (%)</t>
  </si>
  <si>
    <t>DELTA SOMME (%)</t>
  </si>
  <si>
    <t>2012 to 2021</t>
  </si>
  <si>
    <t>REGION</t>
  </si>
  <si>
    <t>FALL</t>
  </si>
  <si>
    <t>WINTER</t>
  </si>
  <si>
    <t>SPRING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</si>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</sst>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Yearly</a:t>
            </a:r>
            <a:r>
              <a:rPr lang="en-CA" baseline="0"/>
              <a:t> Demand Over Time (MW)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Total!$B$2:$K$2</c:f>
              <c:numCache>
                <c:formatCode>General</c:formatCode>
                <c:ptCount val="10"/>
                <c:pt idx="0">
                  <c:v>7273628</c:v>
                </c:pt>
                <c:pt idx="1">
                  <c:v>7375958</c:v>
                </c:pt>
                <c:pt idx="2">
                  <c:v>7374669</c:v>
                </c:pt>
                <c:pt idx="3">
                  <c:v>7315705</c:v>
                </c:pt>
                <c:pt idx="4">
                  <c:v>7230800</c:v>
                </c:pt>
                <c:pt idx="5">
                  <c:v>7171038</c:v>
                </c:pt>
                <c:pt idx="6">
                  <c:v>7611279</c:v>
                </c:pt>
                <c:pt idx="7">
                  <c:v>7481781</c:v>
                </c:pt>
                <c:pt idx="8">
                  <c:v>7031222</c:v>
                </c:pt>
                <c:pt idx="9">
                  <c:v>7174835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8-4C98-800F-9419140F7E63}"/>
            </c:ext>
          </c:extLst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Total!$B$3:$K$3</c:f>
              <c:numCache>
                <c:formatCode>General</c:formatCode>
                <c:ptCount val="10"/>
                <c:pt idx="0">
                  <c:v>11851127</c:v>
                </c:pt>
                <c:pt idx="1">
                  <c:v>12099728</c:v>
                </c:pt>
                <c:pt idx="2">
                  <c:v>12255517</c:v>
                </c:pt>
                <c:pt idx="3">
                  <c:v>12295340</c:v>
                </c:pt>
                <c:pt idx="4">
                  <c:v>12281162</c:v>
                </c:pt>
                <c:pt idx="5">
                  <c:v>12265959</c:v>
                </c:pt>
                <c:pt idx="6">
                  <c:v>13051235</c:v>
                </c:pt>
                <c:pt idx="7">
                  <c:v>13010605</c:v>
                </c:pt>
                <c:pt idx="8">
                  <c:v>13752866</c:v>
                </c:pt>
                <c:pt idx="9">
                  <c:v>14378919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8-4C98-800F-9419140F7E63}"/>
            </c:ext>
          </c:extLst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NCENT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Total!$B$4:$K$4</c:f>
              <c:numCache>
                <c:formatCode>0.00</c:formatCode>
                <c:ptCount val="10"/>
                <c:pt idx="0">
                  <c:v>110406488</c:v>
                </c:pt>
                <c:pt idx="1">
                  <c:v>112648183</c:v>
                </c:pt>
                <c:pt idx="2">
                  <c:v>113164305</c:v>
                </c:pt>
                <c:pt idx="3">
                  <c:v>114433045</c:v>
                </c:pt>
                <c:pt idx="4">
                  <c:v>113765748</c:v>
                </c:pt>
                <c:pt idx="5">
                  <c:v>114210009</c:v>
                </c:pt>
                <c:pt idx="6">
                  <c:v>121474578</c:v>
                </c:pt>
                <c:pt idx="7">
                  <c:v>121053514</c:v>
                </c:pt>
                <c:pt idx="8">
                  <c:v>116558817</c:v>
                </c:pt>
                <c:pt idx="9">
                  <c:v>117287351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8-4C98-800F-9419140F7E63}"/>
            </c:ext>
          </c:extLst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SOMME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Total!$B$1:$K$1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Total!$B$5:$K$5</c:f>
              <c:numCache>
                <c:formatCode>0.00</c:formatCode>
                <c:ptCount val="10"/>
                <c:pt idx="0">
                  <c:v>129531244</c:v>
                </c:pt>
                <c:pt idx="1">
                  <c:v>132123870</c:v>
                </c:pt>
                <c:pt idx="2">
                  <c:v>132794491</c:v>
                </c:pt>
                <c:pt idx="3">
                  <c:v>134044090</c:v>
                </c:pt>
                <c:pt idx="4">
                  <c:v>133277711</c:v>
                </c:pt>
                <c:pt idx="5">
                  <c:v>133647006</c:v>
                </c:pt>
                <c:pt idx="6">
                  <c:v>142137093</c:v>
                </c:pt>
                <c:pt idx="7">
                  <c:v>141545900</c:v>
                </c:pt>
                <c:pt idx="8">
                  <c:v>137342904</c:v>
                </c:pt>
                <c:pt idx="9">
                  <c:v>138841105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68-4C98-800F-9419140F7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975568"/>
        <c:axId val="871971824"/>
      </c:lineChart>
      <c:catAx>
        <c:axId val="8719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71824"/>
        <c:crosses val="autoZero"/>
        <c:auto val="1"/>
        <c:lblAlgn val="ctr"/>
        <c:lblOffset val="100"/>
        <c:noMultiLvlLbl val="0"/>
      </c:catAx>
      <c:valAx>
        <c:axId val="871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Delta</a:t>
            </a:r>
            <a:r>
              <a:rPr lang="en-CA" baseline="0"/>
              <a:t> Yearly Demand Over Time (%)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Total!$A$7</c:f>
              <c:strCache>
                <c:ptCount val="1"/>
                <c:pt idx="0">
                  <c:v>DELTA NORTH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Total!$B$6:$K$6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Total!$B$7:$K$7</c:f>
              <c:numCache>
                <c:formatCode>General</c:formatCode>
                <c:ptCount val="10"/>
                <c:pt idx="0">
                  <c:v>0</c:v>
                </c:pt>
                <c:pt idx="1">
                  <c:v>1.4068632599852509</c:v>
                </c:pt>
                <c:pt idx="2">
                  <c:v>-1.7475696038399349E-2</c:v>
                </c:pt>
                <c:pt idx="3">
                  <c:v>-0.79954774919389604</c:v>
                </c:pt>
                <c:pt idx="4">
                  <c:v>-1.1605853434494693</c:v>
                </c:pt>
                <c:pt idx="5">
                  <c:v>-0.82649222769264807</c:v>
                </c:pt>
                <c:pt idx="6">
                  <c:v>6.1391530765838915</c:v>
                </c:pt>
                <c:pt idx="7">
                  <c:v>-1.7013960465777171</c:v>
                </c:pt>
                <c:pt idx="8">
                  <c:v>-6.0220821753537024</c:v>
                </c:pt>
                <c:pt idx="9">
                  <c:v>2.04250413370535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1-4CD9-AD41-8A98DCA0AE99}"/>
            </c:ext>
          </c:extLst>
        </c:ser>
        <c:ser>
          <c:idx val="1"/>
          <c:order val="1"/>
          <c:tx>
            <c:strRef>
              <c:f>Total!$A$8</c:f>
              <c:strCache>
                <c:ptCount val="1"/>
                <c:pt idx="0">
                  <c:v>DELTA EAST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Total!$B$6:$K$6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Total!$B$8:$K$8</c:f>
              <c:numCache>
                <c:formatCode>General</c:formatCode>
                <c:ptCount val="10"/>
                <c:pt idx="0">
                  <c:v>0</c:v>
                </c:pt>
                <c:pt idx="1">
                  <c:v>2.0976992314739351</c:v>
                </c:pt>
                <c:pt idx="2">
                  <c:v>1.2875413397722659</c:v>
                </c:pt>
                <c:pt idx="3">
                  <c:v>0.32493937220273938</c:v>
                </c:pt>
                <c:pt idx="4">
                  <c:v>-0.11531197998591336</c:v>
                </c:pt>
                <c:pt idx="5">
                  <c:v>-0.12379121780170313</c:v>
                </c:pt>
                <c:pt idx="6">
                  <c:v>6.4020758588871853</c:v>
                </c:pt>
                <c:pt idx="7">
                  <c:v>-0.31131153488539592</c:v>
                </c:pt>
                <c:pt idx="8">
                  <c:v>5.7050459990138815</c:v>
                </c:pt>
                <c:pt idx="9">
                  <c:v>4.5521638907846551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1-4CD9-AD41-8A98DCA0AE99}"/>
            </c:ext>
          </c:extLst>
        </c:ser>
        <c:ser>
          <c:idx val="2"/>
          <c:order val="2"/>
          <c:tx>
            <c:strRef>
              <c:f>Total!$A$9</c:f>
              <c:strCache>
                <c:ptCount val="1"/>
                <c:pt idx="0">
                  <c:v>DELTA NCENT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Total!$B$6:$K$6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Total!$B$9:$K$9</c:f>
              <c:numCache>
                <c:formatCode>General</c:formatCode>
                <c:ptCount val="10"/>
                <c:pt idx="0">
                  <c:v>0</c:v>
                </c:pt>
                <c:pt idx="1">
                  <c:v>2.0304015104619575</c:v>
                </c:pt>
                <c:pt idx="2">
                  <c:v>0.45817161560431025</c:v>
                </c:pt>
                <c:pt idx="3">
                  <c:v>1.1211485812597886</c:v>
                </c:pt>
                <c:pt idx="4">
                  <c:v>-0.5831331325667336</c:v>
                </c:pt>
                <c:pt idx="5">
                  <c:v>0.39050505781406192</c:v>
                </c:pt>
                <c:pt idx="6">
                  <c:v>6.3607113453602828</c:v>
                </c:pt>
                <c:pt idx="7">
                  <c:v>-0.34662725891502993</c:v>
                </c:pt>
                <c:pt idx="8">
                  <c:v>-3.7129834991820232</c:v>
                </c:pt>
                <c:pt idx="9">
                  <c:v>0.62503551318644557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1-4CD9-AD41-8A98DCA0AE99}"/>
            </c:ext>
          </c:extLst>
        </c:ser>
        <c:ser>
          <c:idx val="3"/>
          <c:order val="3"/>
          <c:tx>
            <c:strRef>
              <c:f>Total!$A$10</c:f>
              <c:strCache>
                <c:ptCount val="1"/>
                <c:pt idx="0">
                  <c:v>DELTA SOMME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Total!$B$6:$K$6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Total!$B$10:$K$10</c:f>
              <c:numCache>
                <c:formatCode>General</c:formatCode>
                <c:ptCount val="10"/>
                <c:pt idx="0">
                  <c:v>0</c:v>
                </c:pt>
                <c:pt idx="1">
                  <c:v>2.0015448936783158</c:v>
                </c:pt>
                <c:pt idx="2">
                  <c:v>0.50756990390911194</c:v>
                </c:pt>
                <c:pt idx="3">
                  <c:v>0.94100213840949165</c:v>
                </c:pt>
                <c:pt idx="4">
                  <c:v>-0.57173650848761781</c:v>
                </c:pt>
                <c:pt idx="5">
                  <c:v>0.27708684162500358</c:v>
                </c:pt>
                <c:pt idx="6">
                  <c:v>6.3526204245832485</c:v>
                </c:pt>
                <c:pt idx="7">
                  <c:v>-0.41593154012232397</c:v>
                </c:pt>
                <c:pt idx="8">
                  <c:v>-2.9693519911209014</c:v>
                </c:pt>
                <c:pt idx="9">
                  <c:v>1.0908470378637107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1-4CD9-AD41-8A98DCA0A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213648"/>
        <c:axId val="871214064"/>
      </c:lineChart>
      <c:catAx>
        <c:axId val="87121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14064"/>
        <c:crosses val="autoZero"/>
        <c:auto val="1"/>
        <c:lblAlgn val="ctr"/>
        <c:lblOffset val="100"/>
        <c:noMultiLvlLbl val="0"/>
      </c:catAx>
      <c:valAx>
        <c:axId val="8712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1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Standard</a:t>
            </a:r>
            <a:r>
              <a:rPr lang="en-CA" baseline="0"/>
              <a:t> Deviaton in Season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Std!$B$2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Std!$C$1:$F$1</c:f>
              <c:strCache>
                <c:ptCount val="4"/>
                <c:pt idx="0">
                  <c:v>FALL</c:v>
                </c:pt>
                <c:pt idx="1">
                  <c:v>WINTER</c:v>
                </c:pt>
                <c:pt idx="2">
                  <c:v>SPRING</c:v>
                </c:pt>
                <c:pt idx="3">
                  <c:v>SUMMER</c:v>
                </c:pt>
              </c:strCache>
            </c:strRef>
          </c:cat>
          <c:val>
            <c:numRef>
              <c:f>Std!$C$2:$F$2</c:f>
              <c:numCache>
                <c:formatCode>General</c:formatCode>
                <c:ptCount val="4"/>
                <c:pt idx="0">
                  <c:v>59975.040000000001</c:v>
                </c:pt>
                <c:pt idx="1">
                  <c:v>54311.86</c:v>
                </c:pt>
                <c:pt idx="2">
                  <c:v>62964.32</c:v>
                </c:pt>
                <c:pt idx="3">
                  <c:v>60226.77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8-4DFB-931C-A6A83751F392}"/>
            </c:ext>
          </c:extLst>
        </c:ser>
        <c:ser>
          <c:idx val="1"/>
          <c:order val="1"/>
          <c:tx>
            <c:strRef>
              <c:f>Std!$B$3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Std!$C$1:$F$1</c:f>
              <c:strCache>
                <c:ptCount val="4"/>
                <c:pt idx="0">
                  <c:v>FALL</c:v>
                </c:pt>
                <c:pt idx="1">
                  <c:v>WINTER</c:v>
                </c:pt>
                <c:pt idx="2">
                  <c:v>SPRING</c:v>
                </c:pt>
                <c:pt idx="3">
                  <c:v>SUMMER</c:v>
                </c:pt>
              </c:strCache>
            </c:strRef>
          </c:cat>
          <c:val>
            <c:numRef>
              <c:f>Std!$C$3:$F$3</c:f>
              <c:numCache>
                <c:formatCode>General</c:formatCode>
                <c:ptCount val="4"/>
                <c:pt idx="0">
                  <c:v>205188.94</c:v>
                </c:pt>
                <c:pt idx="1">
                  <c:v>229565.44</c:v>
                </c:pt>
                <c:pt idx="2">
                  <c:v>146469.71</c:v>
                </c:pt>
                <c:pt idx="3">
                  <c:v>266520.14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8-4DFB-931C-A6A83751F392}"/>
            </c:ext>
          </c:extLst>
        </c:ser>
        <c:ser>
          <c:idx val="2"/>
          <c:order val="2"/>
          <c:tx>
            <c:strRef>
              <c:f>Std!$B$4</c:f>
              <c:strCache>
                <c:ptCount val="1"/>
                <c:pt idx="0">
                  <c:v>NCENT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Std!$C$1:$F$1</c:f>
              <c:strCache>
                <c:ptCount val="4"/>
                <c:pt idx="0">
                  <c:v>FALL</c:v>
                </c:pt>
                <c:pt idx="1">
                  <c:v>WINTER</c:v>
                </c:pt>
                <c:pt idx="2">
                  <c:v>SPRING</c:v>
                </c:pt>
                <c:pt idx="3">
                  <c:v>SUMMER</c:v>
                </c:pt>
              </c:strCache>
            </c:strRef>
          </c:cat>
          <c:val>
            <c:numRef>
              <c:f>Std!$C$4:$F$4</c:f>
              <c:numCache>
                <c:formatCode>General</c:formatCode>
                <c:ptCount val="4"/>
                <c:pt idx="0">
                  <c:v>1190068.27</c:v>
                </c:pt>
                <c:pt idx="1">
                  <c:v>1141864.6599999999</c:v>
                </c:pt>
                <c:pt idx="2">
                  <c:v>760408.38</c:v>
                </c:pt>
                <c:pt idx="3">
                  <c:v>1396754.99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8-4DFB-931C-A6A83751F392}"/>
            </c:ext>
          </c:extLst>
        </c:ser>
        <c:ser>
          <c:idx val="3"/>
          <c:order val="3"/>
          <c:tx>
            <c:strRef>
              <c:f>Std!$B$5</c:f>
              <c:strCache>
                <c:ptCount val="1"/>
                <c:pt idx="0">
                  <c:v>SOMME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Std!$C$1:$F$1</c:f>
              <c:strCache>
                <c:ptCount val="4"/>
                <c:pt idx="0">
                  <c:v>FALL</c:v>
                </c:pt>
                <c:pt idx="1">
                  <c:v>WINTER</c:v>
                </c:pt>
                <c:pt idx="2">
                  <c:v>SPRING</c:v>
                </c:pt>
                <c:pt idx="3">
                  <c:v>SUMMER</c:v>
                </c:pt>
              </c:strCache>
            </c:strRef>
          </c:cat>
          <c:val>
            <c:numRef>
              <c:f>Std!$C$5:$F$5</c:f>
              <c:numCache>
                <c:formatCode>General</c:formatCode>
                <c:ptCount val="4"/>
                <c:pt idx="0">
                  <c:v>1358255.07</c:v>
                </c:pt>
                <c:pt idx="1">
                  <c:v>1365361.16</c:v>
                </c:pt>
                <c:pt idx="2">
                  <c:v>855338.48</c:v>
                </c:pt>
                <c:pt idx="3">
                  <c:v>1624826.12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8-4DFB-931C-A6A83751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215728"/>
        <c:axId val="871216144"/>
      </c:lineChart>
      <c:catAx>
        <c:axId val="8712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16144"/>
        <c:crosses val="autoZero"/>
        <c:auto val="1"/>
        <c:lblAlgn val="ctr"/>
        <c:lblOffset val="100"/>
        <c:noMultiLvlLbl val="0"/>
      </c:catAx>
      <c:valAx>
        <c:axId val="8712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111679</xdr:colOff>
      <xdr:row>11</xdr:row>
      <xdr:rowOff>54783</xdr:rowOff>
    </xdr:from>
    <xdr:to>
      <xdr:col>4</xdr:col>
      <xdr:colOff>492679</xdr:colOff>
      <xdr:row>26</xdr:row>
      <xdr:rowOff>35732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8B660-A213-4901-825A-7A969BF74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729243</xdr:colOff>
      <xdr:row>11</xdr:row>
      <xdr:rowOff>107169</xdr:rowOff>
    </xdr:from>
    <xdr:to>
      <xdr:col>9</xdr:col>
      <xdr:colOff>211163</xdr:colOff>
      <xdr:row>26</xdr:row>
      <xdr:rowOff>128941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A07FDF-EBDC-4FCB-BA6D-73F53A6A6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568325</xdr:colOff>
      <xdr:row>5</xdr:row>
      <xdr:rowOff>85725</xdr:rowOff>
    </xdr:from>
    <xdr:to>
      <xdr:col>8</xdr:col>
      <xdr:colOff>263525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81BB3-E707-4358-A140-45B403C44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E8A-71B6-4A0F-BB3F-FA278B8686D0}">
  <dimension ref="A1:L10"/>
  <sheetViews>
    <sheetView tabSelected="1" zoomScale="80" zoomScaleNormal="80" workbookViewId="0">
      <selection activeCell="J16" sqref="J16"/>
    </sheetView>
  </sheetViews>
  <sheetFormatPr defaultRowHeight="14.5" x14ac:dyDescent="0.35"/>
  <cols>
    <col min="1" max="1" width="21.1796875" style="1" customWidth="1"/>
    <col min="2" max="2" width="14.453125" customWidth="1"/>
    <col min="3" max="3" width="16.26953125" customWidth="1"/>
    <col min="4" max="4" width="16.90625" customWidth="1"/>
    <col min="5" max="5" width="18.54296875" customWidth="1"/>
    <col min="6" max="6" width="15.7265625" customWidth="1"/>
    <col min="7" max="8" width="12.36328125" customWidth="1"/>
    <col min="9" max="9" width="13.90625" customWidth="1"/>
    <col min="10" max="10" width="18" customWidth="1"/>
    <col min="11" max="11" width="13" customWidth="1"/>
  </cols>
  <sheetData>
    <row r="1" spans="1:12" x14ac:dyDescent="0.35">
      <c r="A1" s="2"/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>
        <v>2019</v>
      </c>
      <c r="J1" s="3">
        <v>2020</v>
      </c>
      <c r="K1" s="3">
        <v>2021</v>
      </c>
    </row>
    <row r="2" spans="1:12" x14ac:dyDescent="0.35">
      <c r="A2" s="3" t="s">
        <v>0</v>
      </c>
      <c r="B2" s="3">
        <v>7273628</v>
      </c>
      <c r="C2" s="3">
        <v>7375958</v>
      </c>
      <c r="D2" s="3">
        <v>7374669</v>
      </c>
      <c r="E2" s="3">
        <v>7315705</v>
      </c>
      <c r="F2" s="3">
        <v>7230800</v>
      </c>
      <c r="G2" s="3">
        <v>7171038</v>
      </c>
      <c r="H2" s="3">
        <v>7611279</v>
      </c>
      <c r="I2" s="3">
        <v>7481781</v>
      </c>
      <c r="J2" s="3">
        <v>7031222</v>
      </c>
      <c r="K2" s="3">
        <v>7174835</v>
      </c>
    </row>
    <row r="3" spans="1:12" x14ac:dyDescent="0.35">
      <c r="A3" s="3" t="s">
        <v>1</v>
      </c>
      <c r="B3" s="3">
        <v>11851127</v>
      </c>
      <c r="C3" s="3">
        <v>12099728</v>
      </c>
      <c r="D3" s="3">
        <v>12255517</v>
      </c>
      <c r="E3" s="3">
        <v>12295340</v>
      </c>
      <c r="F3" s="3">
        <v>12281162</v>
      </c>
      <c r="G3" s="3">
        <v>12265959</v>
      </c>
      <c r="H3" s="3">
        <v>13051235</v>
      </c>
      <c r="I3" s="3">
        <v>13010605</v>
      </c>
      <c r="J3" s="3">
        <v>13752866</v>
      </c>
      <c r="K3" s="3">
        <v>14378919</v>
      </c>
    </row>
    <row r="4" spans="1:12" x14ac:dyDescent="0.35">
      <c r="A4" s="2" t="s">
        <v>2</v>
      </c>
      <c r="B4" s="2">
        <v>110406488</v>
      </c>
      <c r="C4" s="2">
        <v>112648183</v>
      </c>
      <c r="D4" s="2">
        <v>113164305</v>
      </c>
      <c r="E4" s="2">
        <v>114433045</v>
      </c>
      <c r="F4" s="2">
        <v>113765748</v>
      </c>
      <c r="G4" s="2">
        <v>114210009</v>
      </c>
      <c r="H4" s="2">
        <v>121474578</v>
      </c>
      <c r="I4" s="2">
        <v>121053514</v>
      </c>
      <c r="J4" s="2">
        <v>116558817</v>
      </c>
      <c r="K4" s="2">
        <v>117287351</v>
      </c>
    </row>
    <row r="5" spans="1:12" x14ac:dyDescent="0.35">
      <c r="A5" s="2" t="s">
        <v>3</v>
      </c>
      <c r="B5" s="2">
        <v>129531244</v>
      </c>
      <c r="C5" s="2">
        <v>132123870</v>
      </c>
      <c r="D5" s="2">
        <v>132794491</v>
      </c>
      <c r="E5" s="2">
        <v>134044090</v>
      </c>
      <c r="F5" s="2">
        <v>133277711</v>
      </c>
      <c r="G5" s="2">
        <v>133647006</v>
      </c>
      <c r="H5" s="2">
        <v>142137093</v>
      </c>
      <c r="I5" s="2">
        <v>141545900</v>
      </c>
      <c r="J5" s="2">
        <v>137342904</v>
      </c>
      <c r="K5" s="2">
        <v>138841105</v>
      </c>
    </row>
    <row r="6" spans="1:12" x14ac:dyDescent="0.35">
      <c r="A6" s="2"/>
      <c r="B6" s="3">
        <v>2012</v>
      </c>
      <c r="C6" s="3">
        <v>2013</v>
      </c>
      <c r="D6" s="3">
        <v>2014</v>
      </c>
      <c r="E6" s="3">
        <v>2015</v>
      </c>
      <c r="F6" s="3">
        <v>2016</v>
      </c>
      <c r="G6" s="3">
        <v>2017</v>
      </c>
      <c r="H6" s="3">
        <v>2018</v>
      </c>
      <c r="I6" s="3">
        <v>2019</v>
      </c>
      <c r="J6" s="3">
        <v>2020</v>
      </c>
      <c r="K6" s="3">
        <v>2021</v>
      </c>
      <c r="L6" t="s">
        <v>8</v>
      </c>
    </row>
    <row r="7" spans="1:12" x14ac:dyDescent="0.35">
      <c r="A7" s="1" t="s">
        <v>4</v>
      </c>
      <c r="B7" s="3">
        <f>0</f>
        <v>0</v>
      </c>
      <c r="C7">
        <f>100* ((C2-B2)/B2)</f>
        <v>1.4068632599852509</v>
      </c>
      <c r="D7">
        <f t="shared" ref="D7:K7" si="0">100* ((D2-C2)/C2)</f>
        <v>-1.7475696038399349E-2</v>
      </c>
      <c r="E7">
        <f t="shared" si="0"/>
        <v>-0.79954774919389604</v>
      </c>
      <c r="F7">
        <f t="shared" si="0"/>
        <v>-1.1605853434494693</v>
      </c>
      <c r="G7">
        <f t="shared" si="0"/>
        <v>-0.82649222769264807</v>
      </c>
      <c r="H7">
        <f t="shared" si="0"/>
        <v>6.1391530765838915</v>
      </c>
      <c r="I7">
        <f t="shared" si="0"/>
        <v>-1.7013960465777171</v>
      </c>
      <c r="J7">
        <f t="shared" si="0"/>
        <v>-6.0220821753537024</v>
      </c>
      <c r="K7">
        <f t="shared" si="0"/>
        <v>2.04250413370535</v>
      </c>
      <c r="L7" s="4">
        <f>100*((K2-B2)/B2)</f>
        <v>-1.3582355325292961</v>
      </c>
    </row>
    <row r="8" spans="1:12" x14ac:dyDescent="0.35">
      <c r="A8" s="1" t="s">
        <v>5</v>
      </c>
      <c r="B8" s="3">
        <f>0</f>
        <v>0</v>
      </c>
      <c r="C8">
        <f t="shared" ref="C8:K10" si="1">100* ((C3-B3)/B3)</f>
        <v>2.0976992314739351</v>
      </c>
      <c r="D8">
        <f t="shared" si="1"/>
        <v>1.2875413397722659</v>
      </c>
      <c r="E8">
        <f t="shared" si="1"/>
        <v>0.32493937220273938</v>
      </c>
      <c r="F8">
        <f t="shared" si="1"/>
        <v>-0.11531197998591336</v>
      </c>
      <c r="G8">
        <f t="shared" si="1"/>
        <v>-0.12379121780170313</v>
      </c>
      <c r="H8">
        <f t="shared" si="1"/>
        <v>6.4020758588871853</v>
      </c>
      <c r="I8">
        <f t="shared" si="1"/>
        <v>-0.31131153488539592</v>
      </c>
      <c r="J8">
        <f t="shared" si="1"/>
        <v>5.7050459990138815</v>
      </c>
      <c r="K8">
        <f t="shared" si="1"/>
        <v>4.5521638907846551</v>
      </c>
      <c r="L8" s="4">
        <f t="shared" ref="L8:L10" si="2">100*((K3-B3)/B3)</f>
        <v>21.329549501916571</v>
      </c>
    </row>
    <row r="9" spans="1:12" x14ac:dyDescent="0.35">
      <c r="A9" s="1" t="s">
        <v>6</v>
      </c>
      <c r="B9" s="3">
        <f>0</f>
        <v>0</v>
      </c>
      <c r="C9">
        <f t="shared" si="1"/>
        <v>2.0304015104619575</v>
      </c>
      <c r="D9">
        <f t="shared" si="1"/>
        <v>0.45817161560431025</v>
      </c>
      <c r="E9">
        <f t="shared" si="1"/>
        <v>1.1211485812597886</v>
      </c>
      <c r="F9">
        <f t="shared" si="1"/>
        <v>-0.5831331325667336</v>
      </c>
      <c r="G9">
        <f t="shared" si="1"/>
        <v>0.39050505781406192</v>
      </c>
      <c r="H9">
        <f t="shared" si="1"/>
        <v>6.3607113453602828</v>
      </c>
      <c r="I9">
        <f t="shared" si="1"/>
        <v>-0.34662725891502993</v>
      </c>
      <c r="J9">
        <f t="shared" si="1"/>
        <v>-3.7129834991820232</v>
      </c>
      <c r="K9">
        <f t="shared" si="1"/>
        <v>0.62503551318644557</v>
      </c>
      <c r="L9" s="4">
        <f t="shared" si="2"/>
        <v>6.2322995003699422</v>
      </c>
    </row>
    <row r="10" spans="1:12" x14ac:dyDescent="0.35">
      <c r="A10" s="1" t="s">
        <v>7</v>
      </c>
      <c r="B10">
        <f>0</f>
        <v>0</v>
      </c>
      <c r="C10">
        <f t="shared" si="1"/>
        <v>2.0015448936783158</v>
      </c>
      <c r="D10">
        <f t="shared" si="1"/>
        <v>0.50756990390911194</v>
      </c>
      <c r="E10">
        <f t="shared" si="1"/>
        <v>0.94100213840949165</v>
      </c>
      <c r="F10">
        <f t="shared" si="1"/>
        <v>-0.57173650848761781</v>
      </c>
      <c r="G10">
        <f t="shared" si="1"/>
        <v>0.27708684162500358</v>
      </c>
      <c r="H10">
        <f t="shared" si="1"/>
        <v>6.3526204245832485</v>
      </c>
      <c r="I10">
        <f t="shared" si="1"/>
        <v>-0.41593154012232397</v>
      </c>
      <c r="J10">
        <f t="shared" si="1"/>
        <v>-2.9693519911209014</v>
      </c>
      <c r="K10">
        <f t="shared" si="1"/>
        <v>1.0908470378637107</v>
      </c>
      <c r="L10" s="4">
        <f t="shared" si="2"/>
        <v>7.1873477876889691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4BD7-B739-4B8E-813E-F050AA16EE51}">
  <dimension ref="A1:F5"/>
  <sheetViews>
    <sheetView workbookViewId="0">
      <selection activeCell="K9" sqref="K9"/>
    </sheetView>
  </sheetViews>
  <sheetFormatPr defaultRowHeight="14.5" x14ac:dyDescent="0.35"/>
  <sheetData>
    <row r="1" spans="1:6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5">
      <c r="A2">
        <v>1</v>
      </c>
      <c r="B2" t="s">
        <v>0</v>
      </c>
      <c r="C2">
        <v>59975.040000000001</v>
      </c>
      <c r="D2">
        <v>54311.86</v>
      </c>
      <c r="E2">
        <v>62964.32</v>
      </c>
      <c r="F2">
        <v>60226.77</v>
      </c>
    </row>
    <row r="3" spans="1:6" x14ac:dyDescent="0.35">
      <c r="A3">
        <v>2</v>
      </c>
      <c r="B3" t="s">
        <v>1</v>
      </c>
      <c r="C3">
        <v>205188.94</v>
      </c>
      <c r="D3">
        <v>229565.44</v>
      </c>
      <c r="E3">
        <v>146469.71</v>
      </c>
      <c r="F3">
        <v>266520.14</v>
      </c>
    </row>
    <row r="4" spans="1:6" x14ac:dyDescent="0.35">
      <c r="A4">
        <v>3</v>
      </c>
      <c r="B4" t="s">
        <v>2</v>
      </c>
      <c r="C4">
        <v>1190068.27</v>
      </c>
      <c r="D4">
        <v>1141864.6599999999</v>
      </c>
      <c r="E4">
        <v>760408.38</v>
      </c>
      <c r="F4">
        <v>1396754.99</v>
      </c>
    </row>
    <row r="5" spans="1:6" x14ac:dyDescent="0.35">
      <c r="A5">
        <v>4</v>
      </c>
      <c r="B5" t="s">
        <v>3</v>
      </c>
      <c r="C5">
        <v>1358255.07</v>
      </c>
      <c r="D5">
        <v>1365361.16</v>
      </c>
      <c r="E5">
        <v>855338.48</v>
      </c>
      <c r="F5">
        <v>1624826.12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BENICHOU</dc:creator>
  <cp:lastModifiedBy>FRANCK BENICHOU</cp:lastModifiedBy>
  <dcterms:created xsi:type="dcterms:W3CDTF">2022-02-07T00:38:38Z</dcterms:created>
  <dcterms:modified xsi:type="dcterms:W3CDTF">2022-02-07T01:56:06Z</dcterms:modified>
</cp:coreProperties>
</file>