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benik\Downloads\"/>
    </mc:Choice>
  </mc:AlternateContent>
  <xr:revisionPtr revIDLastSave="0" documentId="13_ncr:1_{0202A1ED-30C7-4ADD-9A6D-754438C5677F}" xr6:coauthVersionLast="47" xr6:coauthVersionMax="47" xr10:uidLastSave="{00000000-0000-0000-0000-000000000000}"/>
  <bookViews>
    <workbookView xWindow="-108" yWindow="-108" windowWidth="23256" windowHeight="12456" xr2:uid="{F8420BDF-C08E-4FBB-891B-F574F63AC6D0}"/>
  </bookViews>
  <sheets>
    <sheet name="Sheets Design" sheetId="2" r:id="rId1"/>
    <sheet name="BlinkIT Grocery Data" sheetId="1" r:id="rId2"/>
    <sheet name="dashboard" sheetId="3" r:id="rId3"/>
  </sheets>
  <definedNames>
    <definedName name="_xlchart.v2.0" hidden="1">'Sheets Design'!$D$84:$D$86</definedName>
    <definedName name="_xlchart.v2.1" hidden="1">'Sheets Design'!$E$83</definedName>
    <definedName name="_xlchart.v2.2" hidden="1">'Sheets Design'!$E$84:$E$86</definedName>
    <definedName name="_xlchart.v2.3" hidden="1">'Sheets Design'!$D$84:$D$86</definedName>
    <definedName name="_xlchart.v2.4" hidden="1">'Sheets Design'!$E$83</definedName>
    <definedName name="_xlchart.v2.5" hidden="1">'Sheets Design'!$E$84:$E$86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2" l="1"/>
  <c r="D85" i="2"/>
  <c r="D86" i="2"/>
  <c r="B8" i="2"/>
  <c r="A8" i="2"/>
  <c r="D8" i="2"/>
  <c r="C8" i="2"/>
  <c r="E84" i="2"/>
  <c r="E85" i="2"/>
  <c r="E86" i="2"/>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<sst xmlns="http://schemas.openxmlformats.org/spreadsheetml/2006/main" count="59753" uniqueCount="1633">
  <si>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</si>
  <si>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</si>
  <si>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</si>
  <si>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</si>
  <si>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</si>
  <si>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</si>
  <si>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</si>
  <si>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</si>
  <si>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</si>
  <si>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</si>
  <si>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</si>
  <si>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</si>
  <si>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</si>
  <si>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</si>
  <si>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</si>
  <si>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</si>
  <si>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</si>
  <si>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</si>
  <si>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</si>
  <si>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</si>
  <si>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</si>
  <si>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</si>
  <si>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</si>
  <si>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</si>
  <si>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</si>
  <si>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</si>
  <si>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</si>
  <si>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</si>
  <si>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</si>
  <si>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</si>
  <si>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</si>
  <si>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</si>
  <si>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</si>
  <si>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</si>
  <si>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</si>
  <si>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</si>
  <si>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</si>
  <si>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</si>
  <si>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</si>
  <si>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</si>
  <si>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</si>
  <si>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</si>
  <si>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</si>
  <si>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</si>
  <si>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</si>
  <si>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</si>
  <si>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</si>
  <si>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</si>
  <si>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</si>
  <si>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</si>
  <si>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</si>
  <si>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</si>
  <si>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</si>
  <si>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</si>
  <si>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</si>
  <si>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</si>
  <si>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</si>
  <si>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</si>
  <si>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</si>
  <si>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</si>
  <si>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</si>
  <si>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</si>
  <si>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</si>
  <si>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</si>
  <si>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</si>
  <si>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</si>
  <si>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</si>
  <si>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</si>
  <si>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</si>
  <si>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</si>
  <si>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</si>
  <si>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</si>
  <si>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</si>
  <si>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</si>
  <si>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</si>
  <si>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</si>
  <si>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</si>
  <si>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</si>
  <si>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</si>
  <si>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</si>
  <si>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</si>
  <si>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</si>
  <si>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</si>
  <si>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</si>
  <si>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</si>
  <si>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</si>
  <si>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</si>
  <si>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</si>
  <si>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</si>
  <si>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</si>
  <si>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</si>
  <si>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</si>
  <si>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</si>
  <si>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</si>
  <si>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</si>
  <si>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</si>
  <si>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</si>
  <si>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</si>
  <si>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</si>
  <si>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</si>
  <si>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</si>
  <si>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</si>
  <si>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</si>
  <si>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</si>
  <si>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</si>
  <si>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</si>
  <si>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</si>
  <si>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</si>
  <si>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</si>
  <si>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</si>
  <si>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</si>
  <si>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</si>
  <si>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</si>
  <si>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</si>
  <si>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</si>
  <si>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</si>
  <si>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</si>
  <si>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</si>
  <si>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</si>
  <si>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</si>
  <si>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</si>
  <si>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</si>
  <si>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</si>
  <si>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</si>
  <si>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</si>
  <si>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</si>
  <si>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</si>
  <si>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</si>
  <si>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</si>
  <si>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</si>
  <si>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</si>
  <si>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</si>
  <si>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</si>
  <si>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</si>
  <si>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</si>
  <si>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</si>
  <si>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</si>
  <si>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</si>
  <si>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</si>
  <si>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</si>
  <si>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</si>
  <si>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</si>
  <si>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</si>
  <si>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</si>
  <si>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</si>
  <si>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</si>
  <si>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</si>
  <si>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</si>
  <si>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</si>
  <si>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</si>
  <si>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</si>
  <si>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</si>
  <si>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</si>
  <si>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</si>
  <si>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</si>
  <si>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</si>
  <si>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</si>
  <si>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</si>
  <si>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</si>
  <si>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</si>
  <si>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</si>
  <si>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</si>
  <si>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</si>
  <si>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</si>
  <si>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</si>
  <si>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</si>
  <si>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</si>
  <si>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</si>
  <si>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</si>
  <si>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</si>
  <si>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</si>
  <si>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</si>
  <si>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</si>
  <si>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</si>
  <si>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</si>
  <si>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</si>
  <si>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</si>
  <si>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</si>
  <si>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</si>
  <si>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</si>
  <si>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</si>
  <si>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</si>
  <si>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</si>
  <si>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</si>
  <si>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</si>
  <si>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</si>
  <si>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</si>
  <si>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</si>
  <si>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</si>
  <si>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</si>
  <si>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</si>
  <si>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</si>
  <si>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</si>
  <si>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</si>
  <si>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</si>
  <si>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</si>
  <si>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</si>
  <si>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</si>
  <si>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</si>
  <si>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</si>
  <si>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</si>
  <si>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</si>
  <si>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</si>
  <si>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</si>
  <si>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</si>
  <si>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</si>
  <si>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</si>
  <si>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</si>
  <si>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</si>
  <si>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</si>
  <si>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</si>
  <si>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</si>
  <si>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</si>
  <si>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</si>
  <si>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</si>
  <si>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</si>
  <si>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</si>
  <si>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</si>
  <si>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</si>
  <si>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</si>
  <si>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</si>
  <si>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</si>
  <si>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</si>
  <si>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</si>
  <si>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</si>
  <si>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</si>
  <si>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</si>
  <si>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</si>
  <si>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</si>
  <si>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</si>
  <si>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</si>
  <si>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</si>
  <si>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</si>
  <si>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</si>
  <si>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</si>
  <si>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</si>
  <si>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</si>
  <si>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</si>
  <si>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</si>
  <si>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</si>
  <si>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</si>
  <si>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</si>
  <si>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</si>
  <si>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</si>
  <si>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</si>
  <si>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</si>
  <si>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</si>
  <si>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</si>
  <si>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</si>
  <si>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</si>
  <si>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</si>
  <si>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</si>
  <si>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</si>
  <si>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</si>
  <si>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</si>
  <si>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</si>
  <si>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</si>
  <si>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</si>
  <si>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</si>
  <si>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</si>
  <si>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</si>
  <si>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</si>
  <si>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</si>
  <si>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</si>
  <si>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</si>
  <si>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</si>
  <si>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</si>
  <si>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</si>
  <si>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</si>
  <si>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</si>
  <si>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</si>
  <si>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</si>
  <si>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</si>
  <si>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</si>
  <si>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</si>
  <si>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</si>
  <si>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</si>
  <si>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</si>
  <si>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</si>
  <si>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</si>
  <si>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</si>
  <si>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</si>
  <si>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</si>
  <si>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</si>
  <si>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</si>
  <si>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</si>
  <si>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</si>
  <si>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</si>
  <si>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</si>
  <si>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</si>
  <si>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</si>
  <si>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</si>
  <si>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</si>
  <si>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</si>
  <si>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</si>
  <si>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</si>
  <si>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</si>
  <si>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</si>
  <si>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</si>
  <si>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</si>
  <si>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</si>
  <si>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</si>
  <si>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</si>
  <si>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</si>
  <si>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</si>
  <si>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</si>
  <si>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</si>
  <si>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</si>
  <si>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</si>
  <si>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</si>
  <si>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</si>
  <si>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</si>
  <si>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</si>
  <si>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</si>
  <si>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</si>
  <si>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</si>
  <si>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</si>
  <si>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</si>
  <si>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</si>
  <si>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</si>
  <si>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</si>
  <si>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</si>
  <si>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</si>
  <si>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</si>
  <si>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</si>
  <si>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</si>
  <si>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</si>
  <si>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</si>
  <si>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</si>
  <si>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</si>
  <si>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</si>
  <si>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</si>
  <si>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</si>
  <si>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</si>
  <si>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</si>
  <si>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</si>
  <si>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</si>
  <si>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</si>
  <si>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</si>
  <si>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</si>
  <si>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</si>
  <si>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</si>
  <si>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</si>
  <si>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</si>
  <si>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</si>
  <si>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</si>
  <si>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</si>
  <si>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</si>
  <si>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</si>
  <si>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</si>
  <si>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</si>
  <si>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</si>
  <si>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</si>
  <si>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</si>
  <si>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</si>
  <si>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</si>
  <si>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</si>
  <si>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</si>
  <si>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</si>
  <si>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</si>
  <si>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</si>
  <si>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</si>
  <si>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</si>
  <si>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</si>
  <si>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</si>
  <si>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</si>
  <si>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</si>
  <si>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</si>
  <si>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</si>
  <si>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</si>
  <si>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</si>
  <si>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</si>
  <si>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</si>
  <si>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</si>
  <si>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</si>
  <si>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</si>
  <si>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</si>
  <si>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</si>
  <si>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</si>
  <si>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</si>
  <si>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</si>
  <si>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</si>
  <si>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</si>
  <si>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</si>
  <si>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</si>
  <si>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</si>
  <si>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</si>
  <si>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</si>
  <si>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</si>
  <si>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</si>
  <si>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</si>
  <si>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</si>
  <si>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</si>
  <si>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</si>
  <si>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</si>
  <si>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</si>
  <si>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</si>
  <si>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</si>
  <si>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</si>
  <si>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</si>
  <si>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</si>
  <si>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</si>
  <si>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</si>
  <si>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</si>
  <si>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</si>
  <si>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</si>
  <si>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</si>
  <si>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</si>
  <si>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</si>
  <si>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</si>
  <si>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</si>
  <si>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</si>
  <si>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</si>
  <si>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</si>
  <si>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</si>
  <si>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</si>
  <si>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</si>
  <si>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</si>
  <si>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</si>
  <si>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</si>
  <si>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</si>
  <si>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</si>
  <si>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</si>
  <si>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</si>
  <si>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</si>
  <si>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</si>
  <si>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</si>
  <si>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</si>
  <si>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</si>
  <si>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</si>
  <si>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</si>
  <si>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</si>
  <si>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</si>
  <si>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</si>
  <si>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</si>
  <si>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</si>
  <si>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</si>
  <si>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</si>
  <si>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</si>
  <si>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</si>
  <si>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</si>
  <si>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</si>
  <si>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</si>
  <si>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</si>
  <si>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</si>
  <si>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</si>
  <si>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</si>
  <si>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</si>
  <si>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</si>
  <si>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</si>
  <si>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</si>
  <si>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</si>
  <si>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</si>
  <si>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</si>
  <si>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</si>
  <si>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</si>
  <si>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</si>
  <si>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</si>
  <si>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</si>
  <si>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</si>
  <si>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</si>
  <si>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</si>
  <si>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</si>
  <si>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</si>
  <si>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</si>
  <si>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</si>
  <si>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</si>
  <si>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</si>
  <si>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</si>
  <si>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</si>
  <si>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</si>
  <si>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</si>
  <si>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</si>
  <si>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</si>
  <si>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</si>
  <si>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</si>
  <si>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</si>
  <si>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</si>
  <si>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</si>
  <si>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</si>
  <si>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</si>
  <si>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</si>
  <si>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</si>
  <si>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</si>
  <si>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</si>
  <si>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</si>
  <si>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</si>
  <si>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</si>
  <si>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</si>
  <si>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</si>
  <si>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</si>
  <si>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</si>
  <si>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</si>
  <si>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</si>
  <si>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</si>
  <si>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</si>
  <si>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</si>
  <si>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</si>
  <si>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</si>
  <si>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</si>
  <si>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</si>
  <si>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</si>
  <si>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</si>
  <si>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</si>
  <si>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</si>
  <si>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</si>
  <si>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</si>
  <si>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</si>
  <si>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</si>
  <si>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</si>
  <si>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</si>
  <si>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</si>
  <si>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</si>
  <si>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</si>
  <si>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</si>
  <si>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</si>
  <si>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</si>
  <si>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</si>
  <si>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</si>
  <si>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</si>
  <si>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</si>
  <si>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</si>
  <si>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</si>
  <si>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</si>
  <si>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</si>
  <si>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</si>
  <si>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</si>
  <si>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</si>
  <si>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</si>
  <si>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</si>
  <si>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</si>
  <si>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</si>
  <si>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</si>
  <si>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</si>
  <si>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</si>
  <si>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</si>
  <si>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</si>
  <si>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</si>
  <si>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</si>
  <si>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</si>
  <si>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</si>
  <si>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</si>
  <si>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</si>
  <si>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</si>
  <si>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</si>
  <si>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</si>
  <si>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</si>
  <si>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</si>
  <si>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</si>
  <si>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</si>
  <si>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</si>
  <si>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</si>
  <si>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</si>
  <si>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</si>
  <si>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</si>
  <si>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</si>
  <si>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</si>
  <si>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</si>
  <si>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</si>
  <si>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</si>
  <si>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</si>
  <si>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</si>
  <si>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</si>
  <si>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</si>
  <si>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</si>
  <si>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</si>
  <si>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</si>
  <si>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</si>
  <si>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</si>
  <si>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</si>
  <si>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</si>
  <si>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</si>
  <si>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</si>
  <si>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</si>
  <si>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</si>
  <si>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</si>
  <si>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</si>
  <si>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</si>
  <si>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</si>
  <si>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</si>
  <si>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</si>
  <si>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</si>
  <si>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</si>
  <si>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</si>
  <si>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</si>
  <si>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</si>
  <si>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</si>
  <si>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</si>
  <si>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</si>
  <si>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</si>
  <si>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</si>
  <si>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</si>
  <si>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</si>
  <si>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</si>
  <si>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</si>
  <si>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</si>
  <si>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</si>
  <si>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</si>
  <si>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</si>
  <si>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</si>
  <si>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</si>
  <si>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</si>
  <si>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</si>
  <si>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</si>
  <si>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</si>
  <si>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</si>
  <si>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</si>
  <si>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</si>
  <si>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</si>
  <si>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</si>
  <si>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</si>
  <si>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</si>
  <si>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</si>
  <si>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</si>
  <si>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</si>
  <si>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</si>
  <si>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</si>
  <si>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</si>
  <si>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</si>
  <si>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</si>
  <si>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</si>
  <si>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</si>
  <si>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</si>
  <si>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</si>
  <si>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</si>
  <si>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</si>
  <si>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</si>
  <si>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</si>
  <si>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</si>
  <si>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</si>
  <si>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</si>
  <si>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</si>
  <si>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</si>
  <si>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</si>
  <si>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</si>
  <si>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</si>
  <si>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</si>
  <si>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</si>
  <si>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</si>
  <si>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</si>
  <si>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</si>
  <si>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</si>
  <si>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</si>
  <si>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</si>
  <si>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</si>
  <si>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</si>
  <si>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</si>
  <si>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</si>
  <si>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</si>
  <si>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</si>
  <si>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</si>
  <si>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</si>
  <si>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</si>
  <si>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</si>
  <si>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</si>
  <si>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</si>
  <si>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</si>
  <si>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</si>
  <si>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</si>
  <si>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</si>
  <si>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</si>
  <si>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</si>
  <si>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</si>
  <si>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</si>
  <si>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</si>
  <si>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</si>
  <si>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</si>
  <si>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</si>
  <si>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</si>
  <si>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</si>
  <si>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</si>
  <si>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</si>
  <si>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</si>
  <si>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</si>
  <si>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</si>
  <si>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</si>
  <si>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</si>
  <si>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</si>
  <si>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</si>
  <si>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</si>
  <si>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</si>
  <si>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</si>
  <si>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</si>
  <si>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</si>
  <si>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</si>
  <si>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</si>
  <si>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</si>
  <si>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</si>
  <si>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</si>
  <si>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</si>
  <si>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</si>
  <si>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</si>
  <si>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</si>
  <si>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</si>
  <si>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</si>
  <si>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</si>
  <si>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</si>
  <si>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</si>
  <si>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</si>
  <si>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</si>
  <si>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</si>
  <si>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</si>
  <si>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</si>
  <si>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</si>
  <si>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</si>
  <si>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</si>
  <si>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</si>
  <si>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</si>
  <si>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</si>
  <si>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</si>
  <si>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</si>
  <si>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</si>
  <si>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</si>
  <si>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</si>
  <si>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</si>
  <si>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</si>
  <si>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</si>
  <si>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</si>
  <si>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</si>
  <si>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</si>
  <si>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</si>
  <si>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</si>
  <si>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</si>
  <si>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</si>
  <si>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</si>
  <si>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</si>
  <si>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</si>
  <si>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</si>
  <si>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</si>
  <si>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</si>
  <si>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</si>
  <si>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</si>
  <si>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</si>
  <si>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</si>
  <si>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</si>
  <si>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</si>
  <si>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</si>
  <si>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</si>
  <si>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</si>
  <si>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</si>
  <si>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</si>
  <si>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</si>
  <si>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</si>
  <si>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</si>
  <si>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</si>
  <si>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</si>
  <si>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</si>
  <si>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</si>
  <si>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</si>
  <si>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</si>
  <si>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</si>
  <si>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</si>
  <si>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</si>
  <si>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</si>
  <si>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</si>
  <si>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</si>
  <si>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</si>
  <si>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</si>
  <si>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</si>
  <si>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</si>
  <si>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</si>
  <si>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</si>
  <si>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</si>
  <si>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</si>
  <si>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</si>
  <si>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</si>
  <si>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</si>
  <si>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</si>
  <si>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</si>
  <si>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</si>
  <si>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</si>
  <si>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</si>
  <si>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</si>
  <si>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</si>
  <si>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</si>
  <si>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</si>
  <si>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</si>
  <si>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</si>
  <si>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</si>
  <si>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</si>
  <si>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</si>
  <si>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</si>
  <si>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</si>
  <si>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</si>
  <si>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</si>
  <si>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</si>
  <si>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</si>
  <si>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</si>
  <si>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</si>
  <si>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</si>
  <si>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</si>
  <si>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</si>
  <si>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</si>
  <si>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</si>
  <si>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</si>
  <si>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</si>
  <si>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</si>
  <si>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</si>
  <si>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</si>
  <si>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</si>
  <si>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</si>
  <si>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</si>
  <si>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</si>
  <si>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</si>
  <si>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</si>
  <si>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</si>
  <si>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</si>
  <si>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</si>
  <si>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</si>
  <si>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</si>
  <si>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</si>
  <si>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</si>
  <si>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</si>
  <si>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</si>
  <si>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</si>
  <si>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</si>
  <si>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</si>
  <si>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</si>
  <si>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</si>
  <si>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</si>
  <si>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</si>
  <si>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</si>
  <si>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</si>
  <si>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</si>
  <si>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</si>
  <si>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</si>
  <si>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</si>
  <si>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</si>
  <si>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</si>
  <si>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</si>
  <si>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</si>
  <si>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</si>
  <si>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</si>
  <si>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</si>
  <si>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</si>
  <si>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</si>
  <si>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</si>
  <si>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</si>
  <si>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</si>
  <si>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</si>
  <si>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</si>
  <si>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</si>
  <si>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</si>
  <si>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</si>
  <si>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</si>
  <si>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</si>
  <si>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</si>
  <si>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</si>
  <si>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</si>
  <si>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</si>
  <si>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</si>
  <si>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</si>
  <si>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</si>
  <si>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</si>
  <si>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</si>
  <si>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</si>
  <si>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</si>
  <si>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</si>
  <si>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</si>
  <si>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</si>
  <si>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</si>
  <si>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</si>
  <si>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</si>
  <si>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</si>
  <si>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</si>
  <si>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</si>
  <si>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</si>
  <si>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</si>
  <si>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</si>
  <si>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</si>
  <si>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</si>
  <si>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</si>
  <si>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</si>
  <si>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</si>
  <si>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</si>
  <si>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</si>
  <si>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</si>
  <si>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</si>
  <si>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</si>
  <si>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</si>
  <si>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</si>
  <si>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</si>
  <si>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</si>
  <si>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</si>
  <si>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</si>
  <si>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</si>
  <si>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</si>
  <si>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</si>
  <si>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</si>
  <si>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</si>
  <si>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</si>
  <si>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</si>
  <si>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</si>
  <si>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</si>
  <si>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</si>
  <si>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</si>
  <si>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</si>
  <si>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</si>
  <si>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</si>
  <si>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</si>
  <si>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</si>
  <si>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</si>
  <si>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</si>
  <si>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</si>
  <si>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</si>
  <si>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</si>
  <si>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</si>
  <si>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</si>
  <si>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</si>
  <si>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</si>
  <si>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</si>
  <si>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</si>
  <si>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</si>
  <si>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</si>
  <si>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</si>
  <si>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</si>
  <si>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</si>
  <si>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</si>
  <si>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</si>
  <si>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</si>
  <si>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</si>
  <si>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</si>
  <si>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</si>
  <si>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</si>
  <si>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</si>
  <si>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</si>
  <si>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</si>
  <si>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</si>
  <si>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</si>
  <si>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</si>
  <si>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</si>
  <si>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</si>
  <si>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</si>
  <si>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</si>
  <si>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</si>
  <si>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</si>
  <si>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</si>
  <si>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</si>
  <si>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</si>
  <si>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</si>
  <si>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</si>
  <si>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</si>
  <si>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</si>
  <si>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</si>
  <si>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</si>
  <si>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</si>
  <si>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</si>
  <si>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</si>
  <si>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</si>
  <si>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</si>
  <si>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</si>
  <si>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</si>
  <si>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</si>
  <si>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</si>
  <si>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</si>
  <si>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</si>
  <si>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</si>
  <si>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</si>
  <si>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</si>
  <si>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</si>
  <si>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</si>
  <si>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</si>
  <si>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</si>
  <si>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</si>
  <si>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</si>
  <si>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</si>
  <si>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</si>
  <si>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</si>
  <si>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</si>
  <si>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</si>
  <si>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</si>
  <si>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</si>
  <si>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</si>
  <si>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</si>
  <si>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</si>
  <si>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</si>
  <si>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</si>
  <si>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</si>
  <si>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</si>
  <si>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</si>
  <si>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</si>
  <si>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</si>
  <si>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</si>
  <si>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</si>
  <si>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</si>
  <si>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</si>
  <si>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</si>
  <si>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</si>
  <si>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</si>
  <si>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</si>
  <si>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</si>
  <si>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</si>
  <si>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</si>
  <si>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</si>
  <si>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</si>
  <si>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</si>
  <si>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</si>
  <si>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</si>
  <si>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</si>
  <si>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</si>
  <si>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</si>
  <si>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</si>
  <si>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</si>
  <si>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</si>
  <si>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</si>
  <si>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</si>
  <si>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</si>
  <si>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</si>
  <si>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</si>
  <si>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</si>
  <si>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</si>
  <si>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</si>
  <si>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</si>
  <si>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</si>
  <si>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</si>
  <si>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</si>
  <si>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</si>
  <si>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</si>
  <si>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</si>
  <si>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</si>
  <si>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</si>
  <si>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</si>
  <si>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</si>
  <si>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</si>
  <si>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</si>
  <si>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</si>
  <si>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</si>
  <si>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</si>
  <si>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</si>
  <si>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</si>
  <si>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</si>
  <si>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</si>
  <si>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</si>
  <si>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</si>
  <si>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</si>
  <si>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</si>
  <si>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</si>
  <si>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</si>
  <si>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</si>
  <si>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</si>
  <si>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</si>
  <si>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</si>
  <si>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</si>
  <si>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</si>
  <si>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</si>
  <si>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</si>
  <si>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</si>
  <si>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</si>
  <si>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</si>
  <si>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</si>
  <si>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</si>
  <si>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</si>
  <si>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</si>
  <si>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</si>
  <si>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</si>
  <si>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</si>
  <si>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</si>
  <si>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</si>
  <si>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</si>
  <si>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</si>
  <si>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</si>
  <si>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</si>
  <si>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</si>
  <si>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</si>
  <si>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</si>
  <si>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</si>
  <si>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</si>
  <si>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</si>
  <si>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</si>
  <si>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</si>
  <si>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</si>
  <si>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</si>
  <si>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</si>
  <si>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</si>
  <si>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</si>
  <si>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</si>
  <si>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</si>
  <si>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</si>
  <si>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</si>
  <si>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</si>
  <si>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</si>
  <si>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</si>
  <si>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</si>
  <si>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</si>
  <si>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</si>
  <si>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</si>
  <si>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</si>
  <si>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</si>
  <si>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</si>
  <si>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</si>
  <si>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</si>
  <si>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</si>
  <si>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</si>
  <si>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</si>
  <si>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</si>
  <si>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</si>
  <si>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</si>
  <si>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</si>
  <si>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</si>
  <si>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</si>
  <si>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</si>
  <si>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</si>
  <si>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</si>
  <si>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</si>
  <si>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</si>
  <si>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</si>
  <si>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</si>
  <si>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</si>
  <si>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</si>
  <si>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</si>
  <si>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</si>
  <si>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</si>
  <si>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</si>
  <si>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</si>
  <si>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</si>
  <si>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</si>
  <si>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</si>
  <si>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</si>
  <si>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</si>
  <si>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</si>
  <si>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</si>
  <si>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</si>
  <si>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</si>
  <si>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</si>
  <si>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</si>
  <si>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</si>
  <si>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</si>
  <si>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</si>
  <si>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</si>
  <si>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</si>
  <si>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</si>
  <si>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</si>
  <si>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</si>
  <si>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</si>
  <si>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</si>
  <si>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</si>
  <si>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</si>
  <si>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</si>
  <si>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</si>
  <si>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</si>
  <si>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</si>
  <si>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</si>
  <si>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</si>
  <si>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</si>
  <si>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</si>
  <si>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</si>
  <si>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</si>
  <si>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</si>
  <si>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</si>
  <si>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</si>
  <si>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</si>
  <si>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</si>
  <si>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</si>
  <si>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</si>
  <si>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</si>
  <si>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</si>
  <si>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</si>
  <si>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</si>
  <si>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</si>
  <si>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</si>
  <si>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</si>
  <si>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</si>
  <si>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</si>
  <si>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</si>
  <si>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</si>
  <si>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</si>
  <si>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</si>
  <si>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</si>
  <si>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</si>
  <si>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</si>
  <si>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</si>
  <si>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</si>
  <si>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</si>
  <si>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</si>
  <si>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</si>
  <si>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</si>
  <si>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</si>
  <si>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</si>
  <si>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</si>
  <si>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</si>
  <si>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</si>
  <si>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</si>
  <si>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</si>
  <si>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</si>
  <si>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</si>
  <si>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</si>
  <si>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</si>
  <si>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</si>
  <si>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</si>
  <si>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</si>
  <si>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</si>
  <si>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</si>
  <si>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</si>
  <si>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</si>
  <si>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</si>
  <si>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</si>
  <si>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</si>
  <si>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</si>
  <si>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</si>
  <si>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</si>
  <si>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</si>
  <si>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</si>
  <si>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</si>
  <si>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</si>
  <si>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</si>
  <si>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</si>
  <si>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</si>
  <si>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</si>
  <si>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</si>
  <si>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</si>
  <si>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</si>
  <si>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</si>
  <si>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</si>
  <si>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</si>
  <si>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</si>
  <si>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</si>
  <si>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</si>
  <si>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</si>
  <si>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</si>
  <si>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</si>
  <si>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</si>
  <si>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</si>
  <si>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</si>
  <si>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</si>
  <si>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</si>
  <si>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</si>
  <si>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</si>
  <si>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</si>
  <si>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</si>
  <si>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</si>
  <si>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</si>
  <si>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</si>
  <si>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</si>
  <si>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</si>
  <si>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</si>
  <si>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</si>
  <si>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</si>
  <si>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</si>
  <si>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</si>
  <si>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</si>
  <si>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</si>
  <si>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</si>
  <si>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</si>
  <si>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</si>
  <si>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</si>
  <si>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</si>
  <si>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</si>
  <si>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</si>
  <si>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</si>
  <si>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</si>
  <si>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</si>
  <si>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</si>
  <si>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</si>
  <si>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</si>
  <si>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</si>
  <si>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</si>
  <si>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</si>
  <si>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</si>
  <si>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</si>
  <si>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</si>
  <si>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</si>
  <si>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</si>
  <si>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</si>
  <si>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</si>
  <si>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</si>
  <si>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</si>
  <si>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</si>
  <si>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</si>
  <si>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</si>
  <si>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</si>
  <si>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</si>
  <si>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</si>
  <si>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</si>
  <si>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</si>
  <si>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</si>
  <si>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</si>
  <si>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</si>
  <si>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</si>
  <si>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</si>
  <si>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</si>
  <si>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</si>
  <si>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</si>
  <si>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</si>
  <si>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</si>
  <si>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</si>
  <si>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</si>
  <si>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</si>
  <si>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</si>
  <si>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</si>
  <si>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</si>
  <si>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</si>
  <si>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</si>
  <si>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</si>
  <si>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</si>
  <si>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</si>
  <si>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</si>
  <si>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</si>
  <si>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</si>
  <si>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</si>
  <si>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</si>
  <si>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</si>
  <si>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</si>
  <si>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</si>
  <si>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</si>
  <si>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</si>
  <si>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</si>
  <si>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</si>
  <si>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</si>
  <si>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</si>
  <si>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</si>
  <si>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</si>
  <si>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</si>
  <si>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</si>
  <si>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</si>
  <si>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</si>
  <si>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</si>
  <si>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</si>
  <si>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</si>
  <si>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</si>
  <si>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</si>
  <si>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</si>
  <si>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</si>
  <si>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</si>
  <si>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</si>
  <si>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</si>
  <si>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</si>
  <si>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</si>
  <si>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</si>
  <si>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</si>
  <si>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</si>
  <si>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</si>
  <si>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</si>
  <si>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</si>
  <si>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</si>
  <si>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</si>
  <si>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</si>
  <si>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</si>
  <si>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</si>
  <si>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</si>
  <si>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</si>
  <si>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</si>
  <si>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</si>
  <si>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</si>
  <si>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</si>
  <si>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</si>
  <si>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</si>
  <si>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</si>
  <si>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</si>
  <si>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</si>
  <si>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</si>
  <si>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</si>
  <si>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</si>
  <si>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</si>
  <si>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</si>
  <si>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</si>
  <si>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</si>
  <si>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</si>
  <si>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</si>
  <si>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</si>
  <si>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</si>
  <si>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</si>
  <si>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</si>
  <si>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</si>
  <si>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</si>
  <si>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</si>
  <si>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</si>
  <si>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</si>
  <si>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</si>
  <si>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</si>
  <si>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</si>
  <si>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</si>
  <si>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</si>
  <si>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</si>
  <si>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</si>
  <si>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</si>
  <si>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</si>
  <si>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</si>
  <si>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</si>
  <si>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</si>
  <si>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</si>
  <si>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</si>
  <si>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</si>
  <si>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</si>
  <si>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</si>
  <si>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</si>
  <si>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</si>
  <si>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</si>
  <si>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</si>
  <si>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</si>
  <si>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</si>
  <si>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</si>
  <si>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</si>
  <si>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</si>
  <si>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</si>
  <si>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</si>
  <si>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</si>
  <si>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</si>
  <si>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</si>
  <si>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</si>
  <si>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</si>
  <si>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</si>
  <si>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</si>
  <si>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</si>
  <si>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</si>
  <si>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</si>
  <si>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</si>
  <si>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</si>
  <si>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</si>
  <si>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</si>
  <si>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</si>
  <si>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</si>
  <si>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</si>
  <si>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</si>
  <si>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</si>
  <si>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</si>
  <si>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</si>
  <si>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</si>
  <si>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</si>
  <si>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</si>
  <si>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</si>
  <si>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</si>
  <si>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</si>
  <si>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</si>
  <si>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</si>
  <si>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</si>
  <si>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</si>
  <si>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</si>
  <si>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</si>
  <si>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</si>
  <si>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</si>
  <si>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</si>
  <si>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</si>
  <si>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</si>
  <si>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</si>
  <si>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</si>
  <si>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</si>
  <si>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</si>
  <si>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</si>
  <si>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</si>
  <si>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</si>
  <si>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</si>
  <si>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</si>
  <si>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</si>
  <si>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</si>
  <si>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</si>
  <si>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</si>
  <si>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</si>
  <si>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</si>
  <si>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</si>
  <si>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</si>
  <si>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</si>
  <si>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</si>
  <si>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</si>
  <si>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</si>
  <si>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</si>
  <si>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</si>
  <si>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</si>
  <si>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</si>
  <si>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</si>
  <si>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</si>
  <si>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</si>
  <si>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</si>
  <si>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</si>
  <si>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</si>
  <si>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</si>
  <si>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</si>
  <si>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</si>
  <si>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</si>
  <si>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</si>
  <si>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</si>
  <si>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</si>
  <si>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</si>
  <si>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</si>
  <si>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</si>
  <si>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</si>
  <si>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</si>
  <si>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</si>
  <si>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</si>
  <si>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</si>
  <si>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</si>
  <si>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</si>
  <si>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</si>
  <si>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</si>
  <si>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</si>
  <si>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</si>
  <si>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</si>
  <si>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</si>
  <si>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</si>
  <si>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</si>
  <si>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</si>
  <si>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</si>
  <si>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</si>
  <si>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</si>
  <si>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</si>
  <si>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</si>
  <si>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</si>
  <si>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</si>
  <si>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</si>
  <si>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</si>
  <si>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</si>
  <si>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</si>
  <si>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</si>
  <si>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</si>
  <si>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</si>
  <si>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</si>
  <si>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</si>
  <si>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</si>
  <si>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</si>
  <si>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</si>
  <si>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</si>
  <si>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</si>
  <si>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</si>
  <si>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</si>
  <si>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</si>
  <si>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</si>
  <si>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</si>
  <si>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</si>
  <si>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</si>
  <si>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</si>
  <si>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</si>
  <si>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</si>
  <si>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</si>
  <si>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</si>
  <si>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</si>
  <si>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</si>
  <si>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</si>
  <si>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</si>
  <si>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</si>
  <si>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</si>
  <si>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</si>
  <si>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</si>
  <si>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</si>
  <si>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</si>
  <si>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</si>
  <si>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</si>
  <si>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</si>
  <si>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</si>
  <si>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</si>
  <si>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</si>
  <si>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</si>
  <si>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</si>
  <si>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</si>
  <si>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</si>
  <si>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</si>
  <si>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</si>
  <si>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</si>
  <si>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</si>
  <si>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</si>
  <si>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</si>
  <si>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</si>
  <si>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</si>
  <si>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</si>
  <si>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</si>
  <si>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</si>
  <si>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</si>
  <si>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</si>
  <si>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</si>
  <si>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</si>
  <si>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</si>
  <si>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</si>
  <si>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</si>
  <si>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</si>
  <si>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</si>
  <si>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</si>
  <si>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</si>
  <si>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</si>
  <si>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</si>
  <si>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</si>
  <si>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</si>
  <si>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</si>
  <si>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</si>
  <si>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</si>
  <si>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</si>
  <si>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</si>
  <si>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</si>
  <si>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</si>
  <si>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</si>
  <si>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</si>
  <si>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</si>
  <si>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</si>
  <si>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</si>
  <si>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</si>
  <si>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</si>
  <si>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</si>
  <si>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</si>
  <si>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</si>
  <si>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</si>
  <si>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</si>
  <si>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</si>
  <si>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</si>
  <si>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</si>
  <si>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</si>
  <si>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</si>
  <si>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</si>
  <si>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</si>
  <si>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</si>
  <si>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</si>
  <si>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</si>
  <si>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</si>
  <si>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</si>
  <si>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</si>
  <si>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</si>
  <si>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</si>
  <si>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</si>
  <si>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</si>
  <si>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</si>
  <si>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</si>
  <si>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</si>
  <si>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</si>
  <si>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</si>
  <si>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</si>
  <si>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</si>
  <si>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</si>
  <si>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Average of Rating</t>
  </si>
  <si>
    <t xml:space="preserve">Number of Items </t>
  </si>
  <si>
    <t>Total Sales</t>
  </si>
  <si>
    <t>Avg Sales</t>
  </si>
  <si>
    <t>No. of Items</t>
  </si>
  <si>
    <t>Avg. Rating</t>
  </si>
  <si>
    <t>KPI'S Requirements</t>
  </si>
  <si>
    <t>Row Labels</t>
  </si>
  <si>
    <t>Grand Total</t>
  </si>
  <si>
    <t>Total Sales by Fat Content</t>
  </si>
  <si>
    <t xml:space="preserve">Totoal Sales by Items Type </t>
  </si>
  <si>
    <t>Column Labels</t>
  </si>
  <si>
    <t>Total Sales by Item Type</t>
  </si>
  <si>
    <t xml:space="preserve">Total sales by Outlet Estiblishment </t>
  </si>
  <si>
    <t xml:space="preserve">Outlet Location </t>
  </si>
  <si>
    <t xml:space="preserve">Sales </t>
  </si>
  <si>
    <t>SALES BY OUTLET LOCATION</t>
  </si>
  <si>
    <t>Count of Sr. NO</t>
  </si>
  <si>
    <t>All Metrics by Outlet Sales</t>
  </si>
  <si>
    <t xml:space="preserve">TOTAL SALES BY OUTLET SIZE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</si>
</sst>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
    <numFmt numFmtId="165" formatCode="&quot;$&quot;0"/>
    <numFmt numFmtId="166" formatCode="0.0"/>
    <numFmt numFmtId="167" formatCode="&quot;$&quot;0.00,,&quot;M&quot;"/>
    <numFmt numFmtId="168" formatCode="&quot;$&quot;0.00,&quot;K&quot;"/>
    <numFmt numFmtId="169"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3" xfId="0" applyBorder="1"/>
    <xf numFmtId="0" fontId="0" fillId="0" borderId="14" xfId="0" applyBorder="1"/>
    <xf numFmtId="165" fontId="0" fillId="0" borderId="16" xfId="0" applyNumberFormat="1" applyBorder="1"/>
    <xf numFmtId="0" fontId="0" fillId="0" borderId="16" xfId="0" applyBorder="1"/>
    <xf numFmtId="167" fontId="0" fillId="0" borderId="15" xfId="0" applyNumberFormat="1" applyBorder="1"/>
    <xf numFmtId="0" fontId="0" fillId="0" borderId="0" xfId="0" applyAlignment="1">
      <alignment horizontal="center"/>
    </xf>
    <xf numFmtId="0" fontId="0" fillId="0" borderId="15" xfId="0" applyBorder="1"/>
    <xf numFmtId="0" fontId="0" fillId="0" borderId="17" xfId="0" applyBorder="1"/>
    <xf numFmtId="0" fontId="0" fillId="34" borderId="14" xfId="0" applyFill="1" applyBorder="1"/>
    <xf numFmtId="166" fontId="0" fillId="0" borderId="16" xfId="0" applyNumberFormat="1" applyBorder="1"/>
    <xf numFmtId="0" fontId="0" fillId="0" borderId="18" xfId="0" applyBorder="1"/>
    <xf numFmtId="168" fontId="0" fillId="0" borderId="19" xfId="0" applyNumberFormat="1" applyBorder="1"/>
    <xf numFmtId="168" fontId="0" fillId="0" borderId="20" xfId="0" applyNumberFormat="1" applyBorder="1"/>
    <xf numFmtId="168" fontId="0" fillId="0" borderId="21" xfId="0" applyNumberFormat="1" applyBorder="1"/>
    <xf numFmtId="168" fontId="0" fillId="0" borderId="0" xfId="0" applyNumberFormat="1"/>
    <xf numFmtId="169" fontId="0" fillId="0" borderId="20" xfId="0" applyNumberFormat="1" applyBorder="1"/>
    <xf numFmtId="169" fontId="0" fillId="0" borderId="19" xfId="0" applyNumberFormat="1" applyBorder="1"/>
    <xf numFmtId="169" fontId="0" fillId="0" borderId="21" xfId="0" applyNumberFormat="1" applyBorder="1"/>
    <xf numFmtId="165" fontId="0" fillId="0" borderId="19" xfId="0" applyNumberFormat="1" applyBorder="1"/>
    <xf numFmtId="165" fontId="0" fillId="0" borderId="20" xfId="0" applyNumberFormat="1" applyBorder="1"/>
    <xf numFmtId="165" fontId="0" fillId="0" borderId="21" xfId="0" applyNumberFormat="1" applyBorder="1"/>
    <xf numFmtId="168" fontId="0" fillId="0" borderId="12" xfId="0" applyNumberFormat="1" applyBorder="1"/>
    <xf numFmtId="168" fontId="0" fillId="0" borderId="14" xfId="0" applyNumberFormat="1" applyBorder="1"/>
    <xf numFmtId="168" fontId="0" fillId="0" borderId="17" xfId="0" applyNumberFormat="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1" fontId="0" fillId="0" borderId="19" xfId="0" applyNumberFormat="1" applyBorder="1"/>
    <xf numFmtId="1" fontId="0" fillId="0" borderId="20" xfId="0" applyNumberFormat="1" applyBorder="1"/>
    <xf numFmtId="1" fontId="0" fillId="0" borderId="21" xfId="0" applyNumberFormat="1" applyBorder="1"/>
    <xf numFmtId="0" fontId="0" fillId="0" borderId="12" xfId="0" applyBorder="1"/>
    <xf numFmtId="0" fontId="18" fillId="0" borderId="11" xfId="0" applyFont="1" applyBorder="1"/>
    <xf numFmtId="0" fontId="16" fillId="0" borderId="13" xfId="0" applyFont="1" applyBorder="1"/>
    <xf numFmtId="0" fontId="0" fillId="0" borderId="22" xfId="0" applyBorder="1"/>
    <xf numFmtId="0" fontId="0" fillId="0" borderId="24" xfId="0" applyBorder="1"/>
    <xf numFmtId="0" fontId="0" fillId="0" borderId="23" xfId="0" applyBorder="1"/>
    <xf numFmtId="0" fontId="0" fillId="34" borderId="22" xfId="0" applyFill="1" applyBorder="1"/>
    <xf numFmtId="0" fontId="0" fillId="34" borderId="23" xfId="0" applyFill="1" applyBorder="1"/>
    <xf numFmtId="164" fontId="0" fillId="0" borderId="23" xfId="0" applyNumberFormat="1" applyBorder="1"/>
    <xf numFmtId="0" fontId="0" fillId="0" borderId="10" xfId="0" applyBorder="1"/>
    <xf numFmtId="0" fontId="0" fillId="0" borderId="18" xfId="0" applyBorder="1"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horizontal/>
      </border>
    </dxf>
    <dxf>
      <border>
        <left/>
        <right/>
        <top/>
        <bottom/>
        <horizontal/>
      </border>
    </dxf>
    <dxf>
      <border>
        <left/>
        <right/>
        <top/>
        <bottom/>
        <horizontal/>
      </border>
    </dxf>
    <dxf>
      <fill>
        <patternFill patternType="solid">
          <bgColor theme="4" tint="0.79998168889431442"/>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slantDashDot">
          <color theme="7"/>
        </left>
        <right style="slantDashDot">
          <color theme="7"/>
        </right>
        <top style="slantDashDot">
          <color theme="7"/>
        </top>
        <bottom style="slantDashDot">
          <color theme="7"/>
        </bottom>
        <vertical/>
        <horizontal/>
      </border>
    </dxf>
  </dxfs>
  <tableStyles count="2" defaultTableStyle="TableStyleMedium2" defaultPivotStyle="PivotStyleLight16">
    <tableStyle name="blinkit analysis" pivot="0" table="0" count="10" xr9:uid="{44E78D58-75BC-456D-959A-3CA0433629A5}">
      <tableStyleElement type="wholeTable" dxfId="182"/>
      <tableStyleElement type="headerRow" dxfId="181"/>
    </tableStyle>
    <tableStyle name="SlicerStyleLight4 2" pivot="0" table="0" count="0" xr9:uid="{A9C6151E-9439-4ADC-A981-0DED6A8F773F}"/>
  </tableStyles>
  <colors>
    <mruColors>
      <color rgb="FFFFD200"/>
      <color rgb="FFFFF200"/>
      <color rgb="FFD09E00"/>
      <color rgb="FFFF3300"/>
      <color rgb="FFFF9933"/>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4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
          <c:y val="0.13948753746785089"/>
          <c:w val="0.48811236965390908"/>
          <c:h val="0.66333257369213638"/>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5F-4808-9568-6A41D41B99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5F-4808-9568-6A41D41B999D}"/>
              </c:ext>
            </c:extLst>
          </c:dPt>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0-3370-48BA-AD10-D36DAFB664C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95209973753276"/>
          <c:y val="0.29352784026996626"/>
          <c:w val="0.61238123359580054"/>
          <c:h val="0.59932930258717665"/>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Design'!$A$24:$A$27</c:f>
              <c:strCache>
                <c:ptCount val="3"/>
                <c:pt idx="0">
                  <c:v>Tier 1</c:v>
                </c:pt>
                <c:pt idx="1">
                  <c:v>Tier 2</c:v>
                </c:pt>
                <c:pt idx="2">
                  <c:v>Tier 3</c:v>
                </c:pt>
              </c:strCache>
            </c:strRef>
          </c:cat>
          <c:val>
            <c:numRef>
              <c:f>'Sheets Design'!$B$24:$B$27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92EC-4865-A914-FA5C5F2844CD}"/>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Design'!$A$24:$A$27</c:f>
              <c:strCache>
                <c:ptCount val="3"/>
                <c:pt idx="0">
                  <c:v>Tier 1</c:v>
                </c:pt>
                <c:pt idx="1">
                  <c:v>Tier 2</c:v>
                </c:pt>
                <c:pt idx="2">
                  <c:v>Tier 3</c:v>
                </c:pt>
              </c:strCache>
            </c:strRef>
          </c:cat>
          <c:val>
            <c:numRef>
              <c:f>'Sheets Design'!$C$24:$C$27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2EC-4865-A914-FA5C5F2844CD}"/>
            </c:ext>
          </c:extLst>
        </c:ser>
        <c:dLbls>
          <c:showLegendKey val="0"/>
          <c:showVal val="0"/>
          <c:showCatName val="0"/>
          <c:showSerName val="0"/>
          <c:showPercent val="0"/>
          <c:showBubbleSize val="0"/>
        </c:dLbls>
        <c:gapWidth val="182"/>
        <c:axId val="1053207520"/>
        <c:axId val="1053204640"/>
      </c:barChart>
      <c:catAx>
        <c:axId val="105320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204640"/>
        <c:crosses val="autoZero"/>
        <c:auto val="1"/>
        <c:lblAlgn val="ctr"/>
        <c:lblOffset val="100"/>
        <c:noMultiLvlLbl val="0"/>
      </c:catAx>
      <c:valAx>
        <c:axId val="1053204640"/>
        <c:scaling>
          <c:orientation val="minMax"/>
        </c:scaling>
        <c:delete val="1"/>
        <c:axPos val="b"/>
        <c:numFmt formatCode="General" sourceLinked="1"/>
        <c:majorTickMark val="none"/>
        <c:minorTickMark val="none"/>
        <c:tickLblPos val="nextTo"/>
        <c:crossAx val="1053207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86-43D0-A374-4D985F55A4E9}"/>
            </c:ext>
          </c:extLst>
        </c:ser>
        <c:dLbls>
          <c:showLegendKey val="0"/>
          <c:showVal val="0"/>
          <c:showCatName val="0"/>
          <c:showSerName val="0"/>
          <c:showPercent val="0"/>
          <c:showBubbleSize val="0"/>
        </c:dLbls>
        <c:gapWidth val="182"/>
        <c:axId val="1088715072"/>
        <c:axId val="1088692992"/>
      </c:barChart>
      <c:catAx>
        <c:axId val="108871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92992"/>
        <c:crosses val="autoZero"/>
        <c:auto val="1"/>
        <c:lblAlgn val="ctr"/>
        <c:lblOffset val="100"/>
        <c:noMultiLvlLbl val="0"/>
      </c:catAx>
      <c:valAx>
        <c:axId val="1088692992"/>
        <c:scaling>
          <c:orientation val="minMax"/>
        </c:scaling>
        <c:delete val="1"/>
        <c:axPos val="b"/>
        <c:numFmt formatCode="&quot;$&quot;0.00,&quot;K&quot;" sourceLinked="1"/>
        <c:majorTickMark val="none"/>
        <c:minorTickMark val="none"/>
        <c:tickLblPos val="nextTo"/>
        <c:crossAx val="108871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a:noFill/>
            </a:ln>
            <a:effectLst/>
          </c:spPr>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6D7-46E8-BA52-6D0CD75023CB}"/>
            </c:ext>
          </c:extLst>
        </c:ser>
        <c:dLbls>
          <c:showLegendKey val="0"/>
          <c:showVal val="0"/>
          <c:showCatName val="0"/>
          <c:showSerName val="0"/>
          <c:showPercent val="0"/>
          <c:showBubbleSize val="0"/>
        </c:dLbls>
        <c:axId val="1029184784"/>
        <c:axId val="1029181904"/>
      </c:areaChart>
      <c:catAx>
        <c:axId val="102918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181904"/>
        <c:crosses val="autoZero"/>
        <c:auto val="1"/>
        <c:lblAlgn val="ctr"/>
        <c:lblOffset val="100"/>
        <c:noMultiLvlLbl val="0"/>
      </c:catAx>
      <c:valAx>
        <c:axId val="102918190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184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C4-4D00-BC23-9FEBF56399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C4-4D00-BC23-9FEBF56399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C4-4D00-BC23-9FEBF56399BA}"/>
              </c:ext>
            </c:extLst>
          </c:dPt>
          <c:cat>
            <c:strRef>
              <c:f>'Sheets Design'!$A$71:$A$73</c:f>
              <c:strCache>
                <c:ptCount val="3"/>
                <c:pt idx="0">
                  <c:v>High</c:v>
                </c:pt>
                <c:pt idx="1">
                  <c:v>Medium</c:v>
                </c:pt>
                <c:pt idx="2">
                  <c:v>Small</c:v>
                </c:pt>
              </c:strCache>
            </c:strRef>
          </c:cat>
          <c:val>
            <c:numRef>
              <c:f>'Sheets Design'!$B$71:$B$73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C02-4D69-97E2-A2DF102E16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Design'!$B$97</c:f>
              <c:strCache>
                <c:ptCount val="1"/>
                <c:pt idx="0">
                  <c:v>Total</c:v>
                </c:pt>
              </c:strCache>
            </c:strRef>
          </c:tx>
          <c:spPr>
            <a:solidFill>
              <a:schemeClr val="accent1"/>
            </a:solidFill>
            <a:ln>
              <a:noFill/>
            </a:ln>
            <a:effectLst/>
          </c:spPr>
          <c:invertIfNegative val="1"/>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0AA-4FCD-8EE7-6B60480F35A1}"/>
            </c:ext>
          </c:extLst>
        </c:ser>
        <c:dLbls>
          <c:showLegendKey val="0"/>
          <c:showVal val="0"/>
          <c:showCatName val="0"/>
          <c:showSerName val="0"/>
          <c:showPercent val="0"/>
          <c:showBubbleSize val="0"/>
        </c:dLbls>
        <c:gapWidth val="182"/>
        <c:axId val="1815425343"/>
        <c:axId val="1815435423"/>
      </c:barChart>
      <c:catAx>
        <c:axId val="181542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435423"/>
        <c:crosses val="autoZero"/>
        <c:auto val="1"/>
        <c:lblAlgn val="ctr"/>
        <c:lblOffset val="100"/>
        <c:noMultiLvlLbl val="0"/>
      </c:catAx>
      <c:valAx>
        <c:axId val="1815435423"/>
        <c:scaling>
          <c:orientation val="minMax"/>
        </c:scaling>
        <c:delete val="1"/>
        <c:axPos val="b"/>
        <c:numFmt formatCode="&quot;$&quot;0,&quot;K&quot;" sourceLinked="1"/>
        <c:majorTickMark val="none"/>
        <c:minorTickMark val="none"/>
        <c:tickLblPos val="nextTo"/>
        <c:crossAx val="181542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89377234419827"/>
          <c:y val="8.8353413654618476E-2"/>
          <c:w val="0.5444045089590076"/>
          <c:h val="0.82329317269076308"/>
        </c:manualLayout>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E2A-4CAB-AC30-B52D545F4EFC}"/>
            </c:ext>
          </c:extLst>
        </c:ser>
        <c:dLbls>
          <c:showLegendKey val="0"/>
          <c:showVal val="0"/>
          <c:showCatName val="0"/>
          <c:showSerName val="0"/>
          <c:showPercent val="0"/>
          <c:showBubbleSize val="0"/>
        </c:dLbls>
        <c:gapWidth val="182"/>
        <c:axId val="1770464303"/>
        <c:axId val="1770481583"/>
      </c:barChart>
      <c:catAx>
        <c:axId val="177046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481583"/>
        <c:crosses val="autoZero"/>
        <c:auto val="1"/>
        <c:lblAlgn val="ctr"/>
        <c:lblOffset val="100"/>
        <c:noMultiLvlLbl val="0"/>
      </c:catAx>
      <c:valAx>
        <c:axId val="1770481583"/>
        <c:scaling>
          <c:orientation val="minMax"/>
        </c:scaling>
        <c:delete val="1"/>
        <c:axPos val="b"/>
        <c:numFmt formatCode="&quot;$&quot;0" sourceLinked="1"/>
        <c:majorTickMark val="none"/>
        <c:minorTickMark val="none"/>
        <c:tickLblPos val="nextTo"/>
        <c:crossAx val="177046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Design'!$B$123</c:f>
              <c:strCache>
                <c:ptCount val="1"/>
                <c:pt idx="0">
                  <c:v>Total</c:v>
                </c:pt>
              </c:strCache>
            </c:strRef>
          </c:tx>
          <c:spPr>
            <a:solidFill>
              <a:schemeClr val="accent1"/>
            </a:solidFill>
            <a:ln>
              <a:noFill/>
            </a:ln>
            <a:effectLst/>
          </c:spPr>
          <c:invertIfNegative val="0"/>
          <c:cat>
            <c:strRef>
              <c:f>'Sheets Design'!$A$124:$A$127</c:f>
              <c:strCache>
                <c:ptCount val="4"/>
                <c:pt idx="0">
                  <c:v>Grocery Store</c:v>
                </c:pt>
                <c:pt idx="1">
                  <c:v>Supermarket Type3</c:v>
                </c:pt>
                <c:pt idx="2">
                  <c:v>Supermarket Type2</c:v>
                </c:pt>
                <c:pt idx="3">
                  <c:v>Supermarket Type1</c:v>
                </c:pt>
              </c:strCache>
            </c:strRef>
          </c:cat>
          <c:val>
            <c:numRef>
              <c:f>'Sheets Design'!$B$124:$B$127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5A2-4EA2-B20F-A663F2718EB4}"/>
            </c:ext>
          </c:extLst>
        </c:ser>
        <c:dLbls>
          <c:showLegendKey val="0"/>
          <c:showVal val="0"/>
          <c:showCatName val="0"/>
          <c:showSerName val="0"/>
          <c:showPercent val="0"/>
          <c:showBubbleSize val="0"/>
        </c:dLbls>
        <c:gapWidth val="182"/>
        <c:axId val="1737098335"/>
        <c:axId val="1737095455"/>
      </c:barChart>
      <c:catAx>
        <c:axId val="173709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095455"/>
        <c:crosses val="autoZero"/>
        <c:auto val="1"/>
        <c:lblAlgn val="ctr"/>
        <c:lblOffset val="100"/>
        <c:noMultiLvlLbl val="0"/>
      </c:catAx>
      <c:valAx>
        <c:axId val="1737095455"/>
        <c:scaling>
          <c:orientation val="minMax"/>
        </c:scaling>
        <c:delete val="1"/>
        <c:axPos val="b"/>
        <c:numFmt formatCode="0" sourceLinked="1"/>
        <c:majorTickMark val="none"/>
        <c:minorTickMark val="none"/>
        <c:tickLblPos val="nextTo"/>
        <c:crossAx val="173709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accent6">
                <a:lumMod val="75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accent6">
                <a:lumMod val="75000"/>
              </a:schemeClr>
            </a:solidFill>
          </a:ln>
          <a:effectLst/>
        </c:spPr>
        <c:dLbl>
          <c:idx val="0"/>
          <c:layout>
            <c:manualLayout>
              <c:x val="0.14331597222222212"/>
              <c:y val="0.106414279910623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23198202315661182"/>
                </c:manualLayout>
              </c15:layout>
            </c:ext>
          </c:extLst>
        </c:dLbl>
      </c:pivotFmt>
      <c:pivotFmt>
        <c:idx val="6"/>
        <c:spPr>
          <a:solidFill>
            <a:schemeClr val="accent6">
              <a:lumMod val="75000"/>
            </a:schemeClr>
          </a:solidFill>
          <a:ln w="19050">
            <a:noFill/>
          </a:ln>
          <a:effectLst/>
        </c:spPr>
        <c:dLbl>
          <c:idx val="0"/>
          <c:layout>
            <c:manualLayout>
              <c:x val="-7.8936197916666687E-2"/>
              <c:y val="-0.1676823075360552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fld id="{419D8364-32D9-41A5-BECB-DAAC23604350}" type="VALUE">
                  <a:rPr lang="en-US" b="1">
                    <a:solidFill>
                      <a:schemeClr val="tx1"/>
                    </a:solidFill>
                    <a:latin typeface="Arial Black" panose="020B0A04020102020204" pitchFamily="34" charset="0"/>
                    <a:cs typeface="Segoe UI Semibold" panose="020B0702040204020203" pitchFamily="34" charset="0"/>
                  </a:rPr>
                  <a:pPr>
                    <a:defRPr b="1">
                      <a:solidFill>
                        <a:schemeClr val="tx1"/>
                      </a:solidFill>
                      <a:latin typeface="Arial Black" panose="020B0A04020102020204" pitchFamily="34" charset="0"/>
                      <a:cs typeface="Segoe UI Semibold" panose="020B0702040204020203" pitchFamily="34" charset="0"/>
                    </a:defRPr>
                  </a:pPr>
                  <a:t>[VALUE]</a:t>
                </a:fld>
                <a:r>
                  <a:rPr lang="en-US" b="1" baseline="0">
                    <a:solidFill>
                      <a:schemeClr val="tx1"/>
                    </a:solidFill>
                    <a:latin typeface="Arial Black" panose="020B0A04020102020204" pitchFamily="34" charset="0"/>
                  </a:rPr>
                  <a:t>, </a:t>
                </a:r>
                <a:fld id="{58BA912D-1E25-4117-811E-201AE4A05DDC}" type="PERCENTAGE">
                  <a:rPr lang="en-US" b="1" baseline="0">
                    <a:solidFill>
                      <a:schemeClr val="tx1"/>
                    </a:solidFill>
                    <a:latin typeface="Arial Black" panose="020B0A04020102020204" pitchFamily="34" charset="0"/>
                  </a:rPr>
                  <a:pPr>
                    <a:defRPr b="1">
                      <a:solidFill>
                        <a:schemeClr val="tx1"/>
                      </a:solidFill>
                      <a:latin typeface="Arial Black" panose="020B0A04020102020204" pitchFamily="34" charset="0"/>
                      <a:cs typeface="Segoe UI Semibold" panose="020B0702040204020203" pitchFamily="34" charset="0"/>
                    </a:defRPr>
                  </a:pPr>
                  <a:t>[PERCENTAGE]</a:t>
                </a:fld>
                <a:endParaRPr lang="en-US" b="1" baseline="0">
                  <a:solidFill>
                    <a:schemeClr val="tx1"/>
                  </a:solidFill>
                  <a:latin typeface="Arial Black" panose="020B0A04020102020204"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706336805555553"/>
                  <c:h val="0.22514574446475724"/>
                </c:manualLayout>
              </c15:layout>
              <c15:dlblFieldTable/>
              <c15:showDataLabelsRange val="0"/>
            </c:ext>
          </c:extLst>
        </c:dLbl>
      </c:pivotFmt>
    </c:pivotFmts>
    <c:plotArea>
      <c:layout>
        <c:manualLayout>
          <c:layoutTarget val="inner"/>
          <c:xMode val="edge"/>
          <c:yMode val="edge"/>
          <c:x val="0.19292534722222221"/>
          <c:y val="0.21785039609993903"/>
          <c:w val="0.66450130208333336"/>
          <c:h val="0.77747867154174288"/>
        </c:manualLayout>
      </c:layout>
      <c:doughnutChart>
        <c:varyColors val="1"/>
        <c:ser>
          <c:idx val="0"/>
          <c:order val="0"/>
          <c:tx>
            <c:strRef>
              <c:f>'Sheets Design'!$B$12</c:f>
              <c:strCache>
                <c:ptCount val="1"/>
                <c:pt idx="0">
                  <c:v>Total</c:v>
                </c:pt>
              </c:strCache>
            </c:strRef>
          </c:tx>
          <c:spPr>
            <a:ln>
              <a:solidFill>
                <a:schemeClr val="accent6">
                  <a:lumMod val="75000"/>
                </a:schemeClr>
              </a:solidFill>
            </a:ln>
          </c:spPr>
          <c:dPt>
            <c:idx val="0"/>
            <c:bubble3D val="0"/>
            <c:spPr>
              <a:solidFill>
                <a:srgbClr val="D09E00"/>
              </a:solidFill>
              <a:ln w="19050">
                <a:solidFill>
                  <a:schemeClr val="accent6">
                    <a:lumMod val="75000"/>
                  </a:schemeClr>
                </a:solidFill>
              </a:ln>
              <a:effectLst/>
            </c:spPr>
            <c:extLst>
              <c:ext xmlns:c16="http://schemas.microsoft.com/office/drawing/2014/chart" uri="{C3380CC4-5D6E-409C-BE32-E72D297353CC}">
                <c16:uniqueId val="{00000001-9DF2-4807-828E-14FD759CCAA4}"/>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9DF2-4807-828E-14FD759CCAA4}"/>
              </c:ext>
            </c:extLst>
          </c:dPt>
          <c:dLbls>
            <c:dLbl>
              <c:idx val="0"/>
              <c:layout>
                <c:manualLayout>
                  <c:x val="0.14331597222222212"/>
                  <c:y val="0.106414279910623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23198202315661182"/>
                    </c:manualLayout>
                  </c15:layout>
                </c:ext>
                <c:ext xmlns:c16="http://schemas.microsoft.com/office/drawing/2014/chart" uri="{C3380CC4-5D6E-409C-BE32-E72D297353CC}">
                  <c16:uniqueId val="{00000001-9DF2-4807-828E-14FD759CCAA4}"/>
                </c:ext>
              </c:extLst>
            </c:dLbl>
            <c:dLbl>
              <c:idx val="1"/>
              <c:layout>
                <c:manualLayout>
                  <c:x val="-7.8936197916666687E-2"/>
                  <c:y val="-0.1676823075360552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fld id="{419D8364-32D9-41A5-BECB-DAAC23604350}" type="VALUE">
                      <a:rPr lang="en-US" b="1">
                        <a:solidFill>
                          <a:schemeClr val="tx1"/>
                        </a:solidFill>
                        <a:latin typeface="Arial Black" panose="020B0A04020102020204" pitchFamily="34" charset="0"/>
                        <a:cs typeface="Segoe UI Semibold" panose="020B0702040204020203" pitchFamily="34" charset="0"/>
                      </a:rPr>
                      <a:pPr>
                        <a:defRPr b="1">
                          <a:solidFill>
                            <a:schemeClr val="tx1"/>
                          </a:solidFill>
                          <a:latin typeface="Arial Black" panose="020B0A04020102020204" pitchFamily="34" charset="0"/>
                          <a:cs typeface="Segoe UI Semibold" panose="020B0702040204020203" pitchFamily="34" charset="0"/>
                        </a:defRPr>
                      </a:pPr>
                      <a:t>[VALUE]</a:t>
                    </a:fld>
                    <a:r>
                      <a:rPr lang="en-US" b="1" baseline="0">
                        <a:solidFill>
                          <a:schemeClr val="tx1"/>
                        </a:solidFill>
                        <a:latin typeface="Arial Black" panose="020B0A04020102020204" pitchFamily="34" charset="0"/>
                      </a:rPr>
                      <a:t>, </a:t>
                    </a:r>
                    <a:fld id="{58BA912D-1E25-4117-811E-201AE4A05DDC}" type="PERCENTAGE">
                      <a:rPr lang="en-US" b="1" baseline="0">
                        <a:solidFill>
                          <a:schemeClr val="tx1"/>
                        </a:solidFill>
                        <a:latin typeface="Arial Black" panose="020B0A04020102020204" pitchFamily="34" charset="0"/>
                      </a:rPr>
                      <a:pPr>
                        <a:defRPr b="1">
                          <a:solidFill>
                            <a:schemeClr val="tx1"/>
                          </a:solidFill>
                          <a:latin typeface="Arial Black" panose="020B0A04020102020204" pitchFamily="34" charset="0"/>
                          <a:cs typeface="Segoe UI Semibold" panose="020B0702040204020203" pitchFamily="34" charset="0"/>
                        </a:defRPr>
                      </a:pPr>
                      <a:t>[PERCENTAGE]</a:t>
                    </a:fld>
                    <a:endParaRPr lang="en-US" b="1" baseline="0">
                      <a:solidFill>
                        <a:schemeClr val="tx1"/>
                      </a:solidFill>
                      <a:latin typeface="Arial Black" panose="020B0A04020102020204"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706336805555553"/>
                      <c:h val="0.22514574446475724"/>
                    </c:manualLayout>
                  </c15:layout>
                  <c15:dlblFieldTable/>
                  <c15:showDataLabelsRange val="0"/>
                </c:ext>
                <c:ext xmlns:c16="http://schemas.microsoft.com/office/drawing/2014/chart" uri="{C3380CC4-5D6E-409C-BE32-E72D297353CC}">
                  <c16:uniqueId val="{00000003-9DF2-4807-828E-14FD759CCAA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9DF2-4807-828E-14FD759CCAA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6575347222222223"/>
          <c:y val="4.2903717245581952E-2"/>
          <c:w val="0.65785763888888893"/>
          <c:h val="0.146723542555352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manualLayout>
          <c:layoutTarget val="inner"/>
          <c:xMode val="edge"/>
          <c:yMode val="edge"/>
          <c:x val="0.27095209973753276"/>
          <c:y val="0.29352784026996626"/>
          <c:w val="0.61238123359580054"/>
          <c:h val="0.59932930258717665"/>
        </c:manualLayout>
      </c:layout>
      <c:barChart>
        <c:barDir val="bar"/>
        <c:grouping val="clustered"/>
        <c:varyColors val="0"/>
        <c:ser>
          <c:idx val="0"/>
          <c:order val="0"/>
          <c:tx>
            <c:strRef>
              <c:f>'Sheets Design'!$B$22:$B$23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Design'!$A$24:$A$27</c:f>
              <c:strCache>
                <c:ptCount val="3"/>
                <c:pt idx="0">
                  <c:v>Tier 1</c:v>
                </c:pt>
                <c:pt idx="1">
                  <c:v>Tier 2</c:v>
                </c:pt>
                <c:pt idx="2">
                  <c:v>Tier 3</c:v>
                </c:pt>
              </c:strCache>
            </c:strRef>
          </c:cat>
          <c:val>
            <c:numRef>
              <c:f>'Sheets Design'!$B$24:$B$27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EB88-42B7-9078-ABA0D3426F5D}"/>
            </c:ext>
          </c:extLst>
        </c:ser>
        <c:ser>
          <c:idx val="1"/>
          <c:order val="1"/>
          <c:tx>
            <c:strRef>
              <c:f>'Sheets Design'!$C$22:$C$23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Arial Black" panose="020B0A0402010202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Design'!$A$24:$A$27</c:f>
              <c:strCache>
                <c:ptCount val="3"/>
                <c:pt idx="0">
                  <c:v>Tier 1</c:v>
                </c:pt>
                <c:pt idx="1">
                  <c:v>Tier 2</c:v>
                </c:pt>
                <c:pt idx="2">
                  <c:v>Tier 3</c:v>
                </c:pt>
              </c:strCache>
            </c:strRef>
          </c:cat>
          <c:val>
            <c:numRef>
              <c:f>'Sheets Design'!$C$24:$C$27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B88-42B7-9078-ABA0D3426F5D}"/>
            </c:ext>
          </c:extLst>
        </c:ser>
        <c:dLbls>
          <c:dLblPos val="outEnd"/>
          <c:showLegendKey val="0"/>
          <c:showVal val="1"/>
          <c:showCatName val="0"/>
          <c:showSerName val="0"/>
          <c:showPercent val="0"/>
          <c:showBubbleSize val="0"/>
        </c:dLbls>
        <c:gapWidth val="60"/>
        <c:axId val="1053207520"/>
        <c:axId val="1053204640"/>
      </c:barChart>
      <c:catAx>
        <c:axId val="105320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204640"/>
        <c:crosses val="autoZero"/>
        <c:auto val="1"/>
        <c:lblAlgn val="ctr"/>
        <c:lblOffset val="100"/>
        <c:noMultiLvlLbl val="0"/>
      </c:catAx>
      <c:valAx>
        <c:axId val="1053204640"/>
        <c:scaling>
          <c:orientation val="minMax"/>
        </c:scaling>
        <c:delete val="1"/>
        <c:axPos val="b"/>
        <c:numFmt formatCode="General" sourceLinked="1"/>
        <c:majorTickMark val="none"/>
        <c:minorTickMark val="none"/>
        <c:tickLblPos val="nextTo"/>
        <c:crossAx val="1053207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92003739258622"/>
          <c:y val="2.729528535980149E-2"/>
          <c:w val="0.56751375256175174"/>
          <c:h val="0.94540942928039706"/>
        </c:manualLayout>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4-E788-47DE-A87C-D30647F6FEF1}"/>
            </c:ext>
          </c:extLst>
        </c:ser>
        <c:dLbls>
          <c:showLegendKey val="0"/>
          <c:showVal val="0"/>
          <c:showCatName val="0"/>
          <c:showSerName val="0"/>
          <c:showPercent val="0"/>
          <c:showBubbleSize val="0"/>
        </c:dLbls>
        <c:gapWidth val="50"/>
        <c:axId val="1088715072"/>
        <c:axId val="1088692992"/>
      </c:barChart>
      <c:catAx>
        <c:axId val="108871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088692992"/>
        <c:crosses val="autoZero"/>
        <c:auto val="1"/>
        <c:lblAlgn val="ctr"/>
        <c:lblOffset val="100"/>
        <c:noMultiLvlLbl val="0"/>
      </c:catAx>
      <c:valAx>
        <c:axId val="1088692992"/>
        <c:scaling>
          <c:orientation val="minMax"/>
        </c:scaling>
        <c:delete val="1"/>
        <c:axPos val="b"/>
        <c:numFmt formatCode="&quot;$&quot;0.00,&quot;K&quot;" sourceLinked="1"/>
        <c:majorTickMark val="none"/>
        <c:minorTickMark val="none"/>
        <c:tickLblPos val="nextTo"/>
        <c:crossAx val="1088715072"/>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6.7777759395358343E-3"/>
              <c:y val="-0.251176181679395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4.5185172930238687E-3"/>
              <c:y val="-0.26313695223555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0"/>
              <c:y val="-0.257156566957476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4.5185172930238895E-3"/>
              <c:y val="-0.28107810806980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0"/>
              <c:y val="-0.287058493347880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1.8074069172095641E-2"/>
              <c:y val="-0.322940805016366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0"/>
              <c:y val="-0.382744657797174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0"/>
              <c:y val="-0.29901926390404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4000"/>
            </a:srgbClr>
          </a:solidFill>
          <a:ln w="25400">
            <a:solidFill>
              <a:schemeClr val="tx1"/>
            </a:solidFill>
          </a:ln>
          <a:effectLst>
            <a:innerShdw dist="12700" dir="16200000">
              <a:schemeClr val="lt1">
                <a:alpha val="75000"/>
              </a:schemeClr>
            </a:innerShdw>
          </a:effectLst>
        </c:spPr>
        <c:dLbl>
          <c:idx val="0"/>
          <c:layout>
            <c:manualLayout>
              <c:x val="-4.5185172930238895E-3"/>
              <c:y val="-0.275097722791719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rgbClr val="FFD200">
                <a:alpha val="84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122-46D5-8C01-2C0E220C03CE}"/>
              </c:ext>
            </c:extLst>
          </c:dPt>
          <c:dPt>
            <c:idx val="1"/>
            <c:bubble3D val="0"/>
            <c:extLst>
              <c:ext xmlns:c16="http://schemas.microsoft.com/office/drawing/2014/chart" uri="{C3380CC4-5D6E-409C-BE32-E72D297353CC}">
                <c16:uniqueId val="{00000002-D122-46D5-8C01-2C0E220C03CE}"/>
              </c:ext>
            </c:extLst>
          </c:dPt>
          <c:dPt>
            <c:idx val="2"/>
            <c:bubble3D val="0"/>
            <c:extLst>
              <c:ext xmlns:c16="http://schemas.microsoft.com/office/drawing/2014/chart" uri="{C3380CC4-5D6E-409C-BE32-E72D297353CC}">
                <c16:uniqueId val="{00000003-D122-46D5-8C01-2C0E220C03CE}"/>
              </c:ext>
            </c:extLst>
          </c:dPt>
          <c:dPt>
            <c:idx val="3"/>
            <c:bubble3D val="0"/>
            <c:extLst>
              <c:ext xmlns:c16="http://schemas.microsoft.com/office/drawing/2014/chart" uri="{C3380CC4-5D6E-409C-BE32-E72D297353CC}">
                <c16:uniqueId val="{00000004-D122-46D5-8C01-2C0E220C03CE}"/>
              </c:ext>
            </c:extLst>
          </c:dPt>
          <c:dPt>
            <c:idx val="4"/>
            <c:bubble3D val="0"/>
            <c:extLst>
              <c:ext xmlns:c16="http://schemas.microsoft.com/office/drawing/2014/chart" uri="{C3380CC4-5D6E-409C-BE32-E72D297353CC}">
                <c16:uniqueId val="{00000005-D122-46D5-8C01-2C0E220C03CE}"/>
              </c:ext>
            </c:extLst>
          </c:dPt>
          <c:dPt>
            <c:idx val="5"/>
            <c:bubble3D val="0"/>
            <c:extLst>
              <c:ext xmlns:c16="http://schemas.microsoft.com/office/drawing/2014/chart" uri="{C3380CC4-5D6E-409C-BE32-E72D297353CC}">
                <c16:uniqueId val="{00000006-D122-46D5-8C01-2C0E220C03CE}"/>
              </c:ext>
            </c:extLst>
          </c:dPt>
          <c:dPt>
            <c:idx val="6"/>
            <c:bubble3D val="0"/>
            <c:extLst>
              <c:ext xmlns:c16="http://schemas.microsoft.com/office/drawing/2014/chart" uri="{C3380CC4-5D6E-409C-BE32-E72D297353CC}">
                <c16:uniqueId val="{00000007-D122-46D5-8C01-2C0E220C03CE}"/>
              </c:ext>
            </c:extLst>
          </c:dPt>
          <c:dPt>
            <c:idx val="7"/>
            <c:bubble3D val="0"/>
            <c:extLst>
              <c:ext xmlns:c16="http://schemas.microsoft.com/office/drawing/2014/chart" uri="{C3380CC4-5D6E-409C-BE32-E72D297353CC}">
                <c16:uniqueId val="{00000008-D122-46D5-8C01-2C0E220C03CE}"/>
              </c:ext>
            </c:extLst>
          </c:dPt>
          <c:dPt>
            <c:idx val="8"/>
            <c:bubble3D val="0"/>
            <c:extLst>
              <c:ext xmlns:c16="http://schemas.microsoft.com/office/drawing/2014/chart" uri="{C3380CC4-5D6E-409C-BE32-E72D297353CC}">
                <c16:uniqueId val="{00000009-D122-46D5-8C01-2C0E220C03CE}"/>
              </c:ext>
            </c:extLst>
          </c:dPt>
          <c:dLbls>
            <c:dLbl>
              <c:idx val="0"/>
              <c:layout>
                <c:manualLayout>
                  <c:x val="6.7777759395358343E-3"/>
                  <c:y val="-0.251176181679395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22-46D5-8C01-2C0E220C03CE}"/>
                </c:ext>
              </c:extLst>
            </c:dLbl>
            <c:dLbl>
              <c:idx val="1"/>
              <c:layout>
                <c:manualLayout>
                  <c:x val="4.5185172930238687E-3"/>
                  <c:y val="-0.2631369522355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22-46D5-8C01-2C0E220C03CE}"/>
                </c:ext>
              </c:extLst>
            </c:dLbl>
            <c:dLbl>
              <c:idx val="2"/>
              <c:layout>
                <c:manualLayout>
                  <c:x val="0"/>
                  <c:y val="-0.257156566957476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22-46D5-8C01-2C0E220C03CE}"/>
                </c:ext>
              </c:extLst>
            </c:dLbl>
            <c:dLbl>
              <c:idx val="3"/>
              <c:layout>
                <c:manualLayout>
                  <c:x val="4.5185172930238895E-3"/>
                  <c:y val="-0.2810781080698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22-46D5-8C01-2C0E220C03CE}"/>
                </c:ext>
              </c:extLst>
            </c:dLbl>
            <c:dLbl>
              <c:idx val="4"/>
              <c:layout>
                <c:manualLayout>
                  <c:x val="0"/>
                  <c:y val="-0.28705849334788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22-46D5-8C01-2C0E220C03CE}"/>
                </c:ext>
              </c:extLst>
            </c:dLbl>
            <c:dLbl>
              <c:idx val="5"/>
              <c:layout>
                <c:manualLayout>
                  <c:x val="-1.8074069172095641E-2"/>
                  <c:y val="-0.32294080501636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22-46D5-8C01-2C0E220C03CE}"/>
                </c:ext>
              </c:extLst>
            </c:dLbl>
            <c:dLbl>
              <c:idx val="6"/>
              <c:layout>
                <c:manualLayout>
                  <c:x val="0"/>
                  <c:y val="-0.38274465779717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22-46D5-8C01-2C0E220C03CE}"/>
                </c:ext>
              </c:extLst>
            </c:dLbl>
            <c:dLbl>
              <c:idx val="7"/>
              <c:layout>
                <c:manualLayout>
                  <c:x val="0"/>
                  <c:y val="-0.29901926390404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22-46D5-8C01-2C0E220C03CE}"/>
                </c:ext>
              </c:extLst>
            </c:dLbl>
            <c:dLbl>
              <c:idx val="8"/>
              <c:layout>
                <c:manualLayout>
                  <c:x val="-4.5185172930238895E-3"/>
                  <c:y val="-0.27509772279171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22-46D5-8C01-2C0E220C03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122-46D5-8C01-2C0E220C03CE}"/>
            </c:ext>
          </c:extLst>
        </c:ser>
        <c:dLbls>
          <c:showLegendKey val="0"/>
          <c:showVal val="0"/>
          <c:showCatName val="0"/>
          <c:showSerName val="0"/>
          <c:showPercent val="0"/>
          <c:showBubbleSize val="0"/>
        </c:dLbls>
        <c:dropLines>
          <c:spPr>
            <a:ln w="25400" cap="flat" cmpd="sng" algn="ctr">
              <a:noFill/>
              <a:round/>
            </a:ln>
            <a:effectLst/>
          </c:spPr>
        </c:dropLines>
        <c:axId val="1029184784"/>
        <c:axId val="1029181904"/>
      </c:areaChart>
      <c:catAx>
        <c:axId val="10291847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029181904"/>
        <c:crosses val="autoZero"/>
        <c:auto val="1"/>
        <c:lblAlgn val="ctr"/>
        <c:lblOffset val="100"/>
        <c:noMultiLvlLbl val="0"/>
      </c:catAx>
      <c:valAx>
        <c:axId val="1029181904"/>
        <c:scaling>
          <c:orientation val="minMax"/>
        </c:scaling>
        <c:delete val="1"/>
        <c:axPos val="l"/>
        <c:numFmt formatCode="&quot;$&quot;0.00,&quot;K&quot;" sourceLinked="1"/>
        <c:majorTickMark val="out"/>
        <c:minorTickMark val="none"/>
        <c:tickLblPos val="nextTo"/>
        <c:crossAx val="1029184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676386209016049"/>
              <c:y val="-5.1188362152445328E-2"/>
            </c:manualLayout>
          </c:layout>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67040197850722"/>
              <c:y val="-3.3478633667669587E-2"/>
            </c:manualLayout>
          </c:layout>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450980392156864"/>
              <c:y val="-0.15804444444444446"/>
            </c:manualLayout>
          </c:layout>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3275236020334"/>
          <c:y val="0.17790266666666665"/>
          <c:w val="0.65320225127087861"/>
          <c:h val="0.79951955555555543"/>
        </c:manualLayout>
      </c:layout>
      <c:doughnutChart>
        <c:varyColors val="1"/>
        <c:ser>
          <c:idx val="0"/>
          <c:order val="0"/>
          <c:tx>
            <c:strRef>
              <c:f>'Sheets Design'!$B$70</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DF4-46C3-AFF3-0E02CEF4C07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DF4-46C3-AFF3-0E02CEF4C076}"/>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DF4-46C3-AFF3-0E02CEF4C076}"/>
              </c:ext>
            </c:extLst>
          </c:dPt>
          <c:dLbls>
            <c:dLbl>
              <c:idx val="0"/>
              <c:layout>
                <c:manualLayout>
                  <c:x val="0.15676386209016049"/>
                  <c:y val="-5.11883621524453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F4-46C3-AFF3-0E02CEF4C076}"/>
                </c:ext>
              </c:extLst>
            </c:dLbl>
            <c:dLbl>
              <c:idx val="1"/>
              <c:layout>
                <c:manualLayout>
                  <c:x val="0.2167040197850722"/>
                  <c:y val="-3.34786336676695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DF4-46C3-AFF3-0E02CEF4C076}"/>
                </c:ext>
              </c:extLst>
            </c:dLbl>
            <c:dLbl>
              <c:idx val="2"/>
              <c:layout>
                <c:manualLayout>
                  <c:x val="-0.12450980392156864"/>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F4-46C3-AFF3-0E02CEF4C076}"/>
                </c:ext>
              </c:extLst>
            </c:dLbl>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Design'!$A$71:$A$73</c:f>
              <c:strCache>
                <c:ptCount val="3"/>
                <c:pt idx="0">
                  <c:v>High</c:v>
                </c:pt>
                <c:pt idx="1">
                  <c:v>Medium</c:v>
                </c:pt>
                <c:pt idx="2">
                  <c:v>Small</c:v>
                </c:pt>
              </c:strCache>
            </c:strRef>
          </c:cat>
          <c:val>
            <c:numRef>
              <c:f>'Sheets Design'!$B$71:$B$73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DF4-46C3-AFF3-0E02CEF4C07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596412696627246"/>
          <c:y val="9.1201384015276402E-2"/>
          <c:w val="0.46450636776774545"/>
          <c:h val="0.81759723196944722"/>
        </c:manualLayout>
      </c:layout>
      <c:barChart>
        <c:barDir val="bar"/>
        <c:grouping val="clustered"/>
        <c:varyColors val="0"/>
        <c:ser>
          <c:idx val="0"/>
          <c:order val="0"/>
          <c:tx>
            <c:strRef>
              <c:f>'Sheets Design'!$B$97</c:f>
              <c:strCache>
                <c:ptCount val="1"/>
                <c:pt idx="0">
                  <c:v>Total</c:v>
                </c:pt>
              </c:strCache>
            </c:strRef>
          </c:tx>
          <c:spPr>
            <a:solidFill>
              <a:srgbClr val="A9D18E"/>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88A-4459-8C2B-4FF8FD62712A}"/>
            </c:ext>
          </c:extLst>
        </c:ser>
        <c:dLbls>
          <c:dLblPos val="outEnd"/>
          <c:showLegendKey val="0"/>
          <c:showVal val="1"/>
          <c:showCatName val="0"/>
          <c:showSerName val="0"/>
          <c:showPercent val="0"/>
          <c:showBubbleSize val="0"/>
        </c:dLbls>
        <c:gapWidth val="60"/>
        <c:axId val="1815425343"/>
        <c:axId val="1815435423"/>
      </c:barChart>
      <c:catAx>
        <c:axId val="181542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1" i="0" u="none" strike="noStrike" kern="1200" baseline="0">
                <a:solidFill>
                  <a:schemeClr val="tx1"/>
                </a:solidFill>
                <a:latin typeface="Arial Narrow" panose="020B0606020202030204" pitchFamily="34" charset="0"/>
                <a:ea typeface="+mn-ea"/>
                <a:cs typeface="Segoe UI Semibold" panose="020B0702040204020203" pitchFamily="34" charset="0"/>
              </a:defRPr>
            </a:pPr>
            <a:endParaRPr lang="en-US"/>
          </a:p>
        </c:txPr>
        <c:crossAx val="1815435423"/>
        <c:crosses val="autoZero"/>
        <c:auto val="1"/>
        <c:lblAlgn val="ctr"/>
        <c:lblOffset val="100"/>
        <c:noMultiLvlLbl val="0"/>
      </c:catAx>
      <c:valAx>
        <c:axId val="1815435423"/>
        <c:scaling>
          <c:orientation val="minMax"/>
        </c:scaling>
        <c:delete val="1"/>
        <c:axPos val="b"/>
        <c:numFmt formatCode="&quot;$&quot;0,&quot;K&quot;" sourceLinked="1"/>
        <c:majorTickMark val="none"/>
        <c:minorTickMark val="none"/>
        <c:tickLblPos val="nextTo"/>
        <c:crossAx val="181542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862120197910753E-2"/>
          <c:y val="0.10464769647696477"/>
          <c:w val="0.69996025371480775"/>
          <c:h val="0.86158607406085186"/>
        </c:manualLayout>
      </c:layout>
      <c:barChart>
        <c:barDir val="bar"/>
        <c:grouping val="clustered"/>
        <c:varyColors val="0"/>
        <c:ser>
          <c:idx val="0"/>
          <c:order val="0"/>
          <c:tx>
            <c:strRef>
              <c:f>'Sheets Design'!$B$109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A2E-4059-B7BC-5BD5A6ACAB76}"/>
            </c:ext>
          </c:extLst>
        </c:ser>
        <c:dLbls>
          <c:showLegendKey val="0"/>
          <c:showVal val="0"/>
          <c:showCatName val="0"/>
          <c:showSerName val="0"/>
          <c:showPercent val="0"/>
          <c:showBubbleSize val="0"/>
        </c:dLbls>
        <c:gapWidth val="61"/>
        <c:axId val="1770464303"/>
        <c:axId val="1770481583"/>
      </c:barChart>
      <c:catAx>
        <c:axId val="1770464303"/>
        <c:scaling>
          <c:orientation val="minMax"/>
        </c:scaling>
        <c:delete val="1"/>
        <c:axPos val="l"/>
        <c:numFmt formatCode="General" sourceLinked="1"/>
        <c:majorTickMark val="none"/>
        <c:minorTickMark val="none"/>
        <c:tickLblPos val="nextTo"/>
        <c:crossAx val="1770481583"/>
        <c:crosses val="autoZero"/>
        <c:auto val="1"/>
        <c:lblAlgn val="ctr"/>
        <c:lblOffset val="100"/>
        <c:noMultiLvlLbl val="0"/>
      </c:catAx>
      <c:valAx>
        <c:axId val="1770481583"/>
        <c:scaling>
          <c:orientation val="minMax"/>
        </c:scaling>
        <c:delete val="1"/>
        <c:axPos val="b"/>
        <c:numFmt formatCode="&quot;$&quot;0" sourceLinked="1"/>
        <c:majorTickMark val="none"/>
        <c:minorTickMark val="none"/>
        <c:tickLblPos val="nextTo"/>
        <c:crossAx val="177046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Design!PivotTable12</c:name>
    <c:fmtId val="3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D09E00"/>
          </a:solidFill>
          <a:ln>
            <a:noFill/>
          </a:ln>
          <a:effectLst/>
        </c:spPr>
        <c:marker>
          <c:symbol val="none"/>
        </c:marker>
        <c:dLbl>
          <c:idx val="0"/>
          <c:spPr>
            <a:noFill/>
            <a:ln>
              <a:noFill/>
            </a:ln>
            <a:effectLst/>
          </c:spPr>
          <c:txPr>
            <a:bodyPr wrap="square" lIns="38100" tIns="19050" rIns="38100" bIns="19050" anchor="ctr" anchorCtr="0">
              <a:sp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nchorCtr="0">
              <a:no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46934909449112"/>
                  <c:h val="0.1548032756645723"/>
                </c:manualLayout>
              </c15:layout>
            </c:ext>
          </c:extLst>
        </c:dLbl>
      </c:pivotFmt>
      <c:pivotFmt>
        <c:idx val="5"/>
        <c:dLbl>
          <c:idx val="0"/>
          <c:spPr>
            <a:noFill/>
            <a:ln>
              <a:noFill/>
            </a:ln>
            <a:effectLst/>
          </c:spPr>
          <c:txPr>
            <a:bodyPr wrap="square" lIns="38100" tIns="19050" rIns="38100" bIns="19050" anchor="ctr" anchorCtr="0">
              <a:no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37319087671435"/>
                  <c:h val="0.12588159875386287"/>
                </c:manualLayout>
              </c15:layout>
            </c:ext>
          </c:extLst>
        </c:dLbl>
      </c:pivotFmt>
    </c:pivotFmts>
    <c:plotArea>
      <c:layout>
        <c:manualLayout>
          <c:layoutTarget val="inner"/>
          <c:xMode val="edge"/>
          <c:yMode val="edge"/>
          <c:x val="8.4685913465181478E-2"/>
          <c:y val="7.9534611504450972E-2"/>
          <c:w val="0.86912177009926495"/>
          <c:h val="0.84093077699109808"/>
        </c:manualLayout>
      </c:layout>
      <c:barChart>
        <c:barDir val="bar"/>
        <c:grouping val="clustered"/>
        <c:varyColors val="0"/>
        <c:ser>
          <c:idx val="0"/>
          <c:order val="0"/>
          <c:tx>
            <c:strRef>
              <c:f>'Sheets Design'!$B$123</c:f>
              <c:strCache>
                <c:ptCount val="1"/>
                <c:pt idx="0">
                  <c:v>Total</c:v>
                </c:pt>
              </c:strCache>
            </c:strRef>
          </c:tx>
          <c:spPr>
            <a:solidFill>
              <a:srgbClr val="D09E00"/>
            </a:solidFill>
            <a:ln>
              <a:noFill/>
            </a:ln>
            <a:effectLst/>
          </c:spPr>
          <c:invertIfNegative val="0"/>
          <c:dLbls>
            <c:dLbl>
              <c:idx val="0"/>
              <c:spPr>
                <a:noFill/>
                <a:ln>
                  <a:noFill/>
                </a:ln>
                <a:effectLst/>
              </c:spPr>
              <c:txPr>
                <a:bodyPr wrap="square" lIns="38100" tIns="19050" rIns="38100" bIns="19050" anchor="ctr" anchorCtr="0">
                  <a:no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37319087671435"/>
                      <c:h val="0.12588159875386287"/>
                    </c:manualLayout>
                  </c15:layout>
                </c:ext>
                <c:ext xmlns:c16="http://schemas.microsoft.com/office/drawing/2014/chart" uri="{C3380CC4-5D6E-409C-BE32-E72D297353CC}">
                  <c16:uniqueId val="{00000004-AA9E-4817-8F99-908A55CD986F}"/>
                </c:ext>
              </c:extLst>
            </c:dLbl>
            <c:dLbl>
              <c:idx val="3"/>
              <c:spPr>
                <a:noFill/>
                <a:ln>
                  <a:noFill/>
                </a:ln>
                <a:effectLst/>
              </c:spPr>
              <c:txPr>
                <a:bodyPr wrap="square" lIns="38100" tIns="19050" rIns="38100" bIns="19050" anchor="ctr" anchorCtr="0">
                  <a:no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46934909449112"/>
                      <c:h val="0.1548032756645723"/>
                    </c:manualLayout>
                  </c15:layout>
                </c:ext>
                <c:ext xmlns:c16="http://schemas.microsoft.com/office/drawing/2014/chart" uri="{C3380CC4-5D6E-409C-BE32-E72D297353CC}">
                  <c16:uniqueId val="{00000003-AA9E-4817-8F99-908A55CD986F}"/>
                </c:ext>
              </c:extLst>
            </c:dLbl>
            <c:spPr>
              <a:noFill/>
              <a:ln>
                <a:noFill/>
              </a:ln>
              <a:effectLst/>
            </c:spPr>
            <c:txPr>
              <a:bodyPr wrap="square" lIns="38100" tIns="19050" rIns="38100" bIns="19050" anchor="ctr" anchorCtr="0">
                <a:spAutoFit/>
              </a:bodyPr>
              <a:lstStyle/>
              <a:p>
                <a:pPr algn="ctr">
                  <a:defRPr lang="en-US"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Design'!$A$124:$A$127</c:f>
              <c:strCache>
                <c:ptCount val="4"/>
                <c:pt idx="0">
                  <c:v>Grocery Store</c:v>
                </c:pt>
                <c:pt idx="1">
                  <c:v>Supermarket Type3</c:v>
                </c:pt>
                <c:pt idx="2">
                  <c:v>Supermarket Type2</c:v>
                </c:pt>
                <c:pt idx="3">
                  <c:v>Supermarket Type1</c:v>
                </c:pt>
              </c:strCache>
            </c:strRef>
          </c:cat>
          <c:val>
            <c:numRef>
              <c:f>'Sheets Design'!$B$124:$B$127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AA9E-4817-8F99-908A55CD986F}"/>
            </c:ext>
          </c:extLst>
        </c:ser>
        <c:dLbls>
          <c:dLblPos val="outEnd"/>
          <c:showLegendKey val="0"/>
          <c:showVal val="1"/>
          <c:showCatName val="0"/>
          <c:showSerName val="0"/>
          <c:showPercent val="0"/>
          <c:showBubbleSize val="0"/>
        </c:dLbls>
        <c:gapWidth val="60"/>
        <c:axId val="1737098335"/>
        <c:axId val="1737095455"/>
      </c:barChart>
      <c:catAx>
        <c:axId val="1737098335"/>
        <c:scaling>
          <c:orientation val="minMax"/>
        </c:scaling>
        <c:delete val="1"/>
        <c:axPos val="l"/>
        <c:numFmt formatCode="General" sourceLinked="1"/>
        <c:majorTickMark val="none"/>
        <c:minorTickMark val="none"/>
        <c:tickLblPos val="nextTo"/>
        <c:crossAx val="1737095455"/>
        <c:crosses val="autoZero"/>
        <c:auto val="1"/>
        <c:lblAlgn val="ctr"/>
        <c:lblOffset val="100"/>
        <c:noMultiLvlLbl val="0"/>
      </c:catAx>
      <c:valAx>
        <c:axId val="1737095455"/>
        <c:scaling>
          <c:orientation val="minMax"/>
        </c:scaling>
        <c:delete val="1"/>
        <c:axPos val="b"/>
        <c:numFmt formatCode="0" sourceLinked="1"/>
        <c:majorTickMark val="none"/>
        <c:minorTickMark val="none"/>
        <c:tickLblPos val="nextTo"/>
        <c:crossAx val="173709833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F92A991-DAA9-40A4-98F1-B90B935A63E6}">
          <cx:tx>
            <cx:txData>
              <cx:f>_xlchart.v2.1</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F92A991-DAA9-40A4-98F1-B90B935A63E6}">
          <cx:tx>
            <cx:txData>
              <cx:f>_xlchart.v2.4</cx:f>
              <cx:v>Sales </cx:v>
            </cx:txData>
          </cx:tx>
          <cx:spPr>
            <a:solidFill>
              <a:srgbClr val="D09E00"/>
            </a:solidFill>
          </cx:spPr>
          <cx:dataPt idx="1">
            <cx:spPr>
              <a:solidFill>
                <a:srgbClr val="70AD47">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editAs="oneCell">
    <xdr:from>
      <xdr:col>10</xdr:col>
      <xdr:colOff>168103</xdr:colOff>
      <xdr:row>68</xdr:row>
      <xdr:rowOff>118767</xdr:rowOff>
    </xdr:from>
    <xdr:to>
      <xdr:col>13</xdr:col>
      <xdr:colOff>283249</xdr:colOff>
      <xdr:row>75</xdr:row>
      <xdr:rowOff>78895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810A1CAE-BDCD-1ECB-3266-1D3FE5C61A3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021158" y="13668512"/>
              <a:ext cx="1943946" cy="1359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779992</xdr:colOff>
      <xdr:row>11</xdr:row>
      <xdr:rowOff>8466</xdr:rowOff>
    </xdr:from>
    <xdr:to>
      <xdr:col>6</xdr:col>
      <xdr:colOff>540385</xdr:colOff>
      <xdr:row>17</xdr:row>
      <xdr:rowOff>143932</xdr:rowOff>
    </xdr:to>
    <xdr:graphicFrame macro="">
      <xdr:nvGraphicFramePr>
        <xdr:cNvPr id="3" name="Chart 2">
          <a:extLst>
            <a:ext uri="{FF2B5EF4-FFF2-40B4-BE49-F238E27FC236}">
              <a16:creationId xmlns:a16="http://schemas.microsoft.com/office/drawing/2014/main" id="{33B6811B-11F6-19F4-678B-6F14B84E0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794808</xdr:colOff>
      <xdr:row>21</xdr:row>
      <xdr:rowOff>134410</xdr:rowOff>
    </xdr:from>
    <xdr:to>
      <xdr:col>6</xdr:col>
      <xdr:colOff>527261</xdr:colOff>
      <xdr:row>28</xdr:row>
      <xdr:rowOff>176741</xdr:rowOff>
    </xdr:to>
    <xdr:graphicFrame macro="">
      <xdr:nvGraphicFramePr>
        <xdr:cNvPr id="4" name="Chart 3">
          <a:extLst>
            <a:ext uri="{FF2B5EF4-FFF2-40B4-BE49-F238E27FC236}">
              <a16:creationId xmlns:a16="http://schemas.microsoft.com/office/drawing/2014/main" id="{291011FE-4F40-6B94-6552-FD4D7A1AE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223838</xdr:colOff>
      <xdr:row>35</xdr:row>
      <xdr:rowOff>38100</xdr:rowOff>
    </xdr:from>
    <xdr:to>
      <xdr:col>9</xdr:col>
      <xdr:colOff>576263</xdr:colOff>
      <xdr:row>50</xdr:row>
      <xdr:rowOff>166688</xdr:rowOff>
    </xdr:to>
    <xdr:graphicFrame macro="">
      <xdr:nvGraphicFramePr>
        <xdr:cNvPr id="5" name="Chart 4">
          <a:extLst>
            <a:ext uri="{FF2B5EF4-FFF2-40B4-BE49-F238E27FC236}">
              <a16:creationId xmlns:a16="http://schemas.microsoft.com/office/drawing/2014/main" id="{9E46578B-FBB9-0ACE-93EC-FE49315F4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423863</xdr:colOff>
      <xdr:row>54</xdr:row>
      <xdr:rowOff>61913</xdr:rowOff>
    </xdr:from>
    <xdr:to>
      <xdr:col>9</xdr:col>
      <xdr:colOff>581025</xdr:colOff>
      <xdr:row>63</xdr:row>
      <xdr:rowOff>152400</xdr:rowOff>
    </xdr:to>
    <xdr:graphicFrame macro="">
      <xdr:nvGraphicFramePr>
        <xdr:cNvPr id="6" name="Chart 5">
          <a:extLst>
            <a:ext uri="{FF2B5EF4-FFF2-40B4-BE49-F238E27FC236}">
              <a16:creationId xmlns:a16="http://schemas.microsoft.com/office/drawing/2014/main" id="{1A7E2E73-493B-A3AE-0CA9-CD6CAE21B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381001</xdr:colOff>
      <xdr:row>69</xdr:row>
      <xdr:rowOff>28574</xdr:rowOff>
    </xdr:from>
    <xdr:to>
      <xdr:col>7</xdr:col>
      <xdr:colOff>571501</xdr:colOff>
      <xdr:row>77</xdr:row>
      <xdr:rowOff>171449</xdr:rowOff>
    </xdr:to>
    <xdr:graphicFrame macro="">
      <xdr:nvGraphicFramePr>
        <xdr:cNvPr id="7" name="Chart 6">
          <a:extLst>
            <a:ext uri="{FF2B5EF4-FFF2-40B4-BE49-F238E27FC236}">
              <a16:creationId xmlns:a16="http://schemas.microsoft.com/office/drawing/2014/main" id="{6D8BFF9B-E265-DD83-6379-20D58825F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61913</xdr:colOff>
      <xdr:row>82</xdr:row>
      <xdr:rowOff>0</xdr:rowOff>
    </xdr:from>
    <xdr:to>
      <xdr:col>10</xdr:col>
      <xdr:colOff>533400</xdr:colOff>
      <xdr:row>90</xdr:row>
      <xdr:rowOff>142875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6E3818A-5896-278A-EE3A-F733878E8C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93193" y="16489680"/>
              <a:ext cx="2909887" cy="1743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21215</xdr:colOff>
      <xdr:row>96</xdr:row>
      <xdr:rowOff>32472</xdr:rowOff>
    </xdr:from>
    <xdr:to>
      <xdr:col>6</xdr:col>
      <xdr:colOff>554182</xdr:colOff>
      <xdr:row>104</xdr:row>
      <xdr:rowOff>13855</xdr:rowOff>
    </xdr:to>
    <xdr:graphicFrame macro="">
      <xdr:nvGraphicFramePr>
        <xdr:cNvPr id="9" name="Chart 8">
          <a:extLst>
            <a:ext uri="{FF2B5EF4-FFF2-40B4-BE49-F238E27FC236}">
              <a16:creationId xmlns:a16="http://schemas.microsoft.com/office/drawing/2014/main" id="{8317CA6F-6B75-1DC2-880A-F2FE8402B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32905</xdr:colOff>
      <xdr:row>107</xdr:row>
      <xdr:rowOff>176646</xdr:rowOff>
    </xdr:from>
    <xdr:to>
      <xdr:col>6</xdr:col>
      <xdr:colOff>581891</xdr:colOff>
      <xdr:row>116</xdr:row>
      <xdr:rowOff>55418</xdr:rowOff>
    </xdr:to>
    <xdr:graphicFrame macro="">
      <xdr:nvGraphicFramePr>
        <xdr:cNvPr id="10" name="Chart 9">
          <a:extLst>
            <a:ext uri="{FF2B5EF4-FFF2-40B4-BE49-F238E27FC236}">
              <a16:creationId xmlns:a16="http://schemas.microsoft.com/office/drawing/2014/main" id="{F8D0BF6D-9000-E4DB-8873-3C8BC6038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957263</xdr:colOff>
      <xdr:row>121</xdr:row>
      <xdr:rowOff>171449</xdr:rowOff>
    </xdr:from>
    <xdr:to>
      <xdr:col>6</xdr:col>
      <xdr:colOff>554182</xdr:colOff>
      <xdr:row>129</xdr:row>
      <xdr:rowOff>152400</xdr:rowOff>
    </xdr:to>
    <xdr:graphicFrame macro="">
      <xdr:nvGraphicFramePr>
        <xdr:cNvPr id="11" name="Chart 10">
          <a:extLst>
            <a:ext uri="{FF2B5EF4-FFF2-40B4-BE49-F238E27FC236}">
              <a16:creationId xmlns:a16="http://schemas.microsoft.com/office/drawing/2014/main" id="{55E61E8B-F4B5-C144-8B74-B36AF5D27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489065</xdr:colOff>
      <xdr:row>82</xdr:row>
      <xdr:rowOff>32558</xdr:rowOff>
    </xdr:from>
    <xdr:to>
      <xdr:col>14</xdr:col>
      <xdr:colOff>581890</xdr:colOff>
      <xdr:row>90</xdr:row>
      <xdr:rowOff>166255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B12B3081-9C77-8088-AAEE-26F043E8F7E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951720" y="16380922"/>
              <a:ext cx="1921625" cy="1713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261851</xdr:colOff>
      <xdr:row>34</xdr:row>
      <xdr:rowOff>54725</xdr:rowOff>
    </xdr:from>
    <xdr:to>
      <xdr:col>15</xdr:col>
      <xdr:colOff>261851</xdr:colOff>
      <xdr:row>48</xdr:row>
      <xdr:rowOff>20955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20F5703B-8EED-EDDF-BF97-DA94204969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334106" y="691272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647106</xdr:colOff>
      <xdr:row>3</xdr:row>
      <xdr:rowOff>0</xdr:rowOff>
    </xdr:from>
    <xdr:to>
      <xdr:col>30</xdr:col>
      <xdr:colOff>292100</xdr:colOff>
      <xdr:row>43</xdr:row>
      <xdr:rowOff>1863</xdr:rowOff>
    </xdr:to>
    <xdr:sp macro="" textlink="">
      <xdr:nvSpPr>
        <xdr:cNvPr id="2" name="Rectangle 1">
          <a:extLst>
            <a:ext uri="{FF2B5EF4-FFF2-40B4-BE49-F238E27FC236}">
              <a16:creationId xmlns:a16="http://schemas.microsoft.com/office/drawing/2014/main" id="{8C2F3BF8-5E43-50C1-A9A0-4D4772D04A95}"/>
            </a:ext>
          </a:extLst>
        </xdr:cNvPr>
        <xdr:cNvSpPr/>
      </xdr:nvSpPr>
      <xdr:spPr>
        <a:xfrm>
          <a:off x="5358806" y="609600"/>
          <a:ext cx="15126294" cy="8129863"/>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150826</xdr:colOff>
      <xdr:row>3</xdr:row>
      <xdr:rowOff>78872</xdr:rowOff>
    </xdr:from>
    <xdr:to>
      <xdr:col>11</xdr:col>
      <xdr:colOff>327526</xdr:colOff>
      <xdr:row>42</xdr:row>
      <xdr:rowOff>120315</xdr:rowOff>
    </xdr:to>
    <xdr:sp macro="" textlink="">
      <xdr:nvSpPr>
        <xdr:cNvPr id="3" name="Rectangle: Top Corners Rounded 2">
          <a:extLst>
            <a:ext uri="{FF2B5EF4-FFF2-40B4-BE49-F238E27FC236}">
              <a16:creationId xmlns:a16="http://schemas.microsoft.com/office/drawing/2014/main" id="{B2FD00C9-4177-1E17-05C5-4F78573F8F60}"/>
            </a:ext>
          </a:extLst>
        </xdr:cNvPr>
        <xdr:cNvSpPr/>
      </xdr:nvSpPr>
      <xdr:spPr>
        <a:xfrm rot="5400000">
          <a:off x="2658191" y="3520454"/>
          <a:ext cx="7861969" cy="2181964"/>
        </a:xfrm>
        <a:prstGeom prst="round2SameRect">
          <a:avLst>
            <a:gd name="adj1" fmla="val 1840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317500</xdr:colOff>
      <xdr:row>4</xdr:row>
      <xdr:rowOff>76200</xdr:rowOff>
    </xdr:from>
    <xdr:ext cx="1841500" cy="673100"/>
    <xdr:sp macro="" textlink="">
      <xdr:nvSpPr>
        <xdr:cNvPr id="4" name="TextBox 3">
          <a:extLst>
            <a:ext uri="{FF2B5EF4-FFF2-40B4-BE49-F238E27FC236}">
              <a16:creationId xmlns:a16="http://schemas.microsoft.com/office/drawing/2014/main" id="{2BB67493-9B86-E7A9-4996-837ECD6B33B8}"/>
            </a:ext>
          </a:extLst>
        </xdr:cNvPr>
        <xdr:cNvSpPr txBox="1"/>
      </xdr:nvSpPr>
      <xdr:spPr>
        <a:xfrm>
          <a:off x="5702300" y="889000"/>
          <a:ext cx="1841500" cy="6731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8</xdr:col>
      <xdr:colOff>381000</xdr:colOff>
      <xdr:row>7</xdr:row>
      <xdr:rowOff>114300</xdr:rowOff>
    </xdr:from>
    <xdr:to>
      <xdr:col>11</xdr:col>
      <xdr:colOff>139700</xdr:colOff>
      <xdr:row>9</xdr:row>
      <xdr:rowOff>25400</xdr:rowOff>
    </xdr:to>
    <xdr:sp macro="" textlink="">
      <xdr:nvSpPr>
        <xdr:cNvPr id="5" name="TextBox 4">
          <a:extLst>
            <a:ext uri="{FF2B5EF4-FFF2-40B4-BE49-F238E27FC236}">
              <a16:creationId xmlns:a16="http://schemas.microsoft.com/office/drawing/2014/main" id="{43A2F631-C0C2-D523-CC98-CCA81014980E}"/>
            </a:ext>
          </a:extLst>
        </xdr:cNvPr>
        <xdr:cNvSpPr txBox="1"/>
      </xdr:nvSpPr>
      <xdr:spPr>
        <a:xfrm>
          <a:off x="5765800" y="1536700"/>
          <a:ext cx="1778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twoCellAnchor>
  <xdr:twoCellAnchor>
    <xdr:from>
      <xdr:col>11</xdr:col>
      <xdr:colOff>635000</xdr:colOff>
      <xdr:row>4</xdr:row>
      <xdr:rowOff>114300</xdr:rowOff>
    </xdr:from>
    <xdr:to>
      <xdr:col>20</xdr:col>
      <xdr:colOff>494450</xdr:colOff>
      <xdr:row>16</xdr:row>
      <xdr:rowOff>12550</xdr:rowOff>
    </xdr:to>
    <xdr:grpSp>
      <xdr:nvGrpSpPr>
        <xdr:cNvPr id="10" name="Group 9">
          <a:extLst>
            <a:ext uri="{FF2B5EF4-FFF2-40B4-BE49-F238E27FC236}">
              <a16:creationId xmlns:a16="http://schemas.microsoft.com/office/drawing/2014/main" id="{F144BCB0-ABB9-A96B-FDE3-F2BD38D1F2E3}"/>
            </a:ext>
          </a:extLst>
        </xdr:cNvPr>
        <xdr:cNvGrpSpPr/>
      </xdr:nvGrpSpPr>
      <xdr:grpSpPr>
        <a:xfrm>
          <a:off x="8011160" y="906780"/>
          <a:ext cx="5894490" cy="2275690"/>
          <a:chOff x="8026400" y="927100"/>
          <a:chExt cx="5917350" cy="2336650"/>
        </a:xfrm>
      </xdr:grpSpPr>
      <xdr:sp macro="" textlink="">
        <xdr:nvSpPr>
          <xdr:cNvPr id="6" name="Rectangle: Rounded Corners 5">
            <a:extLst>
              <a:ext uri="{FF2B5EF4-FFF2-40B4-BE49-F238E27FC236}">
                <a16:creationId xmlns:a16="http://schemas.microsoft.com/office/drawing/2014/main" id="{8DAF5259-303E-310E-76EA-920F9E6D4E07}"/>
              </a:ext>
            </a:extLst>
          </xdr:cNvPr>
          <xdr:cNvSpPr/>
        </xdr:nvSpPr>
        <xdr:spPr>
          <a:xfrm>
            <a:off x="8026400" y="927100"/>
            <a:ext cx="2736000" cy="1047600"/>
          </a:xfrm>
          <a:prstGeom prst="roundRect">
            <a:avLst/>
          </a:prstGeom>
          <a:gradFill flip="none" rotWithShape="1">
            <a:gsLst>
              <a:gs pos="27000">
                <a:srgbClr val="FFF200">
                  <a:alpha val="60000"/>
                </a:srgbClr>
              </a:gs>
              <a:gs pos="56000">
                <a:schemeClr val="accent6">
                  <a:lumMod val="75000"/>
                  <a:alpha val="50000"/>
                </a:schemeClr>
              </a:gs>
              <a:gs pos="100000">
                <a:schemeClr val="accent6">
                  <a:lumMod val="50000"/>
                </a:schemeClr>
              </a:gs>
            </a:gsLst>
            <a:lin ang="27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B0E2BF4-2DAA-445F-8B2B-96B66E5B2203}"/>
              </a:ext>
            </a:extLst>
          </xdr:cNvPr>
          <xdr:cNvSpPr/>
        </xdr:nvSpPr>
        <xdr:spPr>
          <a:xfrm>
            <a:off x="11207750" y="927100"/>
            <a:ext cx="2736000" cy="10476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5BE5A1F7-33FB-4CE1-829D-F1782D89A62E}"/>
              </a:ext>
            </a:extLst>
          </xdr:cNvPr>
          <xdr:cNvSpPr/>
        </xdr:nvSpPr>
        <xdr:spPr>
          <a:xfrm>
            <a:off x="11207750" y="2216150"/>
            <a:ext cx="2736000" cy="10476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A52CE37-9B08-49DB-A5F1-F84FA3D52EE6}"/>
              </a:ext>
            </a:extLst>
          </xdr:cNvPr>
          <xdr:cNvSpPr/>
        </xdr:nvSpPr>
        <xdr:spPr>
          <a:xfrm>
            <a:off x="8026400" y="2216150"/>
            <a:ext cx="2736000" cy="10476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12</xdr:col>
      <xdr:colOff>88900</xdr:colOff>
      <xdr:row>4</xdr:row>
      <xdr:rowOff>139700</xdr:rowOff>
    </xdr:from>
    <xdr:to>
      <xdr:col>14</xdr:col>
      <xdr:colOff>50800</xdr:colOff>
      <xdr:row>7</xdr:row>
      <xdr:rowOff>76200</xdr:rowOff>
    </xdr:to>
    <xdr:sp macro="" textlink="'Sheets Design'!A8">
      <xdr:nvSpPr>
        <xdr:cNvPr id="11" name="TextBox 10">
          <a:extLst>
            <a:ext uri="{FF2B5EF4-FFF2-40B4-BE49-F238E27FC236}">
              <a16:creationId xmlns:a16="http://schemas.microsoft.com/office/drawing/2014/main" id="{64562294-1F77-C353-2CBB-F405EF89FA7D}"/>
            </a:ext>
          </a:extLst>
        </xdr:cNvPr>
        <xdr:cNvSpPr txBox="1"/>
      </xdr:nvSpPr>
      <xdr:spPr>
        <a:xfrm>
          <a:off x="8166100" y="952500"/>
          <a:ext cx="1308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DB75DA-21D4-437B-B8F6-D80C251BE6D5}" type="TxLink">
            <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algn="ctr"/>
            <a:t>$1.20M</a:t>
          </a:fld>
          <a:endParaRPr lang="en-US" sz="24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63500</xdr:colOff>
      <xdr:row>6</xdr:row>
      <xdr:rowOff>165100</xdr:rowOff>
    </xdr:from>
    <xdr:to>
      <xdr:col>14</xdr:col>
      <xdr:colOff>152400</xdr:colOff>
      <xdr:row>8</xdr:row>
      <xdr:rowOff>101600</xdr:rowOff>
    </xdr:to>
    <xdr:sp macro="" textlink="'Sheets Design'!A8">
      <xdr:nvSpPr>
        <xdr:cNvPr id="12" name="TextBox 11">
          <a:extLst>
            <a:ext uri="{FF2B5EF4-FFF2-40B4-BE49-F238E27FC236}">
              <a16:creationId xmlns:a16="http://schemas.microsoft.com/office/drawing/2014/main" id="{85927CD0-7528-4F85-86D0-68E5E0C890B7}"/>
            </a:ext>
          </a:extLst>
        </xdr:cNvPr>
        <xdr:cNvSpPr txBox="1"/>
      </xdr:nvSpPr>
      <xdr:spPr>
        <a:xfrm>
          <a:off x="8140700" y="1384300"/>
          <a:ext cx="1435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anose="020B0702040204020203" pitchFamily="34" charset="0"/>
              <a:ea typeface="Segoe UI Black" panose="020B0A02040204020203" pitchFamily="34" charset="0"/>
              <a:cs typeface="Segoe UI Semibold" panose="020B0702040204020203" pitchFamily="34" charset="0"/>
            </a:rPr>
            <a:t>TOTAL</a:t>
          </a:r>
          <a:r>
            <a:rPr lang="en-US" sz="1100" b="1" baseline="0">
              <a:latin typeface="Segoe UI Semibold" panose="020B0702040204020203" pitchFamily="34" charset="0"/>
              <a:ea typeface="Segoe UI Black" panose="020B0A02040204020203" pitchFamily="34" charset="0"/>
              <a:cs typeface="Segoe UI Semibold" panose="020B0702040204020203" pitchFamily="34" charset="0"/>
            </a:rPr>
            <a:t> SALES </a:t>
          </a:r>
          <a:endParaRPr lang="en-US"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596900</xdr:colOff>
      <xdr:row>4</xdr:row>
      <xdr:rowOff>76200</xdr:rowOff>
    </xdr:from>
    <xdr:to>
      <xdr:col>18</xdr:col>
      <xdr:colOff>558800</xdr:colOff>
      <xdr:row>7</xdr:row>
      <xdr:rowOff>12700</xdr:rowOff>
    </xdr:to>
    <xdr:sp macro="" textlink="'Sheets Design'!B8">
      <xdr:nvSpPr>
        <xdr:cNvPr id="13" name="TextBox 12">
          <a:extLst>
            <a:ext uri="{FF2B5EF4-FFF2-40B4-BE49-F238E27FC236}">
              <a16:creationId xmlns:a16="http://schemas.microsoft.com/office/drawing/2014/main" id="{9F196B1C-6EBF-40B3-91AB-E1139AD2DBCE}"/>
            </a:ext>
          </a:extLst>
        </xdr:cNvPr>
        <xdr:cNvSpPr txBox="1"/>
      </xdr:nvSpPr>
      <xdr:spPr>
        <a:xfrm>
          <a:off x="11366500" y="889000"/>
          <a:ext cx="1308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25C44A-C5AB-48A6-8830-F40EAEE73508}" type="TxLink">
            <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$141</a:t>
          </a:fld>
          <a:endPar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254000</xdr:colOff>
      <xdr:row>6</xdr:row>
      <xdr:rowOff>114300</xdr:rowOff>
    </xdr:from>
    <xdr:to>
      <xdr:col>19</xdr:col>
      <xdr:colOff>381000</xdr:colOff>
      <xdr:row>8</xdr:row>
      <xdr:rowOff>165100</xdr:rowOff>
    </xdr:to>
    <xdr:sp macro="" textlink="'Sheets Design'!Z15">
      <xdr:nvSpPr>
        <xdr:cNvPr id="14" name="TextBox 13">
          <a:extLst>
            <a:ext uri="{FF2B5EF4-FFF2-40B4-BE49-F238E27FC236}">
              <a16:creationId xmlns:a16="http://schemas.microsoft.com/office/drawing/2014/main" id="{32FA6369-2532-4014-90C6-469BA2652E5B}"/>
            </a:ext>
          </a:extLst>
        </xdr:cNvPr>
        <xdr:cNvSpPr txBox="1"/>
      </xdr:nvSpPr>
      <xdr:spPr>
        <a:xfrm>
          <a:off x="11023600" y="1333500"/>
          <a:ext cx="214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 </a:t>
          </a:r>
        </a:p>
      </xdr:txBody>
    </xdr:sp>
    <xdr:clientData/>
  </xdr:twoCellAnchor>
  <xdr:twoCellAnchor>
    <xdr:from>
      <xdr:col>11</xdr:col>
      <xdr:colOff>635000</xdr:colOff>
      <xdr:row>10</xdr:row>
      <xdr:rowOff>190500</xdr:rowOff>
    </xdr:from>
    <xdr:to>
      <xdr:col>13</xdr:col>
      <xdr:colOff>596900</xdr:colOff>
      <xdr:row>13</xdr:row>
      <xdr:rowOff>127000</xdr:rowOff>
    </xdr:to>
    <xdr:sp macro="" textlink="'Sheets Design'!C8">
      <xdr:nvSpPr>
        <xdr:cNvPr id="15" name="TextBox 14">
          <a:extLst>
            <a:ext uri="{FF2B5EF4-FFF2-40B4-BE49-F238E27FC236}">
              <a16:creationId xmlns:a16="http://schemas.microsoft.com/office/drawing/2014/main" id="{16AAEF49-3BCC-4292-A1B4-370622B4388A}"/>
            </a:ext>
          </a:extLst>
        </xdr:cNvPr>
        <xdr:cNvSpPr txBox="1"/>
      </xdr:nvSpPr>
      <xdr:spPr>
        <a:xfrm>
          <a:off x="8039100" y="2222500"/>
          <a:ext cx="1308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0574C6-BB8E-49A3-8883-0CCC53A2B0B2}" type="TxLink">
            <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8523</a:t>
          </a:fld>
          <a:endPar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508000</xdr:colOff>
      <xdr:row>10</xdr:row>
      <xdr:rowOff>190500</xdr:rowOff>
    </xdr:from>
    <xdr:to>
      <xdr:col>18</xdr:col>
      <xdr:colOff>469900</xdr:colOff>
      <xdr:row>13</xdr:row>
      <xdr:rowOff>127000</xdr:rowOff>
    </xdr:to>
    <xdr:sp macro="" textlink="'Sheets Design'!D8">
      <xdr:nvSpPr>
        <xdr:cNvPr id="16" name="TextBox 15">
          <a:extLst>
            <a:ext uri="{FF2B5EF4-FFF2-40B4-BE49-F238E27FC236}">
              <a16:creationId xmlns:a16="http://schemas.microsoft.com/office/drawing/2014/main" id="{C06D214A-078C-4EDC-B5B2-11680F9E414C}"/>
            </a:ext>
          </a:extLst>
        </xdr:cNvPr>
        <xdr:cNvSpPr txBox="1"/>
      </xdr:nvSpPr>
      <xdr:spPr>
        <a:xfrm>
          <a:off x="11277600" y="2222500"/>
          <a:ext cx="1308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4A3209-D385-4761-ABE4-35CE4D68C3BF}" type="TxLink">
            <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4.0</a:t>
          </a:fld>
          <a:endParaRPr lang="en-US" sz="24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266700</xdr:colOff>
      <xdr:row>13</xdr:row>
      <xdr:rowOff>31750</xdr:rowOff>
    </xdr:from>
    <xdr:to>
      <xdr:col>14</xdr:col>
      <xdr:colOff>393700</xdr:colOff>
      <xdr:row>15</xdr:row>
      <xdr:rowOff>82550</xdr:rowOff>
    </xdr:to>
    <xdr:sp macro="" textlink="'Sheets Design'!Z15">
      <xdr:nvSpPr>
        <xdr:cNvPr id="17" name="TextBox 16">
          <a:extLst>
            <a:ext uri="{FF2B5EF4-FFF2-40B4-BE49-F238E27FC236}">
              <a16:creationId xmlns:a16="http://schemas.microsoft.com/office/drawing/2014/main" id="{136D739E-CDFB-4D6A-9DDF-953CD8F6E29B}"/>
            </a:ext>
          </a:extLst>
        </xdr:cNvPr>
        <xdr:cNvSpPr txBox="1"/>
      </xdr:nvSpPr>
      <xdr:spPr>
        <a:xfrm>
          <a:off x="7670800" y="2673350"/>
          <a:ext cx="214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317500</xdr:colOff>
      <xdr:row>13</xdr:row>
      <xdr:rowOff>31750</xdr:rowOff>
    </xdr:from>
    <xdr:to>
      <xdr:col>19</xdr:col>
      <xdr:colOff>444500</xdr:colOff>
      <xdr:row>15</xdr:row>
      <xdr:rowOff>82550</xdr:rowOff>
    </xdr:to>
    <xdr:sp macro="" textlink="'Sheets Design'!Z15">
      <xdr:nvSpPr>
        <xdr:cNvPr id="18" name="TextBox 17">
          <a:extLst>
            <a:ext uri="{FF2B5EF4-FFF2-40B4-BE49-F238E27FC236}">
              <a16:creationId xmlns:a16="http://schemas.microsoft.com/office/drawing/2014/main" id="{5E31A0F1-BD1A-4E3C-8F14-E8D3404CEB2B}"/>
            </a:ext>
          </a:extLst>
        </xdr:cNvPr>
        <xdr:cNvSpPr txBox="1"/>
      </xdr:nvSpPr>
      <xdr:spPr>
        <a:xfrm>
          <a:off x="11087100" y="2673350"/>
          <a:ext cx="214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8</xdr:col>
      <xdr:colOff>295966</xdr:colOff>
      <xdr:row>10</xdr:row>
      <xdr:rowOff>176641</xdr:rowOff>
    </xdr:from>
    <xdr:to>
      <xdr:col>11</xdr:col>
      <xdr:colOff>294103</xdr:colOff>
      <xdr:row>18</xdr:row>
      <xdr:rowOff>80212</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DD549E9B-9E5A-4439-85DB-70B5084F75E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695280" y="2136070"/>
              <a:ext cx="2022880" cy="1471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158751</xdr:colOff>
      <xdr:row>4</xdr:row>
      <xdr:rowOff>176450</xdr:rowOff>
    </xdr:from>
    <xdr:to>
      <xdr:col>20</xdr:col>
      <xdr:colOff>398750</xdr:colOff>
      <xdr:row>13</xdr:row>
      <xdr:rowOff>82674</xdr:rowOff>
    </xdr:to>
    <xdr:grpSp>
      <xdr:nvGrpSpPr>
        <xdr:cNvPr id="26" name="Group 25">
          <a:extLst>
            <a:ext uri="{FF2B5EF4-FFF2-40B4-BE49-F238E27FC236}">
              <a16:creationId xmlns:a16="http://schemas.microsoft.com/office/drawing/2014/main" id="{DCE69C81-3918-1729-5F91-29C66BDD1371}"/>
            </a:ext>
          </a:extLst>
        </xdr:cNvPr>
        <xdr:cNvGrpSpPr/>
      </xdr:nvGrpSpPr>
      <xdr:grpSpPr>
        <a:xfrm>
          <a:off x="10217151" y="968930"/>
          <a:ext cx="3592799" cy="1689304"/>
          <a:chOff x="10255251" y="989250"/>
          <a:chExt cx="3605499" cy="1735024"/>
        </a:xfrm>
      </xdr:grpSpPr>
      <xdr:pic>
        <xdr:nvPicPr>
          <xdr:cNvPr id="20" name="Picture 19">
            <a:extLst>
              <a:ext uri="{FF2B5EF4-FFF2-40B4-BE49-F238E27FC236}">
                <a16:creationId xmlns:a16="http://schemas.microsoft.com/office/drawing/2014/main" id="{8895A7B9-F76B-41D0-2FA5-64C8919AC6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8350" y="989250"/>
            <a:ext cx="392400" cy="4007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a:extLst>
              <a:ext uri="{FF2B5EF4-FFF2-40B4-BE49-F238E27FC236}">
                <a16:creationId xmlns:a16="http://schemas.microsoft.com/office/drawing/2014/main" id="{A5670763-A518-9163-6316-E2D2AB31ED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55251" y="2324100"/>
            <a:ext cx="391275" cy="39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a:extLst>
              <a:ext uri="{FF2B5EF4-FFF2-40B4-BE49-F238E27FC236}">
                <a16:creationId xmlns:a16="http://schemas.microsoft.com/office/drawing/2014/main" id="{68ECB813-8E27-78D9-A32A-8774B2AEB6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468350" y="2323526"/>
            <a:ext cx="392400" cy="40074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904A2C76-3A1E-F10B-3EAA-63A1DC1F1F7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255251" y="989824"/>
            <a:ext cx="391275" cy="399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38100</xdr:colOff>
      <xdr:row>16</xdr:row>
      <xdr:rowOff>101600</xdr:rowOff>
    </xdr:from>
    <xdr:to>
      <xdr:col>20</xdr:col>
      <xdr:colOff>660400</xdr:colOff>
      <xdr:row>42</xdr:row>
      <xdr:rowOff>139700</xdr:rowOff>
    </xdr:to>
    <xdr:sp macro="" textlink="">
      <xdr:nvSpPr>
        <xdr:cNvPr id="27" name="Rectangle: Rounded Corners 26">
          <a:extLst>
            <a:ext uri="{FF2B5EF4-FFF2-40B4-BE49-F238E27FC236}">
              <a16:creationId xmlns:a16="http://schemas.microsoft.com/office/drawing/2014/main" id="{C0EB8C07-AD2B-40A1-B2A8-C7FFA7D3D733}"/>
            </a:ext>
          </a:extLst>
        </xdr:cNvPr>
        <xdr:cNvSpPr/>
      </xdr:nvSpPr>
      <xdr:spPr>
        <a:xfrm>
          <a:off x="8115300" y="3352800"/>
          <a:ext cx="6007100" cy="5321300"/>
        </a:xfrm>
        <a:prstGeom prst="roundRect">
          <a:avLst>
            <a:gd name="adj" fmla="val 8048"/>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18</xdr:row>
      <xdr:rowOff>152400</xdr:rowOff>
    </xdr:from>
    <xdr:to>
      <xdr:col>15</xdr:col>
      <xdr:colOff>589500</xdr:colOff>
      <xdr:row>28</xdr:row>
      <xdr:rowOff>89600</xdr:rowOff>
    </xdr:to>
    <xdr:graphicFrame macro="">
      <xdr:nvGraphicFramePr>
        <xdr:cNvPr id="28" name="Chart 27">
          <a:extLst>
            <a:ext uri="{FF2B5EF4-FFF2-40B4-BE49-F238E27FC236}">
              <a16:creationId xmlns:a16="http://schemas.microsoft.com/office/drawing/2014/main" id="{3128EC87-7FFA-4BF1-9D20-6F12AA0FD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215900</xdr:colOff>
      <xdr:row>16</xdr:row>
      <xdr:rowOff>120650</xdr:rowOff>
    </xdr:from>
    <xdr:to>
      <xdr:col>15</xdr:col>
      <xdr:colOff>139700</xdr:colOff>
      <xdr:row>18</xdr:row>
      <xdr:rowOff>139700</xdr:rowOff>
    </xdr:to>
    <xdr:sp macro="" textlink="'Sheets Design'!Z15">
      <xdr:nvSpPr>
        <xdr:cNvPr id="29" name="TextBox 28">
          <a:extLst>
            <a:ext uri="{FF2B5EF4-FFF2-40B4-BE49-F238E27FC236}">
              <a16:creationId xmlns:a16="http://schemas.microsoft.com/office/drawing/2014/main" id="{1BA56584-32FA-47F7-BC02-A1952B80E057}"/>
            </a:ext>
          </a:extLst>
        </xdr:cNvPr>
        <xdr:cNvSpPr txBox="1"/>
      </xdr:nvSpPr>
      <xdr:spPr>
        <a:xfrm>
          <a:off x="8293100" y="3371850"/>
          <a:ext cx="1943100"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FAT</a:t>
          </a:r>
          <a:r>
            <a:rPr lang="en-US"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CONTENT</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349250</xdr:colOff>
      <xdr:row>16</xdr:row>
      <xdr:rowOff>101600</xdr:rowOff>
    </xdr:from>
    <xdr:to>
      <xdr:col>16</xdr:col>
      <xdr:colOff>349250</xdr:colOff>
      <xdr:row>42</xdr:row>
      <xdr:rowOff>38400</xdr:rowOff>
    </xdr:to>
    <xdr:cxnSp macro="">
      <xdr:nvCxnSpPr>
        <xdr:cNvPr id="31" name="Straight Connector 30">
          <a:extLst>
            <a:ext uri="{FF2B5EF4-FFF2-40B4-BE49-F238E27FC236}">
              <a16:creationId xmlns:a16="http://schemas.microsoft.com/office/drawing/2014/main" id="{F53C63BD-5481-52C3-F270-DED1EB0FA9DB}"/>
            </a:ext>
          </a:extLst>
        </xdr:cNvPr>
        <xdr:cNvCxnSpPr>
          <a:stCxn id="27" idx="0"/>
          <a:endCxn id="27" idx="2"/>
        </xdr:cNvCxnSpPr>
      </xdr:nvCxnSpPr>
      <xdr:spPr>
        <a:xfrm>
          <a:off x="11118850" y="3352800"/>
          <a:ext cx="0" cy="5220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101600</xdr:colOff>
      <xdr:row>29</xdr:row>
      <xdr:rowOff>0</xdr:rowOff>
    </xdr:from>
    <xdr:to>
      <xdr:col>16</xdr:col>
      <xdr:colOff>355600</xdr:colOff>
      <xdr:row>29</xdr:row>
      <xdr:rowOff>25400</xdr:rowOff>
    </xdr:to>
    <xdr:cxnSp macro="">
      <xdr:nvCxnSpPr>
        <xdr:cNvPr id="32" name="Straight Connector 31">
          <a:extLst>
            <a:ext uri="{FF2B5EF4-FFF2-40B4-BE49-F238E27FC236}">
              <a16:creationId xmlns:a16="http://schemas.microsoft.com/office/drawing/2014/main" id="{D2CDDCD0-6DF0-4EE3-A566-865D03866298}"/>
            </a:ext>
          </a:extLst>
        </xdr:cNvPr>
        <xdr:cNvCxnSpPr/>
      </xdr:nvCxnSpPr>
      <xdr:spPr>
        <a:xfrm flipH="1">
          <a:off x="8178800" y="5892800"/>
          <a:ext cx="2946400" cy="254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299358</xdr:colOff>
      <xdr:row>31</xdr:row>
      <xdr:rowOff>114843</xdr:rowOff>
    </xdr:from>
    <xdr:to>
      <xdr:col>16</xdr:col>
      <xdr:colOff>190500</xdr:colOff>
      <xdr:row>41</xdr:row>
      <xdr:rowOff>163284</xdr:rowOff>
    </xdr:to>
    <xdr:graphicFrame macro="">
      <xdr:nvGraphicFramePr>
        <xdr:cNvPr id="43" name="Chart 42">
          <a:extLst>
            <a:ext uri="{FF2B5EF4-FFF2-40B4-BE49-F238E27FC236}">
              <a16:creationId xmlns:a16="http://schemas.microsoft.com/office/drawing/2014/main" id="{B013D73B-7F7A-4F7A-9F8E-3631C7175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128815</xdr:colOff>
      <xdr:row>29</xdr:row>
      <xdr:rowOff>92529</xdr:rowOff>
    </xdr:from>
    <xdr:to>
      <xdr:col>15</xdr:col>
      <xdr:colOff>52615</xdr:colOff>
      <xdr:row>31</xdr:row>
      <xdr:rowOff>111580</xdr:rowOff>
    </xdr:to>
    <xdr:sp macro="" textlink="'Sheets Design'!Z15">
      <xdr:nvSpPr>
        <xdr:cNvPr id="44" name="TextBox 43">
          <a:extLst>
            <a:ext uri="{FF2B5EF4-FFF2-40B4-BE49-F238E27FC236}">
              <a16:creationId xmlns:a16="http://schemas.microsoft.com/office/drawing/2014/main" id="{87B26DDE-1CD2-4CED-91D5-52251AA596FF}"/>
            </a:ext>
          </a:extLst>
        </xdr:cNvPr>
        <xdr:cNvSpPr txBox="1"/>
      </xdr:nvSpPr>
      <xdr:spPr>
        <a:xfrm>
          <a:off x="8129815" y="6011636"/>
          <a:ext cx="1924050" cy="427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FAT</a:t>
          </a:r>
          <a:r>
            <a:rPr lang="en-US"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CONTENT</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127000</xdr:colOff>
      <xdr:row>16</xdr:row>
      <xdr:rowOff>120650</xdr:rowOff>
    </xdr:from>
    <xdr:to>
      <xdr:col>19</xdr:col>
      <xdr:colOff>50800</xdr:colOff>
      <xdr:row>18</xdr:row>
      <xdr:rowOff>139700</xdr:rowOff>
    </xdr:to>
    <xdr:sp macro="" textlink="'Sheets Design'!Z15">
      <xdr:nvSpPr>
        <xdr:cNvPr id="48" name="TextBox 47">
          <a:extLst>
            <a:ext uri="{FF2B5EF4-FFF2-40B4-BE49-F238E27FC236}">
              <a16:creationId xmlns:a16="http://schemas.microsoft.com/office/drawing/2014/main" id="{093A7422-9598-42F6-93F8-AFAAF746D668}"/>
            </a:ext>
          </a:extLst>
        </xdr:cNvPr>
        <xdr:cNvSpPr txBox="1"/>
      </xdr:nvSpPr>
      <xdr:spPr>
        <a:xfrm>
          <a:off x="10896600" y="3371850"/>
          <a:ext cx="1943100"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ITEM</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S TYPE </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439631</xdr:colOff>
      <xdr:row>18</xdr:row>
      <xdr:rowOff>4602</xdr:rowOff>
    </xdr:from>
    <xdr:to>
      <xdr:col>20</xdr:col>
      <xdr:colOff>553492</xdr:colOff>
      <xdr:row>41</xdr:row>
      <xdr:rowOff>134623</xdr:rowOff>
    </xdr:to>
    <xdr:graphicFrame macro="">
      <xdr:nvGraphicFramePr>
        <xdr:cNvPr id="49" name="Chart 48">
          <a:extLst>
            <a:ext uri="{FF2B5EF4-FFF2-40B4-BE49-F238E27FC236}">
              <a16:creationId xmlns:a16="http://schemas.microsoft.com/office/drawing/2014/main" id="{8CA4DD78-9456-4B0A-84EF-195B07BB3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232971</xdr:colOff>
      <xdr:row>4</xdr:row>
      <xdr:rowOff>67456</xdr:rowOff>
    </xdr:from>
    <xdr:to>
      <xdr:col>30</xdr:col>
      <xdr:colOff>233515</xdr:colOff>
      <xdr:row>42</xdr:row>
      <xdr:rowOff>172064</xdr:rowOff>
    </xdr:to>
    <xdr:sp macro="" textlink="">
      <xdr:nvSpPr>
        <xdr:cNvPr id="51" name="Rectangle: Rounded Corners 50">
          <a:extLst>
            <a:ext uri="{FF2B5EF4-FFF2-40B4-BE49-F238E27FC236}">
              <a16:creationId xmlns:a16="http://schemas.microsoft.com/office/drawing/2014/main" id="{96A04458-3A12-4F4F-A107-456ABABF3C3F}"/>
            </a:ext>
          </a:extLst>
        </xdr:cNvPr>
        <xdr:cNvSpPr/>
      </xdr:nvSpPr>
      <xdr:spPr>
        <a:xfrm>
          <a:off x="14428294" y="854037"/>
          <a:ext cx="6084253" cy="7577124"/>
        </a:xfrm>
        <a:prstGeom prst="roundRect">
          <a:avLst>
            <a:gd name="adj" fmla="val 8048"/>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387244</xdr:colOff>
      <xdr:row>6</xdr:row>
      <xdr:rowOff>74948</xdr:rowOff>
    </xdr:from>
    <xdr:to>
      <xdr:col>29</xdr:col>
      <xdr:colOff>612098</xdr:colOff>
      <xdr:row>17</xdr:row>
      <xdr:rowOff>0</xdr:rowOff>
    </xdr:to>
    <xdr:graphicFrame macro="">
      <xdr:nvGraphicFramePr>
        <xdr:cNvPr id="50" name="Chart 49">
          <a:extLst>
            <a:ext uri="{FF2B5EF4-FFF2-40B4-BE49-F238E27FC236}">
              <a16:creationId xmlns:a16="http://schemas.microsoft.com/office/drawing/2014/main" id="{2DF4A8D8-F3EC-4DDA-B4EA-2766B89AC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437102</xdr:colOff>
      <xdr:row>4</xdr:row>
      <xdr:rowOff>111490</xdr:rowOff>
    </xdr:from>
    <xdr:to>
      <xdr:col>24</xdr:col>
      <xdr:colOff>618343</xdr:colOff>
      <xdr:row>6</xdr:row>
      <xdr:rowOff>174885</xdr:rowOff>
    </xdr:to>
    <xdr:sp macro="" textlink="'Sheets Design'!Z15">
      <xdr:nvSpPr>
        <xdr:cNvPr id="53" name="TextBox 52">
          <a:extLst>
            <a:ext uri="{FF2B5EF4-FFF2-40B4-BE49-F238E27FC236}">
              <a16:creationId xmlns:a16="http://schemas.microsoft.com/office/drawing/2014/main" id="{CDF9F52B-F513-41D5-9C48-C229A103130B}"/>
            </a:ext>
          </a:extLst>
        </xdr:cNvPr>
        <xdr:cNvSpPr txBox="1"/>
      </xdr:nvSpPr>
      <xdr:spPr>
        <a:xfrm>
          <a:off x="14473944" y="913595"/>
          <a:ext cx="2186504" cy="464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 ESTABLISHMENT</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240632</xdr:colOff>
      <xdr:row>17</xdr:row>
      <xdr:rowOff>160421</xdr:rowOff>
    </xdr:from>
    <xdr:to>
      <xdr:col>30</xdr:col>
      <xdr:colOff>254000</xdr:colOff>
      <xdr:row>17</xdr:row>
      <xdr:rowOff>187158</xdr:rowOff>
    </xdr:to>
    <xdr:cxnSp macro="">
      <xdr:nvCxnSpPr>
        <xdr:cNvPr id="54" name="Straight Connector 53">
          <a:extLst>
            <a:ext uri="{FF2B5EF4-FFF2-40B4-BE49-F238E27FC236}">
              <a16:creationId xmlns:a16="http://schemas.microsoft.com/office/drawing/2014/main" id="{6D7A7AA1-A36C-4659-8D0F-FB5CE98C0114}"/>
            </a:ext>
          </a:extLst>
        </xdr:cNvPr>
        <xdr:cNvCxnSpPr/>
      </xdr:nvCxnSpPr>
      <xdr:spPr>
        <a:xfrm flipH="1">
          <a:off x="14277474" y="3569368"/>
          <a:ext cx="6029158" cy="2673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294105</xdr:colOff>
      <xdr:row>17</xdr:row>
      <xdr:rowOff>187158</xdr:rowOff>
    </xdr:from>
    <xdr:to>
      <xdr:col>23</xdr:col>
      <xdr:colOff>487509</xdr:colOff>
      <xdr:row>19</xdr:row>
      <xdr:rowOff>200525</xdr:rowOff>
    </xdr:to>
    <xdr:sp macro="" textlink="'Sheets Design'!Z15">
      <xdr:nvSpPr>
        <xdr:cNvPr id="59" name="TextBox 58">
          <a:extLst>
            <a:ext uri="{FF2B5EF4-FFF2-40B4-BE49-F238E27FC236}">
              <a16:creationId xmlns:a16="http://schemas.microsoft.com/office/drawing/2014/main" id="{DEA74339-BE7F-4DC0-8E8E-7B4A215CE98A}"/>
            </a:ext>
          </a:extLst>
        </xdr:cNvPr>
        <xdr:cNvSpPr txBox="1"/>
      </xdr:nvSpPr>
      <xdr:spPr>
        <a:xfrm>
          <a:off x="14330947" y="3596105"/>
          <a:ext cx="153024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 SIZE</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356325</xdr:colOff>
      <xdr:row>20</xdr:row>
      <xdr:rowOff>11351</xdr:rowOff>
    </xdr:from>
    <xdr:to>
      <xdr:col>25</xdr:col>
      <xdr:colOff>436641</xdr:colOff>
      <xdr:row>31</xdr:row>
      <xdr:rowOff>55561</xdr:rowOff>
    </xdr:to>
    <xdr:graphicFrame macro="">
      <xdr:nvGraphicFramePr>
        <xdr:cNvPr id="60" name="Chart 59">
          <a:extLst>
            <a:ext uri="{FF2B5EF4-FFF2-40B4-BE49-F238E27FC236}">
              <a16:creationId xmlns:a16="http://schemas.microsoft.com/office/drawing/2014/main" id="{DF37970A-B963-4BAD-821A-2F54E372B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58821</xdr:colOff>
      <xdr:row>31</xdr:row>
      <xdr:rowOff>85558</xdr:rowOff>
    </xdr:from>
    <xdr:to>
      <xdr:col>30</xdr:col>
      <xdr:colOff>72189</xdr:colOff>
      <xdr:row>31</xdr:row>
      <xdr:rowOff>112295</xdr:rowOff>
    </xdr:to>
    <xdr:cxnSp macro="">
      <xdr:nvCxnSpPr>
        <xdr:cNvPr id="61" name="Straight Connector 60">
          <a:extLst>
            <a:ext uri="{FF2B5EF4-FFF2-40B4-BE49-F238E27FC236}">
              <a16:creationId xmlns:a16="http://schemas.microsoft.com/office/drawing/2014/main" id="{E8F4EED4-7F5A-414B-9301-4755103B4904}"/>
            </a:ext>
          </a:extLst>
        </xdr:cNvPr>
        <xdr:cNvCxnSpPr/>
      </xdr:nvCxnSpPr>
      <xdr:spPr>
        <a:xfrm flipH="1">
          <a:off x="14095663" y="6301874"/>
          <a:ext cx="6029158" cy="2673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534737</xdr:colOff>
      <xdr:row>17</xdr:row>
      <xdr:rowOff>152400</xdr:rowOff>
    </xdr:from>
    <xdr:to>
      <xdr:col>25</xdr:col>
      <xdr:colOff>555172</xdr:colOff>
      <xdr:row>31</xdr:row>
      <xdr:rowOff>106947</xdr:rowOff>
    </xdr:to>
    <xdr:cxnSp macro="">
      <xdr:nvCxnSpPr>
        <xdr:cNvPr id="62" name="Straight Connector 61">
          <a:extLst>
            <a:ext uri="{FF2B5EF4-FFF2-40B4-BE49-F238E27FC236}">
              <a16:creationId xmlns:a16="http://schemas.microsoft.com/office/drawing/2014/main" id="{4790E890-21BC-4F47-93D7-4EC847076EE4}"/>
            </a:ext>
          </a:extLst>
        </xdr:cNvPr>
        <xdr:cNvCxnSpPr/>
      </xdr:nvCxnSpPr>
      <xdr:spPr>
        <a:xfrm flipH="1">
          <a:off x="17407594" y="3483429"/>
          <a:ext cx="20435" cy="269774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636957</xdr:colOff>
      <xdr:row>19</xdr:row>
      <xdr:rowOff>196371</xdr:rowOff>
    </xdr:from>
    <xdr:to>
      <xdr:col>30</xdr:col>
      <xdr:colOff>45720</xdr:colOff>
      <xdr:row>31</xdr:row>
      <xdr:rowOff>15240</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0299EBB9-DC32-465B-BC30-5BC725E9BC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400957" y="3960651"/>
              <a:ext cx="2761563" cy="21963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553987</xdr:colOff>
      <xdr:row>17</xdr:row>
      <xdr:rowOff>197585</xdr:rowOff>
    </xdr:from>
    <xdr:to>
      <xdr:col>28</xdr:col>
      <xdr:colOff>76831</xdr:colOff>
      <xdr:row>20</xdr:row>
      <xdr:rowOff>12832</xdr:rowOff>
    </xdr:to>
    <xdr:sp macro="" textlink="'Sheets Design'!Z15">
      <xdr:nvSpPr>
        <xdr:cNvPr id="25" name="TextBox 24">
          <a:extLst>
            <a:ext uri="{FF2B5EF4-FFF2-40B4-BE49-F238E27FC236}">
              <a16:creationId xmlns:a16="http://schemas.microsoft.com/office/drawing/2014/main" id="{11216C11-156D-4774-88C2-990D024EECED}"/>
            </a:ext>
          </a:extLst>
        </xdr:cNvPr>
        <xdr:cNvSpPr txBox="1"/>
      </xdr:nvSpPr>
      <xdr:spPr>
        <a:xfrm>
          <a:off x="17317987" y="3565625"/>
          <a:ext cx="1534524" cy="409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 LOCATION</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357388</xdr:colOff>
      <xdr:row>32</xdr:row>
      <xdr:rowOff>139661</xdr:rowOff>
    </xdr:from>
    <xdr:to>
      <xdr:col>25</xdr:col>
      <xdr:colOff>32748</xdr:colOff>
      <xdr:row>41</xdr:row>
      <xdr:rowOff>94754</xdr:rowOff>
    </xdr:to>
    <xdr:graphicFrame macro="">
      <xdr:nvGraphicFramePr>
        <xdr:cNvPr id="30" name="Chart 29">
          <a:extLst>
            <a:ext uri="{FF2B5EF4-FFF2-40B4-BE49-F238E27FC236}">
              <a16:creationId xmlns:a16="http://schemas.microsoft.com/office/drawing/2014/main" id="{22F45D71-E129-4C7F-BA4E-5973CDDA2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349899</xdr:colOff>
      <xdr:row>31</xdr:row>
      <xdr:rowOff>128227</xdr:rowOff>
    </xdr:from>
    <xdr:to>
      <xdr:col>23</xdr:col>
      <xdr:colOff>582862</xdr:colOff>
      <xdr:row>33</xdr:row>
      <xdr:rowOff>178836</xdr:rowOff>
    </xdr:to>
    <xdr:sp macro="" textlink="'Sheets Design'!Z15">
      <xdr:nvSpPr>
        <xdr:cNvPr id="33" name="TextBox 32">
          <a:extLst>
            <a:ext uri="{FF2B5EF4-FFF2-40B4-BE49-F238E27FC236}">
              <a16:creationId xmlns:a16="http://schemas.microsoft.com/office/drawing/2014/main" id="{A6FC9B93-A09B-4B29-AC73-CA706DF8E43D}"/>
            </a:ext>
          </a:extLst>
        </xdr:cNvPr>
        <xdr:cNvSpPr txBox="1"/>
      </xdr:nvSpPr>
      <xdr:spPr>
        <a:xfrm>
          <a:off x="14392470" y="6154247"/>
          <a:ext cx="1570351" cy="439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1100" b="1" baseline="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 TYPE</a:t>
          </a:r>
          <a:endParaRPr lang="en-US" sz="1100" b="1">
            <a:solidFill>
              <a:schemeClr val="dk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657478</xdr:colOff>
      <xdr:row>32</xdr:row>
      <xdr:rowOff>139174</xdr:rowOff>
    </xdr:from>
    <xdr:to>
      <xdr:col>27</xdr:col>
      <xdr:colOff>278870</xdr:colOff>
      <xdr:row>41</xdr:row>
      <xdr:rowOff>95242</xdr:rowOff>
    </xdr:to>
    <xdr:graphicFrame macro="">
      <xdr:nvGraphicFramePr>
        <xdr:cNvPr id="34" name="Chart 33">
          <a:extLst>
            <a:ext uri="{FF2B5EF4-FFF2-40B4-BE49-F238E27FC236}">
              <a16:creationId xmlns:a16="http://schemas.microsoft.com/office/drawing/2014/main" id="{C8B71BDE-50CF-47BF-B90B-DD8016BD0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170810</xdr:colOff>
      <xdr:row>33</xdr:row>
      <xdr:rowOff>9338</xdr:rowOff>
    </xdr:from>
    <xdr:to>
      <xdr:col>29</xdr:col>
      <xdr:colOff>467071</xdr:colOff>
      <xdr:row>41</xdr:row>
      <xdr:rowOff>28432</xdr:rowOff>
    </xdr:to>
    <xdr:graphicFrame macro="">
      <xdr:nvGraphicFramePr>
        <xdr:cNvPr id="35" name="Chart 34">
          <a:extLst>
            <a:ext uri="{FF2B5EF4-FFF2-40B4-BE49-F238E27FC236}">
              <a16:creationId xmlns:a16="http://schemas.microsoft.com/office/drawing/2014/main" id="{B1576F64-8D26-48AB-B7E5-B8BF63C43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428377</xdr:colOff>
      <xdr:row>40</xdr:row>
      <xdr:rowOff>138132</xdr:rowOff>
    </xdr:from>
    <xdr:to>
      <xdr:col>23</xdr:col>
      <xdr:colOff>661340</xdr:colOff>
      <xdr:row>42</xdr:row>
      <xdr:rowOff>188741</xdr:rowOff>
    </xdr:to>
    <xdr:sp macro="" textlink="'Sheets Design'!Z15">
      <xdr:nvSpPr>
        <xdr:cNvPr id="36" name="TextBox 35">
          <a:extLst>
            <a:ext uri="{FF2B5EF4-FFF2-40B4-BE49-F238E27FC236}">
              <a16:creationId xmlns:a16="http://schemas.microsoft.com/office/drawing/2014/main" id="{6A21C6DD-7E99-4062-8525-8D0CAB48B3E6}"/>
            </a:ext>
          </a:extLst>
        </xdr:cNvPr>
        <xdr:cNvSpPr txBox="1"/>
      </xdr:nvSpPr>
      <xdr:spPr>
        <a:xfrm>
          <a:off x="14465219" y="8159185"/>
          <a:ext cx="1569805" cy="451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accent1">
                  <a:lumMod val="75000"/>
                </a:schemeClr>
              </a:solidFill>
              <a:latin typeface="+mn-lt"/>
              <a:ea typeface="Segoe UI Black" panose="020B0A02040204020203" pitchFamily="34" charset="0"/>
              <a:cs typeface="Segoe UI Semibold" panose="020B0702040204020203" pitchFamily="34" charset="0"/>
            </a:rPr>
            <a:t>Total</a:t>
          </a:r>
          <a:r>
            <a:rPr lang="en-US" sz="1100" b="1" baseline="0">
              <a:solidFill>
                <a:schemeClr val="accent1">
                  <a:lumMod val="75000"/>
                </a:schemeClr>
              </a:solidFill>
              <a:latin typeface="+mn-lt"/>
              <a:ea typeface="Segoe UI Black" panose="020B0A02040204020203" pitchFamily="34" charset="0"/>
              <a:cs typeface="Segoe UI Semibold" panose="020B0702040204020203" pitchFamily="34" charset="0"/>
            </a:rPr>
            <a:t> Sales</a:t>
          </a:r>
          <a:endParaRPr lang="en-US" sz="1100" b="1">
            <a:solidFill>
              <a:schemeClr val="accent1">
                <a:lumMod val="75000"/>
              </a:schemeClr>
            </a:solidFill>
            <a:latin typeface="+mn-lt"/>
            <a:ea typeface="Segoe UI Black" panose="020B0A02040204020203" pitchFamily="34" charset="0"/>
            <a:cs typeface="Segoe UI Semibold" panose="020B0702040204020203" pitchFamily="34" charset="0"/>
          </a:endParaRPr>
        </a:p>
      </xdr:txBody>
    </xdr:sp>
    <xdr:clientData/>
  </xdr:twoCellAnchor>
  <xdr:twoCellAnchor>
    <xdr:from>
      <xdr:col>27</xdr:col>
      <xdr:colOff>49150</xdr:colOff>
      <xdr:row>40</xdr:row>
      <xdr:rowOff>135333</xdr:rowOff>
    </xdr:from>
    <xdr:to>
      <xdr:col>29</xdr:col>
      <xdr:colOff>282113</xdr:colOff>
      <xdr:row>42</xdr:row>
      <xdr:rowOff>191539</xdr:rowOff>
    </xdr:to>
    <xdr:sp macro="" textlink="'Sheets Design'!Z15">
      <xdr:nvSpPr>
        <xdr:cNvPr id="39" name="TextBox 38">
          <a:extLst>
            <a:ext uri="{FF2B5EF4-FFF2-40B4-BE49-F238E27FC236}">
              <a16:creationId xmlns:a16="http://schemas.microsoft.com/office/drawing/2014/main" id="{D5CA2B05-35FC-416C-9C79-C07C58E7CFAC}"/>
            </a:ext>
          </a:extLst>
        </xdr:cNvPr>
        <xdr:cNvSpPr txBox="1"/>
      </xdr:nvSpPr>
      <xdr:spPr>
        <a:xfrm>
          <a:off x="18096518" y="8156386"/>
          <a:ext cx="1569806" cy="45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accent1">
                  <a:lumMod val="75000"/>
                </a:schemeClr>
              </a:solidFill>
              <a:latin typeface="+mn-lt"/>
              <a:ea typeface="Segoe UI Black" panose="020B0A02040204020203" pitchFamily="34" charset="0"/>
              <a:cs typeface="Segoe UI Semibold" panose="020B0702040204020203" pitchFamily="34" charset="0"/>
            </a:rPr>
            <a:t>No.</a:t>
          </a:r>
          <a:r>
            <a:rPr lang="en-US" sz="1100" b="1" baseline="0">
              <a:solidFill>
                <a:schemeClr val="accent1">
                  <a:lumMod val="75000"/>
                </a:schemeClr>
              </a:solidFill>
              <a:latin typeface="+mn-lt"/>
              <a:ea typeface="Segoe UI Black" panose="020B0A02040204020203" pitchFamily="34" charset="0"/>
              <a:cs typeface="Segoe UI Semibold" panose="020B0702040204020203" pitchFamily="34" charset="0"/>
            </a:rPr>
            <a:t> Of Items </a:t>
          </a:r>
          <a:endParaRPr lang="en-US" sz="1100" b="1">
            <a:solidFill>
              <a:schemeClr val="accent1">
                <a:lumMod val="75000"/>
              </a:schemeClr>
            </a:solidFill>
            <a:latin typeface="+mn-lt"/>
            <a:ea typeface="Segoe UI Black" panose="020B0A02040204020203" pitchFamily="34" charset="0"/>
            <a:cs typeface="Segoe UI Semibold" panose="020B0702040204020203" pitchFamily="34" charset="0"/>
          </a:endParaRPr>
        </a:p>
      </xdr:txBody>
    </xdr:sp>
    <xdr:clientData/>
  </xdr:twoCellAnchor>
  <xdr:twoCellAnchor>
    <xdr:from>
      <xdr:col>24</xdr:col>
      <xdr:colOff>157247</xdr:colOff>
      <xdr:row>40</xdr:row>
      <xdr:rowOff>135333</xdr:rowOff>
    </xdr:from>
    <xdr:to>
      <xdr:col>26</xdr:col>
      <xdr:colOff>390210</xdr:colOff>
      <xdr:row>42</xdr:row>
      <xdr:rowOff>191539</xdr:rowOff>
    </xdr:to>
    <xdr:sp macro="" textlink="'Sheets Design'!Z15">
      <xdr:nvSpPr>
        <xdr:cNvPr id="40" name="TextBox 39">
          <a:extLst>
            <a:ext uri="{FF2B5EF4-FFF2-40B4-BE49-F238E27FC236}">
              <a16:creationId xmlns:a16="http://schemas.microsoft.com/office/drawing/2014/main" id="{9ECCF3CA-1FC7-4165-88AA-BB037EEB08D0}"/>
            </a:ext>
          </a:extLst>
        </xdr:cNvPr>
        <xdr:cNvSpPr txBox="1"/>
      </xdr:nvSpPr>
      <xdr:spPr>
        <a:xfrm>
          <a:off x="16199352" y="8156386"/>
          <a:ext cx="1569805" cy="45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baseline="0">
              <a:solidFill>
                <a:schemeClr val="accent1">
                  <a:lumMod val="75000"/>
                </a:schemeClr>
              </a:solidFill>
              <a:latin typeface="+mn-lt"/>
              <a:ea typeface="Segoe UI Black" panose="020B0A02040204020203" pitchFamily="34" charset="0"/>
              <a:cs typeface="Segoe UI Semibold" panose="020B0702040204020203" pitchFamily="34" charset="0"/>
            </a:rPr>
            <a:t>Avg Sales</a:t>
          </a:r>
          <a:endParaRPr lang="en-US" sz="1100" b="1">
            <a:solidFill>
              <a:schemeClr val="accent1">
                <a:lumMod val="75000"/>
              </a:schemeClr>
            </a:solidFill>
            <a:latin typeface="+mn-lt"/>
            <a:ea typeface="Segoe UI Black" panose="020B0A02040204020203" pitchFamily="34" charset="0"/>
            <a:cs typeface="Segoe UI Semibold" panose="020B0702040204020203" pitchFamily="34" charset="0"/>
          </a:endParaRPr>
        </a:p>
      </xdr:txBody>
    </xdr:sp>
    <xdr:clientData/>
  </xdr:twoCellAnchor>
  <xdr:twoCellAnchor editAs="oneCell">
    <xdr:from>
      <xdr:col>8</xdr:col>
      <xdr:colOff>347578</xdr:colOff>
      <xdr:row>19</xdr:row>
      <xdr:rowOff>133686</xdr:rowOff>
    </xdr:from>
    <xdr:to>
      <xdr:col>11</xdr:col>
      <xdr:colOff>213893</xdr:colOff>
      <xdr:row>27</xdr:row>
      <xdr:rowOff>26737</xdr:rowOff>
    </xdr:to>
    <mc:AlternateContent xmlns:mc="http://schemas.openxmlformats.org/markup-compatibility/2006" xmlns:a14="http://schemas.microsoft.com/office/drawing/2010/main">
      <mc:Choice Requires="a14">
        <xdr:graphicFrame macro="">
          <xdr:nvGraphicFramePr>
            <xdr:cNvPr id="41" name="Outlet Location Type 1">
              <a:extLst>
                <a:ext uri="{FF2B5EF4-FFF2-40B4-BE49-F238E27FC236}">
                  <a16:creationId xmlns:a16="http://schemas.microsoft.com/office/drawing/2014/main" id="{63D2F362-4DFB-4092-A8D7-7E2499623D2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746892" y="3856600"/>
              <a:ext cx="1891058" cy="1460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320841</xdr:colOff>
      <xdr:row>28</xdr:row>
      <xdr:rowOff>120316</xdr:rowOff>
    </xdr:from>
    <xdr:to>
      <xdr:col>11</xdr:col>
      <xdr:colOff>187156</xdr:colOff>
      <xdr:row>38</xdr:row>
      <xdr:rowOff>120316</xdr:rowOff>
    </xdr:to>
    <mc:AlternateContent xmlns:mc="http://schemas.openxmlformats.org/markup-compatibility/2006" xmlns:a14="http://schemas.microsoft.com/office/drawing/2010/main">
      <mc:Choice Requires="a14">
        <xdr:graphicFrame macro="">
          <xdr:nvGraphicFramePr>
            <xdr:cNvPr id="42" name="Item Type 1">
              <a:extLst>
                <a:ext uri="{FF2B5EF4-FFF2-40B4-BE49-F238E27FC236}">
                  <a16:creationId xmlns:a16="http://schemas.microsoft.com/office/drawing/2014/main" id="{527B7FC0-6AB0-4352-932C-13DFBCB66D8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720155" y="5606716"/>
              <a:ext cx="1891058" cy="1959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507999</xdr:colOff>
      <xdr:row>39</xdr:row>
      <xdr:rowOff>86158</xdr:rowOff>
    </xdr:from>
    <xdr:to>
      <xdr:col>9</xdr:col>
      <xdr:colOff>240631</xdr:colOff>
      <xdr:row>41</xdr:row>
      <xdr:rowOff>92157</xdr:rowOff>
    </xdr:to>
    <xdr:pic>
      <xdr:nvPicPr>
        <xdr:cNvPr id="45" name="Picture 44">
          <a:hlinkClick xmlns:r="http://schemas.openxmlformats.org/officeDocument/2006/relationships" r:id="rId14"/>
          <a:extLst>
            <a:ext uri="{FF2B5EF4-FFF2-40B4-BE49-F238E27FC236}">
              <a16:creationId xmlns:a16="http://schemas.microsoft.com/office/drawing/2014/main" id="{E91649D5-8153-F8AD-4B64-24DBFD40C26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855367" y="7906684"/>
          <a:ext cx="401053" cy="407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93577</xdr:colOff>
      <xdr:row>39</xdr:row>
      <xdr:rowOff>86896</xdr:rowOff>
    </xdr:from>
    <xdr:to>
      <xdr:col>10</xdr:col>
      <xdr:colOff>493177</xdr:colOff>
      <xdr:row>41</xdr:row>
      <xdr:rowOff>91420</xdr:rowOff>
    </xdr:to>
    <xdr:pic>
      <xdr:nvPicPr>
        <xdr:cNvPr id="46" name="Picture 45">
          <a:hlinkClick xmlns:r="http://schemas.openxmlformats.org/officeDocument/2006/relationships" r:id="rId16"/>
          <a:extLst>
            <a:ext uri="{FF2B5EF4-FFF2-40B4-BE49-F238E27FC236}">
              <a16:creationId xmlns:a16="http://schemas.microsoft.com/office/drawing/2014/main" id="{4B99C523-8061-7534-1504-6B65481750DE}"/>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777788" y="7907422"/>
          <a:ext cx="399600" cy="40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ik" refreshedDate="45700.589114814815" createdVersion="8" refreshedVersion="8" minRefreshableVersion="3" recordCount="8523" xr:uid="{2FCFDA38-BCF4-41B5-967A-F0B2219D62C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459712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8E2FB2-D416-416F-838E-BA5726868C9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7">
    <format dxfId="16">
      <pivotArea type="all" dataOnly="0" outline="0"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0" type="button" dataOnly="0" labelOnly="1" outline="0"/>
    </format>
    <format dxfId="8">
      <pivotArea type="topRight" dataOnly="0" labelOnly="1" outline="0" fieldPosition="0"/>
    </format>
    <format dxfId="7">
      <pivotArea field="6"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991F64-5E62-492E-AA89-092FE40D5072}"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23:B12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27">
    <format dxfId="43">
      <pivotArea type="all" dataOnly="0"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0" type="button" dataOnly="0" labelOnly="1" outline="0"/>
    </format>
    <format dxfId="35">
      <pivotArea type="topRight" dataOnly="0" labelOnly="1" outline="0" fieldPosition="0"/>
    </format>
    <format dxfId="34">
      <pivotArea dataOnly="0" labelOnly="1" grandRow="1"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6" type="button" dataOnly="0" labelOnly="1" outline="0"/>
    </format>
    <format dxfId="29">
      <pivotArea collapsedLevelsAreSubtotals="1" fieldPosition="0">
        <references count="1">
          <reference field="8" count="1">
            <x v="2"/>
          </reference>
        </references>
      </pivotArea>
    </format>
    <format dxfId="28">
      <pivotArea collapsedLevelsAreSubtotals="1" fieldPosition="0">
        <references count="1">
          <reference field="8" count="1">
            <x v="0"/>
          </reference>
        </references>
      </pivotArea>
    </format>
    <format dxfId="27">
      <pivotArea collapsedLevelsAreSubtotals="1" fieldPosition="0">
        <references count="1">
          <reference field="8" count="1">
            <x v="1"/>
          </reference>
        </references>
      </pivotArea>
    </format>
    <format dxfId="26">
      <pivotArea collapsedLevelsAreSubtotals="1" fieldPosition="0">
        <references count="1">
          <reference field="8" count="1">
            <x v="3"/>
          </reference>
        </references>
      </pivotArea>
    </format>
    <format dxfId="25">
      <pivotArea outline="0" collapsedLevelsAreSubtotals="1" fieldPosition="0"/>
    </format>
    <format dxfId="24">
      <pivotArea type="all" dataOnly="0" outline="0" fieldPosition="0"/>
    </format>
    <format dxfId="23">
      <pivotArea outline="0" collapsedLevelsAreSubtotals="1"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8" type="button" dataOnly="0" labelOnly="1" outline="0" axis="axisRow" fieldPosition="0"/>
    </format>
    <format dxfId="18">
      <pivotArea dataOnly="0" labelOnly="1" fieldPosition="0">
        <references count="1">
          <reference field="8" count="0"/>
        </references>
      </pivotArea>
    </format>
    <format dxfId="17">
      <pivotArea dataOnly="0" labelOnly="1" outline="0" axis="axisValues" fieldPosition="0"/>
    </format>
  </formats>
  <chartFormats count="4">
    <chartFormat chart="31" format="0"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5" format="4">
      <pivotArea type="data" outline="0" fieldPosition="0">
        <references count="2">
          <reference field="4294967294" count="1" selected="0">
            <x v="0"/>
          </reference>
          <reference field="8" count="1" selected="0">
            <x v="3"/>
          </reference>
        </references>
      </pivotArea>
    </chartFormat>
    <chartFormat chart="35"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C40885-5674-4E3D-992B-188939300AB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24">
    <format dxfId="67">
      <pivotArea type="all" dataOnly="0"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0" type="button" dataOnly="0" labelOnly="1" outline="0"/>
    </format>
    <format dxfId="59">
      <pivotArea type="topRight" dataOnly="0" labelOnly="1" outline="0" fieldPosition="0"/>
    </format>
    <format dxfId="58">
      <pivotArea dataOnly="0" labelOnly="1" grandRow="1" outline="0"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6" type="button" dataOnly="0" labelOnly="1" outline="0"/>
    </format>
    <format dxfId="53">
      <pivotArea collapsedLevelsAreSubtotals="1" fieldPosition="0">
        <references count="1">
          <reference field="8" count="1">
            <x v="2"/>
          </reference>
        </references>
      </pivotArea>
    </format>
    <format dxfId="52">
      <pivotArea collapsedLevelsAreSubtotals="1" fieldPosition="0">
        <references count="1">
          <reference field="8" count="1">
            <x v="0"/>
          </reference>
        </references>
      </pivotArea>
    </format>
    <format dxfId="51">
      <pivotArea collapsedLevelsAreSubtotals="1" fieldPosition="0">
        <references count="1">
          <reference field="8" count="1">
            <x v="1"/>
          </reference>
        </references>
      </pivotArea>
    </format>
    <format dxfId="50">
      <pivotArea collapsedLevelsAreSubtotals="1" fieldPosition="0">
        <references count="1">
          <reference field="8" count="1">
            <x v="3"/>
          </reference>
        </references>
      </pivotArea>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6719A3-A834-4A14-81FB-3563B9A37AC6}"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22: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5">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0" type="button" dataOnly="0" labelOnly="1" outline="0" axis="axisCol" fieldPosition="0"/>
    </format>
    <format dxfId="74">
      <pivotArea type="topRight" dataOnly="0" labelOnly="1" outline="0" fieldPosition="0"/>
    </format>
    <format dxfId="73">
      <pivotArea field="6" type="button" dataOnly="0" labelOnly="1" outline="0" axis="axisRow" fieldPosition="0"/>
    </format>
    <format dxfId="72">
      <pivotArea dataOnly="0" labelOnly="1" fieldPosition="0">
        <references count="1">
          <reference field="6" count="0"/>
        </references>
      </pivotArea>
    </format>
    <format dxfId="71">
      <pivotArea dataOnly="0" labelOnly="1" grandRow="1" outline="0" fieldPosition="0"/>
    </format>
    <format dxfId="70">
      <pivotArea dataOnly="0" labelOnly="1" fieldPosition="0">
        <references count="1">
          <reference field="0" count="0"/>
        </references>
      </pivotArea>
    </format>
    <format dxfId="69">
      <pivotArea collapsedLevelsAreSubtotals="1" fieldPosition="0">
        <references count="2">
          <reference field="0" count="1" selected="0">
            <x v="1"/>
          </reference>
          <reference field="6" count="0"/>
        </references>
      </pivotArea>
    </format>
    <format dxfId="68">
      <pivotArea field="0" grandRow="1" outline="0" collapsedLevelsAreSubtotals="1" axis="axisCol" fieldPosition="0">
        <references count="1">
          <reference field="0" count="1" selected="0">
            <x v="1"/>
          </reference>
        </references>
      </pivotArea>
    </format>
  </formats>
  <chartFormats count="7">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0"/>
          </reference>
          <reference field="6" count="1" selected="0">
            <x v="2"/>
          </reference>
        </references>
      </pivotArea>
    </chartFormat>
    <chartFormat chart="3" format="7">
      <pivotArea type="data" outline="0" fieldPosition="0">
        <references count="3">
          <reference field="4294967294" count="1" selected="0">
            <x v="0"/>
          </reference>
          <reference field="0" count="1" selected="0">
            <x v="0"/>
          </reference>
          <reference field="6" count="1" selected="0">
            <x v="1"/>
          </reference>
        </references>
      </pivotArea>
    </chartFormat>
    <chartFormat chart="3"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81BB7-A1E3-44DC-BF8C-9C67EFF134E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7: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8"/>
  </dataFields>
  <formats count="22">
    <format dxfId="104">
      <pivotArea type="all" dataOnly="0"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0" type="button" dataOnly="0" labelOnly="1" outline="0"/>
    </format>
    <format dxfId="96">
      <pivotArea type="topRight" dataOnly="0" labelOnly="1" outline="0" fieldPosition="0"/>
    </format>
    <format dxfId="95">
      <pivotArea dataOnly="0" labelOnly="1" grandRow="1" outline="0" fieldPosition="0"/>
    </format>
    <format dxfId="94">
      <pivotArea outline="0" collapsedLevelsAreSubtotals="1" fieldPosition="0"/>
    </format>
    <format dxfId="93">
      <pivotArea type="all" dataOnly="0" outline="0" fieldPosition="0"/>
    </format>
    <format dxfId="92">
      <pivotArea field="6" type="button" dataOnly="0" labelOnly="1" outline="0"/>
    </format>
    <format dxfId="91">
      <pivotArea collapsedLevelsAreSubtotals="1" fieldPosition="0">
        <references count="1">
          <reference field="8" count="1">
            <x v="2"/>
          </reference>
        </references>
      </pivotArea>
    </format>
    <format dxfId="90">
      <pivotArea collapsedLevelsAreSubtotals="1" fieldPosition="0">
        <references count="1">
          <reference field="8" count="1">
            <x v="0"/>
          </reference>
        </references>
      </pivotArea>
    </format>
    <format dxfId="89">
      <pivotArea collapsedLevelsAreSubtotals="1" fieldPosition="0">
        <references count="1">
          <reference field="8" count="1">
            <x v="1"/>
          </reference>
        </references>
      </pivotArea>
    </format>
    <format dxfId="88">
      <pivotArea collapsedLevelsAreSubtotals="1" fieldPosition="0">
        <references count="1">
          <reference field="8" count="1">
            <x v="3"/>
          </reference>
        </references>
      </pivotArea>
    </format>
    <format dxfId="87">
      <pivotArea type="all" dataOnly="0" outline="0" fieldPosition="0"/>
    </format>
    <format dxfId="86">
      <pivotArea outline="0" collapsedLevelsAreSubtotals="1" fieldPosition="0"/>
    </format>
    <format dxfId="85">
      <pivotArea field="8" type="button" dataOnly="0" labelOnly="1" outline="0" axis="axisRow" fieldPosition="0"/>
    </format>
    <format dxfId="84">
      <pivotArea dataOnly="0" labelOnly="1" fieldPosition="0">
        <references count="1">
          <reference field="8" count="0"/>
        </references>
      </pivotArea>
    </format>
    <format dxfId="83">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25435-9F53-4B1F-824B-DEF95857CFA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13">
    <format dxfId="117">
      <pivotArea type="all" dataOnly="0"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dataOnly="0" labelOnly="1" grandRow="1"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fieldPosition="0">
        <references count="1">
          <reference field="0" count="0"/>
        </references>
      </pivotArea>
    </format>
    <format dxfId="10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BA75E0-AE9D-4511-AFBC-4C0DEE43E5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 fld="1" subtotal="count" baseField="0" baseItem="1"/>
    <dataField name="Average of Rating" fld="12" subtotal="average" baseField="0" baseItem="1" numFmtId="164"/>
  </dataFields>
  <formats count="13">
    <format dxfId="130">
      <pivotArea outline="0" collapsedLevelsAreSubtotals="1" fieldPosition="0">
        <references count="1">
          <reference field="4294967294" count="1" selected="0">
            <x v="3"/>
          </reference>
        </references>
      </pivotArea>
    </format>
    <format dxfId="129">
      <pivotArea type="all" dataOnly="0" outline="0" fieldPosition="0"/>
    </format>
    <format dxfId="128">
      <pivotArea outline="0" collapsedLevelsAreSubtotals="1" fieldPosition="0"/>
    </format>
    <format dxfId="127">
      <pivotArea dataOnly="0" labelOnly="1" outline="0" fieldPosition="0">
        <references count="1">
          <reference field="4294967294" count="4">
            <x v="0"/>
            <x v="1"/>
            <x v="2"/>
            <x v="3"/>
          </reference>
        </references>
      </pivotArea>
    </format>
    <format dxfId="126">
      <pivotArea type="all" dataOnly="0" outline="0" fieldPosition="0"/>
    </format>
    <format dxfId="125">
      <pivotArea outline="0" collapsedLevelsAreSubtotals="1" fieldPosition="0"/>
    </format>
    <format dxfId="124">
      <pivotArea dataOnly="0" labelOnly="1" outline="0" fieldPosition="0">
        <references count="1">
          <reference field="4294967294" count="4">
            <x v="0"/>
            <x v="1"/>
            <x v="2"/>
            <x v="3"/>
          </reference>
        </references>
      </pivotArea>
    </format>
    <format dxfId="123">
      <pivotArea type="all" dataOnly="0" outline="0" fieldPosition="0"/>
    </format>
    <format dxfId="122">
      <pivotArea outline="0" collapsedLevelsAreSubtotals="1" fieldPosition="0"/>
    </format>
    <format dxfId="121">
      <pivotArea dataOnly="0" labelOnly="1" outline="0" fieldPosition="0">
        <references count="1">
          <reference field="4294967294" count="4">
            <x v="0"/>
            <x v="1"/>
            <x v="2"/>
            <x v="3"/>
          </reference>
        </references>
      </pivotArea>
    </format>
    <format dxfId="120">
      <pivotArea type="all" dataOnly="0" outline="0" fieldPosition="0"/>
    </format>
    <format dxfId="119">
      <pivotArea outline="0" collapsedLevelsAreSubtotals="1" fieldPosition="0"/>
    </format>
    <format dxfId="1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D6EDC8-B90B-4C84-849B-2CD32A6667C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83: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1" baseField="0" baseItem="0" numFmtId="168"/>
  </dataFields>
  <formats count="16">
    <format dxfId="146">
      <pivotArea type="all" dataOnly="0" outline="0" fieldPosition="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type="origin" dataOnly="0" labelOnly="1" outline="0" fieldPosition="0"/>
    </format>
    <format dxfId="139">
      <pivotArea field="0" type="button" dataOnly="0" labelOnly="1" outline="0"/>
    </format>
    <format dxfId="138">
      <pivotArea type="topRight" dataOnly="0" labelOnly="1" outline="0" fieldPosition="0"/>
    </format>
    <format dxfId="137">
      <pivotArea dataOnly="0" labelOnly="1" grandRow="1" outline="0" fieldPosition="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field="6" type="button" dataOnly="0" labelOnly="1" outline="0" axis="axisRow" fieldPosition="0"/>
    </format>
    <format dxfId="132">
      <pivotArea dataOnly="0" labelOnly="1" fieldPosition="0">
        <references count="1">
          <reference field="6" count="0"/>
        </references>
      </pivotArea>
    </format>
    <format dxfId="131">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4C6751-A266-4CA2-885B-2B8CB6AB0D4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0: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8"/>
  </dataFields>
  <formats count="17">
    <format dxfId="163">
      <pivotArea type="all" dataOnly="0" outline="0" fieldPosition="0"/>
    </format>
    <format dxfId="162">
      <pivotArea outline="0" collapsedLevelsAreSubtotals="1" fieldPosition="0"/>
    </format>
    <format dxfId="161">
      <pivotArea type="all" dataOnly="0" outline="0" fieldPosition="0"/>
    </format>
    <format dxfId="160">
      <pivotArea outline="0" collapsedLevelsAreSubtotals="1" fieldPosition="0"/>
    </format>
    <format dxfId="159">
      <pivotArea type="all" dataOnly="0" outline="0" fieldPosition="0"/>
    </format>
    <format dxfId="158">
      <pivotArea outline="0" collapsedLevelsAreSubtotals="1" fieldPosition="0"/>
    </format>
    <format dxfId="157">
      <pivotArea type="origin" dataOnly="0" labelOnly="1" outline="0" fieldPosition="0"/>
    </format>
    <format dxfId="156">
      <pivotArea field="0" type="button" dataOnly="0" labelOnly="1" outline="0"/>
    </format>
    <format dxfId="155">
      <pivotArea type="topRight" dataOnly="0" labelOnly="1" outline="0" fieldPosition="0"/>
    </format>
    <format dxfId="154">
      <pivotArea field="6" type="button" dataOnly="0" labelOnly="1" outline="0"/>
    </format>
    <format dxfId="153">
      <pivotArea dataOnly="0" labelOnly="1" grandRow="1" outline="0" fieldPosition="0"/>
    </format>
    <format dxfId="152">
      <pivotArea outline="0" collapsedLevelsAreSubtotals="1" fieldPosition="0"/>
    </format>
    <format dxfId="151">
      <pivotArea type="all" dataOnly="0" outline="0" fieldPosition="0"/>
    </format>
    <format dxfId="150">
      <pivotArea outline="0" collapsedLevelsAreSubtotals="1" fieldPosition="0"/>
    </format>
    <format dxfId="149">
      <pivotArea field="7" type="button" dataOnly="0" labelOnly="1" outline="0" axis="axisRow" fieldPosition="0"/>
    </format>
    <format dxfId="148">
      <pivotArea dataOnly="0" labelOnly="1" fieldPosition="0">
        <references count="1">
          <reference field="7" count="0"/>
        </references>
      </pivotArea>
    </format>
    <format dxfId="147">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6E9F03-4B21-4509-BF69-3C1F267658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7">
    <format dxfId="180">
      <pivotArea type="all" dataOnly="0" outline="0" fieldPosition="0"/>
    </format>
    <format dxfId="179">
      <pivotArea outline="0" collapsedLevelsAreSubtotals="1" fieldPosition="0"/>
    </format>
    <format dxfId="178">
      <pivotArea type="all" dataOnly="0" outline="0" fieldPosition="0"/>
    </format>
    <format dxfId="177">
      <pivotArea outline="0" collapsedLevelsAreSubtotals="1" fieldPosition="0"/>
    </format>
    <format dxfId="176">
      <pivotArea type="all" dataOnly="0" outline="0" fieldPosition="0"/>
    </format>
    <format dxfId="175">
      <pivotArea outline="0" collapsedLevelsAreSubtotals="1" fieldPosition="0"/>
    </format>
    <format dxfId="174">
      <pivotArea type="origin" dataOnly="0" labelOnly="1" outline="0" fieldPosition="0"/>
    </format>
    <format dxfId="173">
      <pivotArea field="0" type="button" dataOnly="0" labelOnly="1" outline="0"/>
    </format>
    <format dxfId="172">
      <pivotArea type="topRight" dataOnly="0" labelOnly="1" outline="0" fieldPosition="0"/>
    </format>
    <format dxfId="171">
      <pivotArea field="6" type="button" dataOnly="0" labelOnly="1" outline="0"/>
    </format>
    <format dxfId="170">
      <pivotArea dataOnly="0" labelOnly="1" grandRow="1" outline="0" fieldPosition="0"/>
    </format>
    <format dxfId="169">
      <pivotArea outline="0" collapsedLevelsAreSubtotals="1" fieldPosition="0"/>
    </format>
    <format dxfId="168">
      <pivotArea type="all" dataOnly="0" outline="0" fieldPosition="0"/>
    </format>
    <format dxfId="167">
      <pivotArea outline="0" collapsedLevelsAreSubtotals="1" fieldPosition="0"/>
    </format>
    <format dxfId="166">
      <pivotArea field="4" type="button" dataOnly="0" labelOnly="1" outline="0" axis="axisRow" fieldPosition="0"/>
    </format>
    <format dxfId="165">
      <pivotArea dataOnly="0" labelOnly="1" fieldPosition="0">
        <references count="1">
          <reference field="4" count="0"/>
        </references>
      </pivotArea>
    </format>
    <format dxfId="164">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74AF005-211B-41DB-A22B-CA3C45B0B1B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84597121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1C745A2-518A-4C94-B639-F766375F1515}" sourceName="Outlet Location Type">
  <pivotTables>
    <pivotTable tabId="2" name="PivotTable11"/>
  </pivotTables>
  <data>
    <tabular pivotCacheId="8459712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8B6B2FD-9F19-4C2A-B29B-511A290DBCB9}" sourceName="Item Type">
  <pivotTables>
    <pivotTable tabId="2" name="PivotTable11"/>
    <pivotTable tabId="2" name="PivotTable1"/>
    <pivotTable tabId="2" name="PivotTable10"/>
    <pivotTable tabId="2" name="PivotTable12"/>
    <pivotTable tabId="2" name="PivotTable2"/>
    <pivotTable tabId="2" name="PivotTable3"/>
    <pivotTable tabId="2" name="PivotTable4"/>
    <pivotTable tabId="2" name="PivotTable5"/>
    <pivotTable tabId="2" name="PivotTable6"/>
    <pivotTable tabId="2" name="PivotTable7"/>
  </pivotTables>
  <data>
    <tabular pivotCacheId="84597121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16372A1-5364-4D3E-99FB-9C49C9637FC8}" cache="Slicer_Outlet_Size" caption="Outlet Size" rowHeight="260350"/>
  <slicer name="Outlet Location Type" xr10:uid="{91E290CA-E9FF-4A28-AB1A-F9C1DBDB3D9D}" cache="Slicer_Outlet_Location_Type" caption="Outlet Location Type" rowHeight="260350"/>
  <slicer name="Item Type" xr10:uid="{CB155748-219C-4FA4-9CFC-C24765A64F8E}" cache="Slicer_Item_Type" caption="Item Type" startItem="8"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C2D31A1-F7BB-4705-8049-FC3D7B4782F6}" cache="Slicer_Outlet_Size" caption="Outlet Size" style="blinkit analysis" rowHeight="260350"/>
  <slicer name="Outlet Location Type 1" xr10:uid="{8DA7A69D-B804-42D9-B34B-726E0B055082}" cache="Slicer_Outlet_Location_Type" caption="Outlet Location " style="blinkit analysis" rowHeight="260350"/>
  <slicer name="Item Type 1" xr10:uid="{6C83368E-B444-4BBE-A511-8E82EA56CD18}" cache="Slicer_Item_Type" caption="Item Type" startItem="8"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9EC59E8-5881-40BF-A582-C47DFA65476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73CD4-04A0-4B01-BE06-446B2E8ED8A2}">
  <dimension ref="A1:N131"/>
  <sheetViews>
    <sheetView tabSelected="1" topLeftCell="A40" zoomScale="55" zoomScaleNormal="80" workbookViewId="0">
      <selection activeCell="A69" sqref="A69:H69"/>
    </sheetView>
  </sheetViews>
  <sheetFormatPr defaultRowHeight="15.6" x14ac:dyDescent="0.3"/>
  <cols>
    <col min="1" max="1" width="17.8984375" bestFit="1" customWidth="1"/>
    <col min="2" max="2" width="16.59765625" bestFit="1" customWidth="1"/>
    <col min="3" max="3" width="11.59765625" bestFit="1" customWidth="1"/>
    <col min="4" max="4" width="21.8984375" bestFit="1" customWidth="1"/>
    <col min="5" max="5" width="8.3984375" bestFit="1" customWidth="1"/>
    <col min="6" max="18" width="8" bestFit="1" customWidth="1"/>
    <col min="19" max="19" width="7" bestFit="1" customWidth="1"/>
    <col min="20" max="40" width="8" bestFit="1" customWidth="1"/>
    <col min="41" max="41" width="7" bestFit="1" customWidth="1"/>
    <col min="42" max="47" width="8" bestFit="1" customWidth="1"/>
    <col min="48" max="48" width="7" bestFit="1" customWidth="1"/>
    <col min="49" max="50" width="8" bestFit="1" customWidth="1"/>
    <col min="51" max="51" width="7" bestFit="1" customWidth="1"/>
    <col min="52" max="56" width="8" bestFit="1" customWidth="1"/>
    <col min="57" max="57" width="7" bestFit="1" customWidth="1"/>
    <col min="58" max="61" width="8" bestFit="1" customWidth="1"/>
    <col min="62" max="62" width="7" bestFit="1" customWidth="1"/>
    <col min="63" max="63" width="8" bestFit="1" customWidth="1"/>
    <col min="64" max="64" width="7" bestFit="1" customWidth="1"/>
    <col min="65" max="69" width="8" bestFit="1" customWidth="1"/>
    <col min="70" max="70" width="7" bestFit="1" customWidth="1"/>
    <col min="71" max="74" width="8" bestFit="1" customWidth="1"/>
    <col min="75" max="75" width="7" bestFit="1" customWidth="1"/>
    <col min="76" max="78" width="8" bestFit="1" customWidth="1"/>
    <col min="79" max="79" width="7" bestFit="1" customWidth="1"/>
    <col min="80" max="82" width="8" bestFit="1" customWidth="1"/>
    <col min="83" max="83" width="7" bestFit="1" customWidth="1"/>
    <col min="84" max="85" width="8" bestFit="1" customWidth="1"/>
    <col min="86" max="86" width="7" bestFit="1" customWidth="1"/>
    <col min="87" max="89" width="8" bestFit="1" customWidth="1"/>
    <col min="90" max="91" width="7" bestFit="1" customWidth="1"/>
    <col min="92" max="93" width="8" bestFit="1" customWidth="1"/>
    <col min="94" max="94" width="7" bestFit="1" customWidth="1"/>
    <col min="95" max="95" width="8" bestFit="1" customWidth="1"/>
    <col min="96" max="96" width="7" bestFit="1" customWidth="1"/>
    <col min="97" max="133" width="8" bestFit="1" customWidth="1"/>
    <col min="134" max="134" width="7" bestFit="1" customWidth="1"/>
    <col min="135" max="139" width="8" bestFit="1" customWidth="1"/>
    <col min="140" max="140" width="7" bestFit="1" customWidth="1"/>
    <col min="141" max="149" width="8" bestFit="1" customWidth="1"/>
    <col min="150" max="150" width="7" bestFit="1" customWidth="1"/>
    <col min="151" max="162" width="8" bestFit="1" customWidth="1"/>
    <col min="163" max="163" width="7" bestFit="1" customWidth="1"/>
    <col min="164" max="169" width="8" bestFit="1" customWidth="1"/>
    <col min="170" max="170" width="7" bestFit="1" customWidth="1"/>
    <col min="171" max="191" width="8" bestFit="1" customWidth="1"/>
    <col min="192" max="192" width="7" bestFit="1" customWidth="1"/>
    <col min="193" max="217" width="8" bestFit="1" customWidth="1"/>
    <col min="218" max="218" width="7" bestFit="1" customWidth="1"/>
    <col min="219" max="225" width="8" bestFit="1" customWidth="1"/>
    <col min="226" max="226" width="7" bestFit="1" customWidth="1"/>
    <col min="227" max="228" width="8" bestFit="1" customWidth="1"/>
    <col min="229" max="229" width="7" bestFit="1" customWidth="1"/>
    <col min="230" max="230" width="8" bestFit="1" customWidth="1"/>
    <col min="231" max="232" width="7" bestFit="1" customWidth="1"/>
    <col min="233" max="236" width="8" bestFit="1" customWidth="1"/>
    <col min="237" max="238" width="7" bestFit="1" customWidth="1"/>
    <col min="239" max="242" width="8" bestFit="1" customWidth="1"/>
    <col min="243" max="243" width="7" bestFit="1" customWidth="1"/>
    <col min="244" max="249" width="8" bestFit="1" customWidth="1"/>
    <col min="250" max="250" width="7" bestFit="1" customWidth="1"/>
    <col min="251" max="252" width="8" bestFit="1" customWidth="1"/>
    <col min="253" max="254" width="7" bestFit="1" customWidth="1"/>
    <col min="255" max="257" width="8" bestFit="1" customWidth="1"/>
    <col min="258" max="258" width="7" bestFit="1" customWidth="1"/>
    <col min="259" max="259" width="8" bestFit="1" customWidth="1"/>
    <col min="260" max="261" width="7" bestFit="1" customWidth="1"/>
    <col min="262" max="262" width="8" bestFit="1" customWidth="1"/>
    <col min="263" max="263" width="7" bestFit="1" customWidth="1"/>
    <col min="264" max="266" width="8" bestFit="1" customWidth="1"/>
    <col min="267" max="267" width="7" bestFit="1" customWidth="1"/>
    <col min="268" max="303" width="8" bestFit="1" customWidth="1"/>
    <col min="304" max="304" width="7" bestFit="1" customWidth="1"/>
    <col min="305" max="320" width="8" bestFit="1" customWidth="1"/>
    <col min="321" max="321" width="7" bestFit="1" customWidth="1"/>
    <col min="322" max="322" width="8" bestFit="1" customWidth="1"/>
    <col min="323" max="324" width="7" bestFit="1" customWidth="1"/>
    <col min="325" max="326" width="8" bestFit="1" customWidth="1"/>
    <col min="327" max="327" width="7" bestFit="1" customWidth="1"/>
    <col min="328" max="335" width="8" bestFit="1" customWidth="1"/>
    <col min="336" max="336" width="7" bestFit="1" customWidth="1"/>
    <col min="337" max="340" width="8" bestFit="1" customWidth="1"/>
    <col min="341" max="341" width="7" bestFit="1" customWidth="1"/>
    <col min="342" max="345" width="8" bestFit="1" customWidth="1"/>
    <col min="346" max="347" width="7" bestFit="1" customWidth="1"/>
    <col min="348" max="348" width="8" bestFit="1" customWidth="1"/>
    <col min="349" max="349" width="7" bestFit="1" customWidth="1"/>
    <col min="350" max="351" width="8" bestFit="1" customWidth="1"/>
    <col min="352" max="353" width="7" bestFit="1" customWidth="1"/>
    <col min="354" max="359" width="8" bestFit="1" customWidth="1"/>
    <col min="360" max="360" width="7" bestFit="1" customWidth="1"/>
    <col min="361" max="367" width="8" bestFit="1" customWidth="1"/>
    <col min="368" max="368" width="7" bestFit="1" customWidth="1"/>
    <col min="369" max="388" width="8" bestFit="1" customWidth="1"/>
    <col min="389" max="389" width="7" bestFit="1" customWidth="1"/>
    <col min="390" max="430" width="8" bestFit="1" customWidth="1"/>
    <col min="431" max="431" width="7" bestFit="1" customWidth="1"/>
    <col min="432" max="434" width="8" bestFit="1" customWidth="1"/>
    <col min="435" max="436" width="7" bestFit="1" customWidth="1"/>
    <col min="437" max="440" width="8" bestFit="1" customWidth="1"/>
    <col min="441" max="441" width="7" bestFit="1" customWidth="1"/>
    <col min="442" max="443" width="8" bestFit="1" customWidth="1"/>
    <col min="444" max="444" width="7" bestFit="1" customWidth="1"/>
    <col min="445" max="447" width="8" bestFit="1" customWidth="1"/>
    <col min="448" max="448" width="7" bestFit="1" customWidth="1"/>
    <col min="449" max="453" width="8" bestFit="1" customWidth="1"/>
    <col min="454" max="454" width="7" bestFit="1" customWidth="1"/>
    <col min="455" max="456" width="8" bestFit="1" customWidth="1"/>
    <col min="457" max="458" width="7" bestFit="1" customWidth="1"/>
    <col min="459" max="460" width="8" bestFit="1" customWidth="1"/>
    <col min="461" max="461" width="7" bestFit="1" customWidth="1"/>
    <col min="462" max="464" width="8" bestFit="1" customWidth="1"/>
    <col min="465" max="466" width="7" bestFit="1" customWidth="1"/>
    <col min="467" max="471" width="8" bestFit="1" customWidth="1"/>
    <col min="472" max="472" width="7" bestFit="1" customWidth="1"/>
    <col min="473" max="474" width="8" bestFit="1" customWidth="1"/>
    <col min="475" max="475" width="7" bestFit="1" customWidth="1"/>
    <col min="476" max="477" width="8" bestFit="1" customWidth="1"/>
    <col min="478" max="478" width="7" bestFit="1" customWidth="1"/>
    <col min="479" max="481" width="8" bestFit="1" customWidth="1"/>
    <col min="482" max="483" width="7" bestFit="1" customWidth="1"/>
    <col min="484" max="484" width="8" bestFit="1" customWidth="1"/>
    <col min="485" max="485" width="7" bestFit="1" customWidth="1"/>
    <col min="486" max="488" width="8" bestFit="1" customWidth="1"/>
    <col min="489" max="489" width="7" bestFit="1" customWidth="1"/>
    <col min="490" max="523" width="8" bestFit="1" customWidth="1"/>
    <col min="524" max="524" width="7" bestFit="1" customWidth="1"/>
    <col min="525" max="525" width="8" bestFit="1" customWidth="1"/>
    <col min="526" max="527" width="7" bestFit="1" customWidth="1"/>
    <col min="528" max="529" width="8" bestFit="1" customWidth="1"/>
    <col min="530" max="531" width="7" bestFit="1" customWidth="1"/>
    <col min="532" max="533" width="8" bestFit="1" customWidth="1"/>
    <col min="534" max="535" width="7" bestFit="1" customWidth="1"/>
    <col min="536" max="540" width="8" bestFit="1" customWidth="1"/>
    <col min="541" max="541" width="7" bestFit="1" customWidth="1"/>
    <col min="542" max="542" width="8" bestFit="1" customWidth="1"/>
    <col min="543" max="543" width="7" bestFit="1" customWidth="1"/>
    <col min="544" max="550" width="8" bestFit="1" customWidth="1"/>
    <col min="551" max="551" width="7" bestFit="1" customWidth="1"/>
    <col min="552" max="561" width="8" bestFit="1" customWidth="1"/>
    <col min="562" max="562" width="7" bestFit="1" customWidth="1"/>
    <col min="563" max="570" width="8" bestFit="1" customWidth="1"/>
    <col min="571" max="571" width="7" bestFit="1" customWidth="1"/>
    <col min="572" max="572" width="8" bestFit="1" customWidth="1"/>
    <col min="573" max="573" width="7" bestFit="1" customWidth="1"/>
    <col min="574" max="576" width="8" bestFit="1" customWidth="1"/>
    <col min="577" max="577" width="7" bestFit="1" customWidth="1"/>
    <col min="578" max="578" width="8" bestFit="1" customWidth="1"/>
    <col min="579" max="579" width="7" bestFit="1" customWidth="1"/>
    <col min="580" max="581" width="8" bestFit="1" customWidth="1"/>
    <col min="582" max="582" width="7" bestFit="1" customWidth="1"/>
    <col min="583" max="601" width="8" bestFit="1" customWidth="1"/>
    <col min="602" max="602" width="7" bestFit="1" customWidth="1"/>
    <col min="603" max="618" width="8" bestFit="1" customWidth="1"/>
    <col min="619" max="619" width="7" bestFit="1" customWidth="1"/>
    <col min="620" max="621" width="8" bestFit="1" customWidth="1"/>
    <col min="622" max="623" width="7" bestFit="1" customWidth="1"/>
    <col min="624" max="625" width="8" bestFit="1" customWidth="1"/>
    <col min="626" max="626" width="7" bestFit="1" customWidth="1"/>
    <col min="627" max="629" width="8" bestFit="1" customWidth="1"/>
    <col min="630" max="630" width="7" bestFit="1" customWidth="1"/>
    <col min="631" max="631" width="8" bestFit="1" customWidth="1"/>
    <col min="632" max="632" width="7" bestFit="1" customWidth="1"/>
    <col min="633" max="634" width="8" bestFit="1" customWidth="1"/>
    <col min="635" max="635" width="7" bestFit="1" customWidth="1"/>
    <col min="636" max="638" width="8" bestFit="1" customWidth="1"/>
    <col min="639" max="639" width="7" bestFit="1" customWidth="1"/>
    <col min="640" max="645" width="8" bestFit="1" customWidth="1"/>
    <col min="646" max="646" width="7" bestFit="1" customWidth="1"/>
    <col min="647" max="648" width="8" bestFit="1" customWidth="1"/>
    <col min="649" max="649" width="7" bestFit="1" customWidth="1"/>
    <col min="650" max="650" width="8" bestFit="1" customWidth="1"/>
    <col min="651" max="651" width="7" bestFit="1" customWidth="1"/>
    <col min="652" max="653" width="8" bestFit="1" customWidth="1"/>
    <col min="654" max="654" width="7" bestFit="1" customWidth="1"/>
    <col min="655" max="655" width="8" bestFit="1" customWidth="1"/>
    <col min="656" max="657" width="7" bestFit="1" customWidth="1"/>
    <col min="658" max="660" width="8" bestFit="1" customWidth="1"/>
    <col min="661" max="663" width="7" bestFit="1" customWidth="1"/>
    <col min="664" max="665" width="8" bestFit="1" customWidth="1"/>
    <col min="666" max="666" width="7" bestFit="1" customWidth="1"/>
    <col min="667" max="667" width="8" bestFit="1" customWidth="1"/>
    <col min="668" max="668" width="7" bestFit="1" customWidth="1"/>
    <col min="669" max="672" width="8" bestFit="1" customWidth="1"/>
    <col min="673" max="673" width="7" bestFit="1" customWidth="1"/>
    <col min="674" max="674" width="8" bestFit="1" customWidth="1"/>
    <col min="675" max="675" width="7" bestFit="1" customWidth="1"/>
    <col min="676" max="680" width="8" bestFit="1" customWidth="1"/>
    <col min="681" max="681" width="7" bestFit="1" customWidth="1"/>
    <col min="682" max="699" width="8" bestFit="1" customWidth="1"/>
    <col min="700" max="700" width="7" bestFit="1" customWidth="1"/>
    <col min="701" max="701" width="8" bestFit="1" customWidth="1"/>
    <col min="702" max="702" width="7" bestFit="1" customWidth="1"/>
    <col min="703" max="703" width="8" bestFit="1" customWidth="1"/>
    <col min="704" max="704" width="7" bestFit="1" customWidth="1"/>
    <col min="705" max="710" width="8" bestFit="1" customWidth="1"/>
    <col min="711" max="711" width="7" bestFit="1" customWidth="1"/>
    <col min="712" max="714" width="8" bestFit="1" customWidth="1"/>
    <col min="715" max="715" width="7" bestFit="1" customWidth="1"/>
    <col min="716" max="719" width="8" bestFit="1" customWidth="1"/>
    <col min="720" max="720" width="7" bestFit="1" customWidth="1"/>
    <col min="721" max="721" width="8" bestFit="1" customWidth="1"/>
    <col min="722" max="722" width="7" bestFit="1" customWidth="1"/>
    <col min="723" max="728" width="8" bestFit="1" customWidth="1"/>
    <col min="729" max="729" width="6" bestFit="1" customWidth="1"/>
    <col min="730" max="730" width="8" bestFit="1" customWidth="1"/>
    <col min="731" max="731" width="6" bestFit="1" customWidth="1"/>
    <col min="732" max="734" width="8" bestFit="1" customWidth="1"/>
    <col min="735" max="735" width="6" bestFit="1" customWidth="1"/>
    <col min="736" max="736" width="8" bestFit="1" customWidth="1"/>
    <col min="737" max="737" width="6" bestFit="1" customWidth="1"/>
    <col min="738" max="743" width="8" bestFit="1" customWidth="1"/>
    <col min="744" max="745" width="9" bestFit="1" customWidth="1"/>
    <col min="746" max="746" width="7" bestFit="1" customWidth="1"/>
    <col min="747" max="761" width="9" bestFit="1" customWidth="1"/>
    <col min="762" max="762" width="8" bestFit="1" customWidth="1"/>
    <col min="763" max="764" width="9" bestFit="1" customWidth="1"/>
    <col min="765" max="765" width="8" bestFit="1" customWidth="1"/>
    <col min="766" max="766" width="9" bestFit="1" customWidth="1"/>
    <col min="767" max="767" width="8" bestFit="1" customWidth="1"/>
    <col min="768" max="771" width="9" bestFit="1" customWidth="1"/>
    <col min="772" max="773" width="8" bestFit="1" customWidth="1"/>
    <col min="774" max="774" width="9" bestFit="1" customWidth="1"/>
    <col min="775" max="775" width="8" bestFit="1" customWidth="1"/>
    <col min="776" max="777" width="9" bestFit="1" customWidth="1"/>
    <col min="778" max="778" width="8" bestFit="1" customWidth="1"/>
    <col min="779" max="781" width="9" bestFit="1" customWidth="1"/>
    <col min="782" max="782" width="8" bestFit="1" customWidth="1"/>
    <col min="783" max="785" width="9" bestFit="1" customWidth="1"/>
    <col min="786" max="786" width="8" bestFit="1" customWidth="1"/>
    <col min="787" max="789" width="9" bestFit="1" customWidth="1"/>
    <col min="790" max="790" width="8" bestFit="1" customWidth="1"/>
    <col min="791" max="791" width="9" bestFit="1" customWidth="1"/>
    <col min="792" max="792" width="8" bestFit="1" customWidth="1"/>
    <col min="793" max="794" width="9" bestFit="1" customWidth="1"/>
    <col min="795" max="795" width="8" bestFit="1" customWidth="1"/>
    <col min="796" max="799" width="9" bestFit="1" customWidth="1"/>
    <col min="800" max="800" width="8" bestFit="1" customWidth="1"/>
    <col min="801" max="802" width="9" bestFit="1" customWidth="1"/>
    <col min="803" max="803" width="8" bestFit="1" customWidth="1"/>
    <col min="804" max="808" width="9" bestFit="1" customWidth="1"/>
    <col min="809" max="810" width="8" bestFit="1" customWidth="1"/>
    <col min="811" max="813" width="9" bestFit="1" customWidth="1"/>
    <col min="814" max="814" width="8" bestFit="1" customWidth="1"/>
    <col min="815" max="817" width="9" bestFit="1" customWidth="1"/>
    <col min="818" max="819" width="8" bestFit="1" customWidth="1"/>
    <col min="820" max="820" width="9" bestFit="1" customWidth="1"/>
    <col min="821" max="821" width="8" bestFit="1" customWidth="1"/>
    <col min="822" max="824" width="9" bestFit="1" customWidth="1"/>
    <col min="825" max="825" width="8" bestFit="1" customWidth="1"/>
    <col min="826" max="827" width="9" bestFit="1" customWidth="1"/>
    <col min="828" max="830" width="8" bestFit="1" customWidth="1"/>
    <col min="831" max="831" width="9" bestFit="1" customWidth="1"/>
    <col min="832" max="832" width="8" bestFit="1" customWidth="1"/>
    <col min="833" max="833" width="9" bestFit="1" customWidth="1"/>
    <col min="834" max="834" width="8" bestFit="1" customWidth="1"/>
    <col min="835" max="865" width="9" bestFit="1" customWidth="1"/>
    <col min="866" max="867" width="8" bestFit="1" customWidth="1"/>
    <col min="868" max="869" width="9" bestFit="1" customWidth="1"/>
    <col min="870" max="870" width="8" bestFit="1" customWidth="1"/>
    <col min="871" max="872" width="9" bestFit="1" customWidth="1"/>
    <col min="873" max="873" width="8" bestFit="1" customWidth="1"/>
    <col min="874" max="874" width="9" bestFit="1" customWidth="1"/>
    <col min="875" max="876" width="8" bestFit="1" customWidth="1"/>
    <col min="877" max="879" width="9" bestFit="1" customWidth="1"/>
    <col min="880" max="880" width="8" bestFit="1" customWidth="1"/>
    <col min="881" max="883" width="9" bestFit="1" customWidth="1"/>
    <col min="884" max="884" width="8" bestFit="1" customWidth="1"/>
    <col min="885" max="886" width="9" bestFit="1" customWidth="1"/>
    <col min="887" max="887" width="8" bestFit="1" customWidth="1"/>
    <col min="888" max="891" width="9" bestFit="1" customWidth="1"/>
    <col min="892" max="892" width="8" bestFit="1" customWidth="1"/>
    <col min="893" max="893" width="9" bestFit="1" customWidth="1"/>
    <col min="894" max="895" width="8" bestFit="1" customWidth="1"/>
    <col min="896" max="897" width="9" bestFit="1" customWidth="1"/>
    <col min="898" max="898" width="8" bestFit="1" customWidth="1"/>
    <col min="899" max="899" width="9" bestFit="1" customWidth="1"/>
    <col min="900" max="900" width="8" bestFit="1" customWidth="1"/>
    <col min="901" max="901" width="9" bestFit="1" customWidth="1"/>
    <col min="902" max="902" width="8" bestFit="1" customWidth="1"/>
    <col min="903" max="903" width="9" bestFit="1" customWidth="1"/>
    <col min="904" max="904" width="8" bestFit="1" customWidth="1"/>
    <col min="905" max="906" width="9" bestFit="1" customWidth="1"/>
    <col min="907" max="907" width="8" bestFit="1" customWidth="1"/>
    <col min="908" max="914" width="9" bestFit="1" customWidth="1"/>
    <col min="915" max="915" width="8" bestFit="1" customWidth="1"/>
    <col min="916" max="918" width="9" bestFit="1" customWidth="1"/>
    <col min="919" max="919" width="8" bestFit="1" customWidth="1"/>
    <col min="920" max="1001" width="9" bestFit="1" customWidth="1"/>
    <col min="1002" max="1002" width="8" bestFit="1" customWidth="1"/>
    <col min="1003" max="1004" width="9" bestFit="1" customWidth="1"/>
    <col min="1005" max="1005" width="8" bestFit="1" customWidth="1"/>
    <col min="1006" max="1016" width="9" bestFit="1" customWidth="1"/>
    <col min="1017" max="1017" width="8" bestFit="1" customWidth="1"/>
    <col min="1018" max="1018" width="9" bestFit="1" customWidth="1"/>
    <col min="1019" max="1019" width="8" bestFit="1" customWidth="1"/>
    <col min="1020" max="1021" width="9" bestFit="1" customWidth="1"/>
    <col min="1022" max="1022" width="8" bestFit="1" customWidth="1"/>
    <col min="1023" max="1023" width="9" bestFit="1" customWidth="1"/>
    <col min="1024" max="1024" width="8" bestFit="1" customWidth="1"/>
    <col min="1025" max="1029" width="9" bestFit="1" customWidth="1"/>
    <col min="1030" max="1030" width="8" bestFit="1" customWidth="1"/>
    <col min="1031" max="1031" width="9" bestFit="1" customWidth="1"/>
    <col min="1032" max="1032" width="8" bestFit="1" customWidth="1"/>
    <col min="1033" max="1034" width="9" bestFit="1" customWidth="1"/>
    <col min="1035" max="1036" width="8" bestFit="1" customWidth="1"/>
    <col min="1037" max="1039" width="9" bestFit="1" customWidth="1"/>
    <col min="1040" max="1040" width="8" bestFit="1" customWidth="1"/>
    <col min="1041" max="1042" width="9" bestFit="1" customWidth="1"/>
    <col min="1043" max="1044" width="8" bestFit="1" customWidth="1"/>
    <col min="1045" max="1045" width="9" bestFit="1" customWidth="1"/>
    <col min="1046" max="1046" width="8" bestFit="1" customWidth="1"/>
    <col min="1047" max="1058" width="9" bestFit="1" customWidth="1"/>
    <col min="1059" max="1059" width="8" bestFit="1" customWidth="1"/>
    <col min="1060" max="1064" width="9" bestFit="1" customWidth="1"/>
    <col min="1065" max="1065" width="8" bestFit="1" customWidth="1"/>
    <col min="1066" max="1068" width="9" bestFit="1" customWidth="1"/>
    <col min="1069" max="1069" width="8" bestFit="1" customWidth="1"/>
    <col min="1070" max="1076" width="9" bestFit="1" customWidth="1"/>
    <col min="1077" max="1077" width="8" bestFit="1" customWidth="1"/>
    <col min="1078" max="1085" width="9" bestFit="1" customWidth="1"/>
    <col min="1086" max="1086" width="8" bestFit="1" customWidth="1"/>
    <col min="1087" max="1092" width="9" bestFit="1" customWidth="1"/>
    <col min="1093" max="1094" width="8" bestFit="1" customWidth="1"/>
    <col min="1095" max="1095" width="9" bestFit="1" customWidth="1"/>
    <col min="1096" max="1096" width="8" bestFit="1" customWidth="1"/>
    <col min="1097" max="1098" width="9" bestFit="1" customWidth="1"/>
    <col min="1099" max="1099" width="8" bestFit="1" customWidth="1"/>
    <col min="1100" max="1124" width="9" bestFit="1" customWidth="1"/>
    <col min="1125" max="1125" width="8" bestFit="1" customWidth="1"/>
    <col min="1126" max="1130" width="9" bestFit="1" customWidth="1"/>
    <col min="1131" max="1132" width="8" bestFit="1" customWidth="1"/>
    <col min="1133" max="1133" width="9" bestFit="1" customWidth="1"/>
    <col min="1134" max="1134" width="8" bestFit="1" customWidth="1"/>
    <col min="1135" max="1138" width="9" bestFit="1" customWidth="1"/>
    <col min="1139" max="1139" width="8" bestFit="1" customWidth="1"/>
    <col min="1140" max="1147" width="9" bestFit="1" customWidth="1"/>
    <col min="1148" max="1149" width="8" bestFit="1" customWidth="1"/>
    <col min="1150" max="1152" width="9" bestFit="1" customWidth="1"/>
    <col min="1153" max="1153" width="8" bestFit="1" customWidth="1"/>
    <col min="1154" max="1157" width="9" bestFit="1" customWidth="1"/>
    <col min="1158" max="1158" width="8" bestFit="1" customWidth="1"/>
    <col min="1159" max="1163" width="9" bestFit="1" customWidth="1"/>
    <col min="1164" max="1164" width="8" bestFit="1" customWidth="1"/>
    <col min="1165" max="1193" width="9" bestFit="1" customWidth="1"/>
    <col min="1194" max="1194" width="8" bestFit="1" customWidth="1"/>
    <col min="1195" max="1207" width="9" bestFit="1" customWidth="1"/>
    <col min="1208" max="1208" width="8" bestFit="1" customWidth="1"/>
    <col min="1209" max="1209" width="9" bestFit="1" customWidth="1"/>
    <col min="1210" max="1210" width="8" bestFit="1" customWidth="1"/>
    <col min="1211" max="1228" width="9" bestFit="1" customWidth="1"/>
    <col min="1229" max="1229" width="8" bestFit="1" customWidth="1"/>
    <col min="1230" max="1241" width="9" bestFit="1" customWidth="1"/>
    <col min="1242" max="1242" width="8" bestFit="1" customWidth="1"/>
    <col min="1243" max="1250" width="9" bestFit="1" customWidth="1"/>
    <col min="1251" max="1251" width="8" bestFit="1" customWidth="1"/>
    <col min="1252" max="1261" width="9" bestFit="1" customWidth="1"/>
    <col min="1262" max="1262" width="8" bestFit="1" customWidth="1"/>
    <col min="1263" max="1269" width="9" bestFit="1" customWidth="1"/>
    <col min="1270" max="1270" width="8" bestFit="1" customWidth="1"/>
    <col min="1271" max="1272" width="9" bestFit="1" customWidth="1"/>
    <col min="1273" max="1273" width="8" bestFit="1" customWidth="1"/>
    <col min="1274" max="1298" width="9" bestFit="1" customWidth="1"/>
    <col min="1299" max="1299" width="8" bestFit="1" customWidth="1"/>
    <col min="1300" max="1305" width="9" bestFit="1" customWidth="1"/>
    <col min="1306" max="1308" width="8" bestFit="1" customWidth="1"/>
    <col min="1309" max="1314" width="9" bestFit="1" customWidth="1"/>
    <col min="1315" max="1315" width="8" bestFit="1" customWidth="1"/>
    <col min="1316" max="1320" width="9" bestFit="1" customWidth="1"/>
    <col min="1321" max="1321" width="8" bestFit="1" customWidth="1"/>
    <col min="1322" max="1326" width="9" bestFit="1" customWidth="1"/>
    <col min="1327" max="1328" width="8" bestFit="1" customWidth="1"/>
    <col min="1329" max="1335" width="9" bestFit="1" customWidth="1"/>
    <col min="1336" max="1336" width="8" bestFit="1" customWidth="1"/>
    <col min="1337" max="1372" width="9" bestFit="1" customWidth="1"/>
    <col min="1373" max="1373" width="8" bestFit="1" customWidth="1"/>
    <col min="1374" max="1378" width="9" bestFit="1" customWidth="1"/>
    <col min="1379" max="1379" width="8" bestFit="1" customWidth="1"/>
    <col min="1380" max="1385" width="9" bestFit="1" customWidth="1"/>
    <col min="1386" max="1386" width="8" bestFit="1" customWidth="1"/>
    <col min="1387" max="1388" width="9" bestFit="1" customWidth="1"/>
    <col min="1389" max="1389" width="8" bestFit="1" customWidth="1"/>
    <col min="1390" max="1393" width="9" bestFit="1" customWidth="1"/>
    <col min="1394" max="1395" width="8" bestFit="1" customWidth="1"/>
    <col min="1396" max="1396" width="9" bestFit="1" customWidth="1"/>
    <col min="1397" max="1397" width="8" bestFit="1" customWidth="1"/>
    <col min="1398" max="1400" width="9" bestFit="1" customWidth="1"/>
    <col min="1401" max="1401" width="8" bestFit="1" customWidth="1"/>
    <col min="1402" max="1402" width="9" bestFit="1" customWidth="1"/>
    <col min="1403" max="1403" width="8" bestFit="1" customWidth="1"/>
    <col min="1404" max="1408" width="9" bestFit="1" customWidth="1"/>
    <col min="1409" max="1409" width="8" bestFit="1" customWidth="1"/>
    <col min="1410" max="1416" width="9" bestFit="1" customWidth="1"/>
    <col min="1417" max="1417" width="8" bestFit="1" customWidth="1"/>
    <col min="1418" max="1424" width="9" bestFit="1" customWidth="1"/>
    <col min="1425" max="1425" width="8" bestFit="1" customWidth="1"/>
    <col min="1426" max="1426" width="9" bestFit="1" customWidth="1"/>
    <col min="1427" max="1428" width="8" bestFit="1" customWidth="1"/>
    <col min="1429" max="1431" width="9" bestFit="1" customWidth="1"/>
    <col min="1432" max="1433" width="8" bestFit="1" customWidth="1"/>
    <col min="1434" max="1434" width="9" bestFit="1" customWidth="1"/>
    <col min="1435" max="1435" width="8" bestFit="1" customWidth="1"/>
    <col min="1436" max="1436" width="9" bestFit="1" customWidth="1"/>
    <col min="1437" max="1438" width="8" bestFit="1" customWidth="1"/>
    <col min="1439" max="1442" width="9" bestFit="1" customWidth="1"/>
    <col min="1443" max="1443" width="8" bestFit="1" customWidth="1"/>
    <col min="1444" max="1446" width="9" bestFit="1" customWidth="1"/>
    <col min="1447" max="1447" width="8" bestFit="1" customWidth="1"/>
    <col min="1448" max="1455" width="9" bestFit="1" customWidth="1"/>
    <col min="1456" max="1456" width="8" bestFit="1" customWidth="1"/>
    <col min="1457" max="1460" width="9" bestFit="1" customWidth="1"/>
    <col min="1461" max="1461" width="8" bestFit="1" customWidth="1"/>
    <col min="1462" max="1466" width="9" bestFit="1" customWidth="1"/>
    <col min="1467" max="1467" width="8" bestFit="1" customWidth="1"/>
    <col min="1468" max="1468" width="9" bestFit="1" customWidth="1"/>
    <col min="1469" max="1469" width="8" bestFit="1" customWidth="1"/>
    <col min="1470" max="1471" width="9" bestFit="1" customWidth="1"/>
    <col min="1472" max="1472" width="8" bestFit="1" customWidth="1"/>
    <col min="1473" max="1473" width="9" bestFit="1" customWidth="1"/>
    <col min="1474" max="1474" width="8" bestFit="1" customWidth="1"/>
    <col min="1475" max="1479" width="9" bestFit="1" customWidth="1"/>
    <col min="1480" max="1480" width="8" bestFit="1" customWidth="1"/>
    <col min="1481" max="1481" width="9" bestFit="1" customWidth="1"/>
    <col min="1482" max="1482" width="8" bestFit="1" customWidth="1"/>
    <col min="1483" max="1485" width="9" bestFit="1" customWidth="1"/>
    <col min="1486" max="1486" width="8" bestFit="1" customWidth="1"/>
    <col min="1487" max="1489" width="9" bestFit="1" customWidth="1"/>
    <col min="1490" max="1490" width="8" bestFit="1" customWidth="1"/>
    <col min="1491" max="1491" width="9" bestFit="1" customWidth="1"/>
    <col min="1492" max="1492" width="8" bestFit="1" customWidth="1"/>
    <col min="1493" max="1502" width="9" bestFit="1" customWidth="1"/>
    <col min="1503" max="1503" width="8" bestFit="1" customWidth="1"/>
    <col min="1504" max="1513" width="9" bestFit="1" customWidth="1"/>
    <col min="1514" max="1514" width="8" bestFit="1" customWidth="1"/>
    <col min="1515" max="1515" width="7" bestFit="1" customWidth="1"/>
    <col min="1516" max="1516" width="8" bestFit="1" customWidth="1"/>
    <col min="1517" max="1518" width="9" bestFit="1" customWidth="1"/>
    <col min="1519" max="1519" width="8" bestFit="1" customWidth="1"/>
    <col min="1520" max="1524" width="9" bestFit="1" customWidth="1"/>
    <col min="1525" max="1525" width="7" bestFit="1" customWidth="1"/>
    <col min="1526" max="1530" width="9" bestFit="1" customWidth="1"/>
    <col min="1531" max="1531" width="7" bestFit="1" customWidth="1"/>
    <col min="1532" max="1535" width="9" bestFit="1" customWidth="1"/>
    <col min="1536" max="1536" width="7" bestFit="1" customWidth="1"/>
    <col min="1537" max="1542" width="9" bestFit="1" customWidth="1"/>
    <col min="1543" max="1543" width="7" bestFit="1" customWidth="1"/>
    <col min="1544" max="1547" width="9" bestFit="1" customWidth="1"/>
    <col min="1548" max="1548" width="8" bestFit="1" customWidth="1"/>
    <col min="1549" max="1551" width="9" bestFit="1" customWidth="1"/>
    <col min="1552" max="1552" width="8" bestFit="1" customWidth="1"/>
    <col min="1553" max="1553" width="9" bestFit="1" customWidth="1"/>
    <col min="1554" max="1554" width="8" bestFit="1" customWidth="1"/>
    <col min="1555" max="1563" width="9" bestFit="1" customWidth="1"/>
    <col min="1564" max="1564" width="8" bestFit="1" customWidth="1"/>
    <col min="1565" max="1567" width="9" bestFit="1" customWidth="1"/>
    <col min="1568" max="1568" width="8" bestFit="1" customWidth="1"/>
    <col min="1569" max="1570" width="9" bestFit="1" customWidth="1"/>
    <col min="1571" max="1571" width="8" bestFit="1" customWidth="1"/>
    <col min="1572" max="1573" width="9" bestFit="1" customWidth="1"/>
    <col min="1574" max="1574" width="8" bestFit="1" customWidth="1"/>
    <col min="1575" max="1576" width="9" bestFit="1" customWidth="1"/>
    <col min="1577" max="1577" width="8" bestFit="1" customWidth="1"/>
    <col min="1578" max="1586" width="9" bestFit="1" customWidth="1"/>
    <col min="1587" max="1587" width="8" bestFit="1" customWidth="1"/>
    <col min="1588" max="1597" width="9" bestFit="1" customWidth="1"/>
    <col min="1598" max="1598" width="8" bestFit="1" customWidth="1"/>
    <col min="1599" max="1609" width="9" bestFit="1" customWidth="1"/>
    <col min="1610" max="1610" width="8" bestFit="1" customWidth="1"/>
    <col min="1611" max="1624" width="9" bestFit="1" customWidth="1"/>
    <col min="1625" max="1625" width="8" bestFit="1" customWidth="1"/>
    <col min="1626" max="1626" width="9" bestFit="1" customWidth="1"/>
    <col min="1627" max="1627" width="8" bestFit="1" customWidth="1"/>
    <col min="1628" max="1630" width="9" bestFit="1" customWidth="1"/>
    <col min="1631" max="1631" width="8" bestFit="1" customWidth="1"/>
    <col min="1632" max="1658" width="9" bestFit="1" customWidth="1"/>
    <col min="1659" max="1661" width="8" bestFit="1" customWidth="1"/>
    <col min="1662" max="1664" width="9" bestFit="1" customWidth="1"/>
    <col min="1665" max="1665" width="8" bestFit="1" customWidth="1"/>
    <col min="1666" max="1667" width="9" bestFit="1" customWidth="1"/>
    <col min="1668" max="1669" width="8" bestFit="1" customWidth="1"/>
    <col min="1670" max="1671" width="9" bestFit="1" customWidth="1"/>
    <col min="1672" max="1672" width="8" bestFit="1" customWidth="1"/>
    <col min="1673" max="1683" width="9" bestFit="1" customWidth="1"/>
    <col min="1684" max="1684" width="8" bestFit="1" customWidth="1"/>
    <col min="1685" max="1687" width="9" bestFit="1" customWidth="1"/>
    <col min="1688" max="1688" width="8" bestFit="1" customWidth="1"/>
    <col min="1689" max="1690" width="9" bestFit="1" customWidth="1"/>
    <col min="1691" max="1691" width="8" bestFit="1" customWidth="1"/>
    <col min="1692" max="1695" width="9" bestFit="1" customWidth="1"/>
    <col min="1696" max="1696" width="8" bestFit="1" customWidth="1"/>
    <col min="1697" max="1698" width="9" bestFit="1" customWidth="1"/>
    <col min="1699" max="1699" width="8" bestFit="1" customWidth="1"/>
    <col min="1700" max="1704" width="9" bestFit="1" customWidth="1"/>
    <col min="1705" max="1707" width="8" bestFit="1" customWidth="1"/>
    <col min="1708" max="1709" width="9" bestFit="1" customWidth="1"/>
    <col min="1710" max="1711" width="8" bestFit="1" customWidth="1"/>
    <col min="1712" max="1713" width="9" bestFit="1" customWidth="1"/>
    <col min="1714" max="1714" width="8" bestFit="1" customWidth="1"/>
    <col min="1715" max="1716" width="9" bestFit="1" customWidth="1"/>
    <col min="1717" max="1717" width="8" bestFit="1" customWidth="1"/>
    <col min="1718" max="1721" width="9" bestFit="1" customWidth="1"/>
    <col min="1722" max="1722" width="8" bestFit="1" customWidth="1"/>
    <col min="1723" max="1726" width="9" bestFit="1" customWidth="1"/>
    <col min="1727" max="1727" width="8" bestFit="1" customWidth="1"/>
    <col min="1728" max="1730" width="9" bestFit="1" customWidth="1"/>
    <col min="1731" max="1731" width="8" bestFit="1" customWidth="1"/>
    <col min="1732" max="1732" width="9" bestFit="1" customWidth="1"/>
    <col min="1733" max="1735" width="8" bestFit="1" customWidth="1"/>
    <col min="1736" max="1736" width="9" bestFit="1" customWidth="1"/>
    <col min="1737" max="1739" width="8" bestFit="1" customWidth="1"/>
    <col min="1740" max="1741" width="9" bestFit="1" customWidth="1"/>
    <col min="1742" max="1742" width="8" bestFit="1" customWidth="1"/>
    <col min="1743" max="1745" width="9" bestFit="1" customWidth="1"/>
    <col min="1746" max="1746" width="8" bestFit="1" customWidth="1"/>
    <col min="1747" max="1749" width="9" bestFit="1" customWidth="1"/>
    <col min="1750" max="1751" width="8" bestFit="1" customWidth="1"/>
    <col min="1752" max="1753" width="9" bestFit="1" customWidth="1"/>
    <col min="1754" max="1755" width="8" bestFit="1" customWidth="1"/>
    <col min="1756" max="1756" width="9" bestFit="1" customWidth="1"/>
    <col min="1757" max="1757" width="8" bestFit="1" customWidth="1"/>
    <col min="1758" max="1759" width="9" bestFit="1" customWidth="1"/>
    <col min="1760" max="1760" width="8" bestFit="1" customWidth="1"/>
    <col min="1761" max="1761" width="9" bestFit="1" customWidth="1"/>
    <col min="1762" max="1762" width="8" bestFit="1" customWidth="1"/>
    <col min="1763" max="1768" width="9" bestFit="1" customWidth="1"/>
    <col min="1769" max="1769" width="8" bestFit="1" customWidth="1"/>
    <col min="1770" max="1773" width="9" bestFit="1" customWidth="1"/>
    <col min="1774" max="1774" width="8" bestFit="1" customWidth="1"/>
    <col min="1775" max="1782" width="9" bestFit="1" customWidth="1"/>
    <col min="1783" max="1783" width="8" bestFit="1" customWidth="1"/>
    <col min="1784" max="1784" width="9" bestFit="1" customWidth="1"/>
    <col min="1785" max="1785" width="8" bestFit="1" customWidth="1"/>
    <col min="1786" max="1790" width="9" bestFit="1" customWidth="1"/>
    <col min="1791" max="1791" width="8" bestFit="1" customWidth="1"/>
    <col min="1792" max="1797" width="9" bestFit="1" customWidth="1"/>
    <col min="1798" max="1798" width="8" bestFit="1" customWidth="1"/>
    <col min="1799" max="1800" width="9" bestFit="1" customWidth="1"/>
    <col min="1801" max="1801" width="8" bestFit="1" customWidth="1"/>
    <col min="1802" max="1807" width="9" bestFit="1" customWidth="1"/>
    <col min="1808" max="1808" width="8" bestFit="1" customWidth="1"/>
    <col min="1809" max="1810" width="9" bestFit="1" customWidth="1"/>
    <col min="1811" max="1811" width="8" bestFit="1" customWidth="1"/>
    <col min="1812" max="1815" width="9" bestFit="1" customWidth="1"/>
    <col min="1816" max="1816" width="8" bestFit="1" customWidth="1"/>
    <col min="1817" max="1817" width="9" bestFit="1" customWidth="1"/>
    <col min="1818" max="1819" width="8" bestFit="1" customWidth="1"/>
    <col min="1820" max="1820" width="9" bestFit="1" customWidth="1"/>
    <col min="1821" max="1821" width="8" bestFit="1" customWidth="1"/>
    <col min="1822" max="1823" width="9" bestFit="1" customWidth="1"/>
    <col min="1824" max="1824" width="8" bestFit="1" customWidth="1"/>
    <col min="1825" max="1831" width="9" bestFit="1" customWidth="1"/>
    <col min="1832" max="1832" width="8" bestFit="1" customWidth="1"/>
    <col min="1833" max="1834" width="9" bestFit="1" customWidth="1"/>
    <col min="1835" max="1835" width="8" bestFit="1" customWidth="1"/>
    <col min="1836" max="1837" width="9" bestFit="1" customWidth="1"/>
    <col min="1838" max="1838" width="8" bestFit="1" customWidth="1"/>
    <col min="1839" max="1848" width="9" bestFit="1" customWidth="1"/>
    <col min="1849" max="1849" width="8" bestFit="1" customWidth="1"/>
    <col min="1850" max="1861" width="9" bestFit="1" customWidth="1"/>
    <col min="1862" max="1862" width="8" bestFit="1" customWidth="1"/>
    <col min="1863" max="1863" width="9" bestFit="1" customWidth="1"/>
    <col min="1864" max="1864" width="8" bestFit="1" customWidth="1"/>
    <col min="1865" max="1865" width="9" bestFit="1" customWidth="1"/>
    <col min="1866" max="1867" width="8" bestFit="1" customWidth="1"/>
    <col min="1868" max="1871" width="9" bestFit="1" customWidth="1"/>
    <col min="1872" max="1872" width="8" bestFit="1" customWidth="1"/>
    <col min="1873" max="1875" width="9" bestFit="1" customWidth="1"/>
    <col min="1876" max="1876" width="8" bestFit="1" customWidth="1"/>
    <col min="1877" max="1877" width="9" bestFit="1" customWidth="1"/>
    <col min="1878" max="1878" width="8" bestFit="1" customWidth="1"/>
    <col min="1879" max="1882" width="9" bestFit="1" customWidth="1"/>
    <col min="1883" max="1883" width="8" bestFit="1" customWidth="1"/>
    <col min="1884" max="1885" width="9" bestFit="1" customWidth="1"/>
    <col min="1886" max="1886" width="8" bestFit="1" customWidth="1"/>
    <col min="1887" max="1888" width="9" bestFit="1" customWidth="1"/>
    <col min="1889" max="1889" width="8" bestFit="1" customWidth="1"/>
    <col min="1890" max="1890" width="9" bestFit="1" customWidth="1"/>
    <col min="1891" max="1892" width="8" bestFit="1" customWidth="1"/>
    <col min="1893" max="1894" width="9" bestFit="1" customWidth="1"/>
    <col min="1895" max="1895" width="8" bestFit="1" customWidth="1"/>
    <col min="1896" max="1896" width="9" bestFit="1" customWidth="1"/>
    <col min="1897" max="1897" width="8" bestFit="1" customWidth="1"/>
    <col min="1898" max="1898" width="9" bestFit="1" customWidth="1"/>
    <col min="1899" max="1899" width="8" bestFit="1" customWidth="1"/>
    <col min="1900" max="1903" width="9" bestFit="1" customWidth="1"/>
    <col min="1904" max="1904" width="8" bestFit="1" customWidth="1"/>
    <col min="1905" max="1909" width="9" bestFit="1" customWidth="1"/>
    <col min="1910" max="1910" width="8" bestFit="1" customWidth="1"/>
    <col min="1911" max="1915" width="9" bestFit="1" customWidth="1"/>
    <col min="1916" max="1916" width="8" bestFit="1" customWidth="1"/>
    <col min="1917" max="1919" width="9" bestFit="1" customWidth="1"/>
    <col min="1920" max="1920" width="8" bestFit="1" customWidth="1"/>
    <col min="1921" max="1922" width="9" bestFit="1" customWidth="1"/>
    <col min="1923" max="1923" width="8" bestFit="1" customWidth="1"/>
    <col min="1924" max="1934" width="9" bestFit="1" customWidth="1"/>
    <col min="1935" max="1935" width="8" bestFit="1" customWidth="1"/>
    <col min="1936" max="1937" width="9" bestFit="1" customWidth="1"/>
    <col min="1938" max="1938" width="8" bestFit="1" customWidth="1"/>
    <col min="1939" max="1939" width="9" bestFit="1" customWidth="1"/>
    <col min="1940" max="1940" width="8" bestFit="1" customWidth="1"/>
    <col min="1941" max="1941" width="9" bestFit="1" customWidth="1"/>
    <col min="1942" max="1942" width="8" bestFit="1" customWidth="1"/>
    <col min="1943" max="1947" width="9" bestFit="1" customWidth="1"/>
    <col min="1948" max="1948" width="8" bestFit="1" customWidth="1"/>
    <col min="1949" max="1950" width="9" bestFit="1" customWidth="1"/>
    <col min="1951" max="1951" width="8" bestFit="1" customWidth="1"/>
    <col min="1952" max="1955" width="9" bestFit="1" customWidth="1"/>
    <col min="1956" max="1957" width="8" bestFit="1" customWidth="1"/>
    <col min="1958" max="1960" width="9" bestFit="1" customWidth="1"/>
    <col min="1961" max="1961" width="8" bestFit="1" customWidth="1"/>
    <col min="1962" max="1963" width="9" bestFit="1" customWidth="1"/>
    <col min="1964" max="1964" width="8" bestFit="1" customWidth="1"/>
    <col min="1965" max="1970" width="9" bestFit="1" customWidth="1"/>
    <col min="1971" max="1972" width="8" bestFit="1" customWidth="1"/>
    <col min="1973" max="1973" width="9" bestFit="1" customWidth="1"/>
    <col min="1974" max="1976" width="8" bestFit="1" customWidth="1"/>
    <col min="1977" max="1977" width="9" bestFit="1" customWidth="1"/>
    <col min="1978" max="1986" width="8" bestFit="1" customWidth="1"/>
    <col min="1987" max="1988" width="9" bestFit="1" customWidth="1"/>
    <col min="1989" max="1989" width="8" bestFit="1" customWidth="1"/>
    <col min="1990" max="1991" width="9" bestFit="1" customWidth="1"/>
    <col min="1992" max="1992" width="8" bestFit="1" customWidth="1"/>
    <col min="1993" max="1993" width="9" bestFit="1" customWidth="1"/>
    <col min="1994" max="1994" width="8" bestFit="1" customWidth="1"/>
    <col min="1995" max="1998" width="9" bestFit="1" customWidth="1"/>
    <col min="1999" max="1999" width="8" bestFit="1" customWidth="1"/>
    <col min="2000" max="2001" width="9" bestFit="1" customWidth="1"/>
    <col min="2002" max="2002" width="8" bestFit="1" customWidth="1"/>
    <col min="2003" max="2003" width="9" bestFit="1" customWidth="1"/>
    <col min="2004" max="2004" width="8" bestFit="1" customWidth="1"/>
    <col min="2005" max="2015" width="9" bestFit="1" customWidth="1"/>
    <col min="2016" max="2016" width="8" bestFit="1" customWidth="1"/>
    <col min="2017" max="2018" width="9" bestFit="1" customWidth="1"/>
    <col min="2019" max="2019" width="8" bestFit="1" customWidth="1"/>
    <col min="2020" max="2020" width="9" bestFit="1" customWidth="1"/>
    <col min="2021" max="2021" width="8" bestFit="1" customWidth="1"/>
    <col min="2022" max="2022" width="9" bestFit="1" customWidth="1"/>
    <col min="2023" max="2023" width="8" bestFit="1" customWidth="1"/>
    <col min="2024" max="2024" width="9" bestFit="1" customWidth="1"/>
    <col min="2025" max="2025" width="8" bestFit="1" customWidth="1"/>
    <col min="2026" max="2026" width="9" bestFit="1" customWidth="1"/>
    <col min="2027" max="2027" width="8" bestFit="1" customWidth="1"/>
    <col min="2028" max="2029" width="9" bestFit="1" customWidth="1"/>
    <col min="2030" max="2030" width="8" bestFit="1" customWidth="1"/>
    <col min="2031" max="2032" width="9" bestFit="1" customWidth="1"/>
    <col min="2033" max="2033" width="8" bestFit="1" customWidth="1"/>
    <col min="2034" max="2034" width="9" bestFit="1" customWidth="1"/>
    <col min="2035" max="2035" width="8" bestFit="1" customWidth="1"/>
    <col min="2036" max="2038" width="9" bestFit="1" customWidth="1"/>
    <col min="2039" max="2040" width="8" bestFit="1" customWidth="1"/>
    <col min="2041" max="2060" width="9" bestFit="1" customWidth="1"/>
    <col min="2061" max="2061" width="8" bestFit="1" customWidth="1"/>
    <col min="2062" max="2071" width="9" bestFit="1" customWidth="1"/>
    <col min="2072" max="2072" width="8" bestFit="1" customWidth="1"/>
    <col min="2073" max="2099" width="9" bestFit="1" customWidth="1"/>
    <col min="2100" max="2101" width="8" bestFit="1" customWidth="1"/>
    <col min="2102" max="2103" width="9" bestFit="1" customWidth="1"/>
    <col min="2104" max="2104" width="8" bestFit="1" customWidth="1"/>
    <col min="2105" max="2105" width="9" bestFit="1" customWidth="1"/>
    <col min="2106" max="2106" width="8" bestFit="1" customWidth="1"/>
    <col min="2107" max="2110" width="9" bestFit="1" customWidth="1"/>
    <col min="2111" max="2111" width="8" bestFit="1" customWidth="1"/>
    <col min="2112" max="2182" width="9" bestFit="1" customWidth="1"/>
    <col min="2183" max="2183" width="8" bestFit="1" customWidth="1"/>
    <col min="2184" max="2186" width="9" bestFit="1" customWidth="1"/>
    <col min="2187" max="2187" width="8" bestFit="1" customWidth="1"/>
    <col min="2188" max="2197" width="9" bestFit="1" customWidth="1"/>
    <col min="2198" max="2198" width="8" bestFit="1" customWidth="1"/>
    <col min="2199" max="2216" width="9" bestFit="1" customWidth="1"/>
    <col min="2217" max="2217" width="8" bestFit="1" customWidth="1"/>
    <col min="2218" max="2223" width="9" bestFit="1" customWidth="1"/>
    <col min="2224" max="2225" width="8" bestFit="1" customWidth="1"/>
    <col min="2226" max="2228" width="9" bestFit="1" customWidth="1"/>
    <col min="2229" max="2229" width="8" bestFit="1" customWidth="1"/>
    <col min="2230" max="2235" width="9" bestFit="1" customWidth="1"/>
    <col min="2236" max="2236" width="8" bestFit="1" customWidth="1"/>
    <col min="2237" max="2240" width="9" bestFit="1" customWidth="1"/>
    <col min="2241" max="2241" width="8" bestFit="1" customWidth="1"/>
    <col min="2242" max="2247" width="9" bestFit="1" customWidth="1"/>
    <col min="2248" max="2248" width="8" bestFit="1" customWidth="1"/>
    <col min="2249" max="2252" width="9" bestFit="1" customWidth="1"/>
    <col min="2253" max="2253" width="7" bestFit="1" customWidth="1"/>
    <col min="2254" max="2254" width="9" bestFit="1" customWidth="1"/>
    <col min="2255" max="2255" width="7" bestFit="1" customWidth="1"/>
    <col min="2256" max="2256" width="9" bestFit="1" customWidth="1"/>
    <col min="2257" max="2257" width="7" bestFit="1" customWidth="1"/>
    <col min="2258" max="2258" width="9" bestFit="1" customWidth="1"/>
    <col min="2259" max="2259" width="7" bestFit="1" customWidth="1"/>
    <col min="2260" max="2261" width="9" bestFit="1" customWidth="1"/>
    <col min="2262" max="2262" width="7" bestFit="1" customWidth="1"/>
    <col min="2263" max="2264" width="9" bestFit="1" customWidth="1"/>
    <col min="2265" max="2265" width="7" bestFit="1" customWidth="1"/>
    <col min="2266" max="2268" width="9" bestFit="1" customWidth="1"/>
    <col min="2269" max="2270" width="7" bestFit="1" customWidth="1"/>
    <col min="2271" max="2273" width="9" bestFit="1" customWidth="1"/>
    <col min="2274" max="2274" width="7" bestFit="1" customWidth="1"/>
    <col min="2275" max="2275" width="9" bestFit="1" customWidth="1"/>
    <col min="2276" max="2276" width="7" bestFit="1" customWidth="1"/>
    <col min="2277" max="2284" width="9" bestFit="1" customWidth="1"/>
    <col min="2285" max="2286" width="7" bestFit="1" customWidth="1"/>
    <col min="2287" max="2289" width="9" bestFit="1" customWidth="1"/>
    <col min="2290" max="2290" width="7" bestFit="1" customWidth="1"/>
    <col min="2291" max="2291" width="9" bestFit="1" customWidth="1"/>
    <col min="2292" max="2292" width="7" bestFit="1" customWidth="1"/>
    <col min="2293" max="2294" width="9" bestFit="1" customWidth="1"/>
    <col min="2295" max="2295" width="7" bestFit="1" customWidth="1"/>
    <col min="2296" max="2301" width="9" bestFit="1" customWidth="1"/>
    <col min="2302" max="2302" width="8" bestFit="1" customWidth="1"/>
    <col min="2303" max="2318" width="9" bestFit="1" customWidth="1"/>
    <col min="2319" max="2319" width="8" bestFit="1" customWidth="1"/>
    <col min="2320" max="2320" width="9" bestFit="1" customWidth="1"/>
    <col min="2321" max="2322" width="8" bestFit="1" customWidth="1"/>
    <col min="2323" max="2395" width="9" bestFit="1" customWidth="1"/>
    <col min="2396" max="2396" width="8" bestFit="1" customWidth="1"/>
    <col min="2397" max="2399" width="9" bestFit="1" customWidth="1"/>
    <col min="2400" max="2401" width="8" bestFit="1" customWidth="1"/>
    <col min="2402" max="2405" width="9" bestFit="1" customWidth="1"/>
    <col min="2406" max="2406" width="8" bestFit="1" customWidth="1"/>
    <col min="2407" max="2409" width="9" bestFit="1" customWidth="1"/>
    <col min="2410" max="2410" width="8" bestFit="1" customWidth="1"/>
    <col min="2411" max="2412" width="9" bestFit="1" customWidth="1"/>
    <col min="2413" max="2413" width="8" bestFit="1" customWidth="1"/>
    <col min="2414" max="2416" width="9" bestFit="1" customWidth="1"/>
    <col min="2417" max="2417" width="8" bestFit="1" customWidth="1"/>
    <col min="2418" max="2423" width="9" bestFit="1" customWidth="1"/>
    <col min="2424" max="2424" width="8" bestFit="1" customWidth="1"/>
    <col min="2425" max="2452" width="9" bestFit="1" customWidth="1"/>
    <col min="2453" max="2453" width="8" bestFit="1" customWidth="1"/>
    <col min="2454" max="2454" width="9" bestFit="1" customWidth="1"/>
    <col min="2455" max="2455" width="8" bestFit="1" customWidth="1"/>
    <col min="2456" max="2456" width="9" bestFit="1" customWidth="1"/>
    <col min="2457" max="2459" width="8" bestFit="1" customWidth="1"/>
    <col min="2460" max="2466" width="9" bestFit="1" customWidth="1"/>
    <col min="2467" max="2467" width="8" bestFit="1" customWidth="1"/>
    <col min="2468" max="2468" width="9" bestFit="1" customWidth="1"/>
    <col min="2469" max="2469" width="8" bestFit="1" customWidth="1"/>
    <col min="2470" max="2471" width="9" bestFit="1" customWidth="1"/>
    <col min="2472" max="2472" width="8" bestFit="1" customWidth="1"/>
    <col min="2473" max="2477" width="9" bestFit="1" customWidth="1"/>
    <col min="2478" max="2478" width="8" bestFit="1" customWidth="1"/>
    <col min="2479" max="2482" width="9" bestFit="1" customWidth="1"/>
    <col min="2483" max="2483" width="8" bestFit="1" customWidth="1"/>
    <col min="2484" max="2486" width="9" bestFit="1" customWidth="1"/>
    <col min="2487" max="2487" width="8" bestFit="1" customWidth="1"/>
    <col min="2488" max="2490" width="9" bestFit="1" customWidth="1"/>
    <col min="2491" max="2491" width="8" bestFit="1" customWidth="1"/>
    <col min="2492" max="2492" width="9" bestFit="1" customWidth="1"/>
    <col min="2493" max="2493" width="8" bestFit="1" customWidth="1"/>
    <col min="2494" max="2494" width="9" bestFit="1" customWidth="1"/>
    <col min="2495" max="2495" width="8" bestFit="1" customWidth="1"/>
    <col min="2496" max="2497" width="9" bestFit="1" customWidth="1"/>
    <col min="2498" max="2498" width="8" bestFit="1" customWidth="1"/>
    <col min="2499" max="2505" width="9" bestFit="1" customWidth="1"/>
    <col min="2506" max="2506" width="12" bestFit="1" customWidth="1"/>
    <col min="2507" max="2507" width="9.296875" bestFit="1" customWidth="1"/>
    <col min="2508" max="2509" width="6" bestFit="1" customWidth="1"/>
    <col min="2510" max="2510" width="8" bestFit="1" customWidth="1"/>
    <col min="2511" max="2511" width="6" bestFit="1" customWidth="1"/>
    <col min="2512" max="2512" width="8" bestFit="1" customWidth="1"/>
    <col min="2513" max="2513" width="6" bestFit="1" customWidth="1"/>
    <col min="2514" max="2515" width="8" bestFit="1" customWidth="1"/>
    <col min="2516" max="2516" width="6" bestFit="1" customWidth="1"/>
    <col min="2517" max="2517" width="8" bestFit="1" customWidth="1"/>
    <col min="2518" max="2518" width="6" bestFit="1" customWidth="1"/>
    <col min="2519" max="2524" width="8" bestFit="1" customWidth="1"/>
    <col min="2525" max="2525" width="6" bestFit="1" customWidth="1"/>
    <col min="2526" max="2531" width="8" bestFit="1" customWidth="1"/>
    <col min="2532" max="2533" width="6" bestFit="1" customWidth="1"/>
    <col min="2534" max="2544" width="8" bestFit="1" customWidth="1"/>
    <col min="2545" max="2545" width="7" bestFit="1" customWidth="1"/>
    <col min="2546" max="2547" width="8" bestFit="1" customWidth="1"/>
    <col min="2548" max="2549" width="7" bestFit="1" customWidth="1"/>
    <col min="2550" max="2551" width="8" bestFit="1" customWidth="1"/>
    <col min="2552" max="2552" width="7" bestFit="1" customWidth="1"/>
    <col min="2553" max="2554" width="8" bestFit="1" customWidth="1"/>
    <col min="2555" max="2555" width="7" bestFit="1" customWidth="1"/>
    <col min="2556" max="2557" width="8" bestFit="1" customWidth="1"/>
    <col min="2558" max="2558" width="7" bestFit="1" customWidth="1"/>
    <col min="2559" max="2563" width="8" bestFit="1" customWidth="1"/>
    <col min="2564" max="2564" width="7" bestFit="1" customWidth="1"/>
    <col min="2565" max="2569" width="8" bestFit="1" customWidth="1"/>
    <col min="2570" max="2570" width="7" bestFit="1" customWidth="1"/>
    <col min="2571" max="2571" width="8" bestFit="1" customWidth="1"/>
    <col min="2572" max="2572" width="7" bestFit="1" customWidth="1"/>
    <col min="2573" max="2573" width="8" bestFit="1" customWidth="1"/>
    <col min="2574" max="2574" width="7" bestFit="1" customWidth="1"/>
    <col min="2575" max="2581" width="8" bestFit="1" customWidth="1"/>
    <col min="2582" max="2582" width="7" bestFit="1" customWidth="1"/>
    <col min="2583" max="2587" width="8" bestFit="1" customWidth="1"/>
    <col min="2588" max="2588" width="7" bestFit="1" customWidth="1"/>
    <col min="2589" max="2590" width="8" bestFit="1" customWidth="1"/>
    <col min="2591" max="2591" width="7" bestFit="1" customWidth="1"/>
    <col min="2592" max="2593" width="8" bestFit="1" customWidth="1"/>
    <col min="2594" max="2594" width="7" bestFit="1" customWidth="1"/>
    <col min="2595" max="2595" width="8" bestFit="1" customWidth="1"/>
    <col min="2596" max="2596" width="7" bestFit="1" customWidth="1"/>
    <col min="2597" max="2597" width="8" bestFit="1" customWidth="1"/>
    <col min="2598" max="2598" width="7" bestFit="1" customWidth="1"/>
    <col min="2599" max="2601" width="8" bestFit="1" customWidth="1"/>
    <col min="2602" max="2602" width="7" bestFit="1" customWidth="1"/>
    <col min="2603" max="2607" width="8" bestFit="1" customWidth="1"/>
    <col min="2608" max="2608" width="7" bestFit="1" customWidth="1"/>
    <col min="2609" max="2612" width="8" bestFit="1" customWidth="1"/>
    <col min="2613" max="2613" width="7" bestFit="1" customWidth="1"/>
    <col min="2614" max="2615" width="8" bestFit="1" customWidth="1"/>
    <col min="2616" max="2616" width="7" bestFit="1" customWidth="1"/>
    <col min="2617" max="2617" width="8" bestFit="1" customWidth="1"/>
    <col min="2618" max="2618" width="7" bestFit="1" customWidth="1"/>
    <col min="2619" max="2620" width="8" bestFit="1" customWidth="1"/>
    <col min="2621" max="2621" width="7" bestFit="1" customWidth="1"/>
    <col min="2622" max="2624" width="8" bestFit="1" customWidth="1"/>
    <col min="2625" max="2625" width="7" bestFit="1" customWidth="1"/>
    <col min="2626" max="2629" width="8" bestFit="1" customWidth="1"/>
    <col min="2630" max="2630" width="7" bestFit="1" customWidth="1"/>
    <col min="2631" max="2631" width="8" bestFit="1" customWidth="1"/>
    <col min="2632" max="2633" width="7" bestFit="1" customWidth="1"/>
    <col min="2634" max="2642" width="8" bestFit="1" customWidth="1"/>
    <col min="2643" max="2643" width="7" bestFit="1" customWidth="1"/>
    <col min="2644" max="2662" width="8" bestFit="1" customWidth="1"/>
    <col min="2663" max="2663" width="7" bestFit="1" customWidth="1"/>
    <col min="2664" max="2682" width="8" bestFit="1" customWidth="1"/>
    <col min="2683" max="2683" width="7" bestFit="1" customWidth="1"/>
    <col min="2684" max="2687" width="8" bestFit="1" customWidth="1"/>
    <col min="2688" max="2688" width="7" bestFit="1" customWidth="1"/>
    <col min="2689" max="2691" width="8" bestFit="1" customWidth="1"/>
    <col min="2692" max="2692" width="7" bestFit="1" customWidth="1"/>
    <col min="2693" max="2701" width="8" bestFit="1" customWidth="1"/>
    <col min="2702" max="2702" width="7" bestFit="1" customWidth="1"/>
    <col min="2703" max="2704" width="8" bestFit="1" customWidth="1"/>
    <col min="2705" max="2705" width="7" bestFit="1" customWidth="1"/>
    <col min="2706" max="2709" width="8" bestFit="1" customWidth="1"/>
    <col min="2710" max="2710" width="7" bestFit="1" customWidth="1"/>
    <col min="2711" max="2713" width="8" bestFit="1" customWidth="1"/>
    <col min="2714" max="2715" width="7" bestFit="1" customWidth="1"/>
    <col min="2716" max="2719" width="8" bestFit="1" customWidth="1"/>
    <col min="2720" max="2720" width="7" bestFit="1" customWidth="1"/>
    <col min="2721" max="2723" width="8" bestFit="1" customWidth="1"/>
    <col min="2724" max="2724" width="7" bestFit="1" customWidth="1"/>
    <col min="2725" max="2727" width="8" bestFit="1" customWidth="1"/>
    <col min="2728" max="2728" width="7" bestFit="1" customWidth="1"/>
    <col min="2729" max="2729" width="8" bestFit="1" customWidth="1"/>
    <col min="2730" max="2731" width="7" bestFit="1" customWidth="1"/>
    <col min="2732" max="2737" width="8" bestFit="1" customWidth="1"/>
    <col min="2738" max="2738" width="7" bestFit="1" customWidth="1"/>
    <col min="2739" max="2745" width="8" bestFit="1" customWidth="1"/>
    <col min="2746" max="2746" width="7" bestFit="1" customWidth="1"/>
    <col min="2747" max="2752" width="8" bestFit="1" customWidth="1"/>
    <col min="2753" max="2753" width="7" bestFit="1" customWidth="1"/>
    <col min="2754" max="2756" width="8" bestFit="1" customWidth="1"/>
    <col min="2757" max="2757" width="7" bestFit="1" customWidth="1"/>
    <col min="2758" max="2765" width="8" bestFit="1" customWidth="1"/>
    <col min="2766" max="2766" width="7" bestFit="1" customWidth="1"/>
    <col min="2767" max="2773" width="8" bestFit="1" customWidth="1"/>
    <col min="2774" max="2774" width="7" bestFit="1" customWidth="1"/>
    <col min="2775" max="2776" width="8" bestFit="1" customWidth="1"/>
    <col min="2777" max="2777" width="7" bestFit="1" customWidth="1"/>
    <col min="2778" max="2780" width="8" bestFit="1" customWidth="1"/>
    <col min="2781" max="2781" width="7" bestFit="1" customWidth="1"/>
    <col min="2782" max="2782" width="8" bestFit="1" customWidth="1"/>
    <col min="2783" max="2783" width="7" bestFit="1" customWidth="1"/>
    <col min="2784" max="2785" width="8" bestFit="1" customWidth="1"/>
    <col min="2786" max="2786" width="7" bestFit="1" customWidth="1"/>
    <col min="2787" max="2787" width="8" bestFit="1" customWidth="1"/>
    <col min="2788" max="2789" width="7" bestFit="1" customWidth="1"/>
    <col min="2790" max="2792" width="8" bestFit="1" customWidth="1"/>
    <col min="2793" max="2793" width="7" bestFit="1" customWidth="1"/>
    <col min="2794" max="2794" width="8" bestFit="1" customWidth="1"/>
    <col min="2795" max="2796" width="7" bestFit="1" customWidth="1"/>
    <col min="2797" max="2798" width="8" bestFit="1" customWidth="1"/>
    <col min="2799" max="2799" width="7" bestFit="1" customWidth="1"/>
    <col min="2800" max="2802" width="8" bestFit="1" customWidth="1"/>
    <col min="2803" max="2803" width="7" bestFit="1" customWidth="1"/>
    <col min="2804" max="2805" width="8" bestFit="1" customWidth="1"/>
    <col min="2806" max="2806" width="7" bestFit="1" customWidth="1"/>
    <col min="2807" max="2808" width="8" bestFit="1" customWidth="1"/>
    <col min="2809" max="2809" width="7" bestFit="1" customWidth="1"/>
    <col min="2810" max="2811" width="8" bestFit="1" customWidth="1"/>
    <col min="2812" max="2812" width="7" bestFit="1" customWidth="1"/>
    <col min="2813" max="2814" width="8" bestFit="1" customWidth="1"/>
    <col min="2815" max="2816" width="7" bestFit="1" customWidth="1"/>
    <col min="2817" max="2819" width="8" bestFit="1" customWidth="1"/>
    <col min="2820" max="2820" width="7" bestFit="1" customWidth="1"/>
    <col min="2821" max="2822" width="8" bestFit="1" customWidth="1"/>
    <col min="2823" max="2823" width="7" bestFit="1" customWidth="1"/>
    <col min="2824" max="2825" width="8" bestFit="1" customWidth="1"/>
    <col min="2826" max="2826" width="7" bestFit="1" customWidth="1"/>
    <col min="2827" max="2829" width="8" bestFit="1" customWidth="1"/>
    <col min="2830" max="2830" width="7" bestFit="1" customWidth="1"/>
    <col min="2831" max="2832" width="8" bestFit="1" customWidth="1"/>
    <col min="2833" max="2833" width="7" bestFit="1" customWidth="1"/>
    <col min="2834" max="2842" width="8" bestFit="1" customWidth="1"/>
    <col min="2843" max="2843" width="7" bestFit="1" customWidth="1"/>
    <col min="2844" max="2849" width="8" bestFit="1" customWidth="1"/>
    <col min="2850" max="2850" width="7" bestFit="1" customWidth="1"/>
    <col min="2851" max="2851" width="8" bestFit="1" customWidth="1"/>
    <col min="2852" max="2852" width="7" bestFit="1" customWidth="1"/>
    <col min="2853" max="2855" width="8" bestFit="1" customWidth="1"/>
    <col min="2856" max="2856" width="7" bestFit="1" customWidth="1"/>
    <col min="2857" max="2895" width="8" bestFit="1" customWidth="1"/>
    <col min="2896" max="2896" width="7" bestFit="1" customWidth="1"/>
    <col min="2897" max="2918" width="8" bestFit="1" customWidth="1"/>
    <col min="2919" max="2919" width="7" bestFit="1" customWidth="1"/>
    <col min="2920" max="2921" width="8" bestFit="1" customWidth="1"/>
    <col min="2922" max="2922" width="7" bestFit="1" customWidth="1"/>
    <col min="2923" max="2924" width="8" bestFit="1" customWidth="1"/>
    <col min="2925" max="2925" width="7" bestFit="1" customWidth="1"/>
    <col min="2926" max="2972" width="8" bestFit="1" customWidth="1"/>
    <col min="2973" max="2973" width="7" bestFit="1" customWidth="1"/>
    <col min="2974" max="2975" width="8" bestFit="1" customWidth="1"/>
    <col min="2976" max="2976" width="7" bestFit="1" customWidth="1"/>
    <col min="2977" max="2978" width="8" bestFit="1" customWidth="1"/>
    <col min="2979" max="2980" width="7" bestFit="1" customWidth="1"/>
    <col min="2981" max="2984" width="8" bestFit="1" customWidth="1"/>
    <col min="2985" max="2985" width="7" bestFit="1" customWidth="1"/>
    <col min="2986" max="2994" width="8" bestFit="1" customWidth="1"/>
    <col min="2995" max="2995" width="7" bestFit="1" customWidth="1"/>
    <col min="2996" max="2999" width="8" bestFit="1" customWidth="1"/>
    <col min="3000" max="3000" width="7" bestFit="1" customWidth="1"/>
    <col min="3001" max="3006" width="8" bestFit="1" customWidth="1"/>
    <col min="3007" max="3007" width="7" bestFit="1" customWidth="1"/>
    <col min="3008" max="3008" width="8" bestFit="1" customWidth="1"/>
    <col min="3009" max="3009" width="7" bestFit="1" customWidth="1"/>
    <col min="3010" max="3017" width="8" bestFit="1" customWidth="1"/>
    <col min="3018" max="3018" width="7" bestFit="1" customWidth="1"/>
    <col min="3019" max="3021" width="8" bestFit="1" customWidth="1"/>
    <col min="3022" max="3022" width="7" bestFit="1" customWidth="1"/>
    <col min="3023" max="3027" width="8" bestFit="1" customWidth="1"/>
    <col min="3028" max="3029" width="7" bestFit="1" customWidth="1"/>
    <col min="3030" max="3040" width="8" bestFit="1" customWidth="1"/>
    <col min="3041" max="3041" width="7" bestFit="1" customWidth="1"/>
    <col min="3042" max="3043" width="8" bestFit="1" customWidth="1"/>
    <col min="3044" max="3044" width="7" bestFit="1" customWidth="1"/>
    <col min="3045" max="3046" width="8" bestFit="1" customWidth="1"/>
    <col min="3047" max="3047" width="7" bestFit="1" customWidth="1"/>
    <col min="3048" max="3049" width="8" bestFit="1" customWidth="1"/>
    <col min="3050" max="3050" width="7" bestFit="1" customWidth="1"/>
    <col min="3051" max="3051" width="8" bestFit="1" customWidth="1"/>
    <col min="3052" max="3052" width="7" bestFit="1" customWidth="1"/>
    <col min="3053" max="3053" width="8" bestFit="1" customWidth="1"/>
    <col min="3054" max="3055" width="7" bestFit="1" customWidth="1"/>
    <col min="3056" max="3059" width="8" bestFit="1" customWidth="1"/>
    <col min="3060" max="3060" width="7" bestFit="1" customWidth="1"/>
    <col min="3061" max="3068" width="8" bestFit="1" customWidth="1"/>
    <col min="3069" max="3069" width="7" bestFit="1" customWidth="1"/>
    <col min="3070" max="3083" width="8" bestFit="1" customWidth="1"/>
    <col min="3084" max="3084" width="7" bestFit="1" customWidth="1"/>
    <col min="3085" max="3095" width="8" bestFit="1" customWidth="1"/>
    <col min="3096" max="3096" width="7" bestFit="1" customWidth="1"/>
    <col min="3097" max="3107" width="8" bestFit="1" customWidth="1"/>
    <col min="3108" max="3108" width="7" bestFit="1" customWidth="1"/>
    <col min="3109" max="3110" width="8" bestFit="1" customWidth="1"/>
    <col min="3111" max="3111" width="7" bestFit="1" customWidth="1"/>
    <col min="3112" max="3116" width="8" bestFit="1" customWidth="1"/>
    <col min="3117" max="3117" width="7" bestFit="1" customWidth="1"/>
    <col min="3118" max="3118" width="8" bestFit="1" customWidth="1"/>
    <col min="3119" max="3119" width="7" bestFit="1" customWidth="1"/>
    <col min="3120" max="3122" width="8" bestFit="1" customWidth="1"/>
    <col min="3123" max="3123" width="7" bestFit="1" customWidth="1"/>
    <col min="3124" max="3124" width="8" bestFit="1" customWidth="1"/>
    <col min="3125" max="3125" width="7" bestFit="1" customWidth="1"/>
    <col min="3126" max="3126" width="8" bestFit="1" customWidth="1"/>
    <col min="3127" max="3127" width="7" bestFit="1" customWidth="1"/>
    <col min="3128" max="3135" width="8" bestFit="1" customWidth="1"/>
    <col min="3136" max="3136" width="7" bestFit="1" customWidth="1"/>
    <col min="3137" max="3147" width="8" bestFit="1" customWidth="1"/>
    <col min="3148" max="3149" width="7" bestFit="1" customWidth="1"/>
    <col min="3150" max="3150" width="8" bestFit="1" customWidth="1"/>
    <col min="3151" max="3151" width="7" bestFit="1" customWidth="1"/>
    <col min="3152" max="3154" width="8" bestFit="1" customWidth="1"/>
    <col min="3155" max="3155" width="7" bestFit="1" customWidth="1"/>
    <col min="3156" max="3157" width="8" bestFit="1" customWidth="1"/>
    <col min="3158" max="3158" width="7" bestFit="1" customWidth="1"/>
    <col min="3159" max="3159" width="8" bestFit="1" customWidth="1"/>
    <col min="3160" max="3161" width="7" bestFit="1" customWidth="1"/>
    <col min="3162" max="3182" width="8" bestFit="1" customWidth="1"/>
    <col min="3183" max="3183" width="7" bestFit="1" customWidth="1"/>
    <col min="3184" max="3184" width="8" bestFit="1" customWidth="1"/>
    <col min="3185" max="3185" width="7" bestFit="1" customWidth="1"/>
    <col min="3186" max="3192" width="8" bestFit="1" customWidth="1"/>
    <col min="3193" max="3193" width="7" bestFit="1" customWidth="1"/>
    <col min="3194" max="3194" width="8" bestFit="1" customWidth="1"/>
    <col min="3195" max="3195" width="7" bestFit="1" customWidth="1"/>
    <col min="3196" max="3196" width="8" bestFit="1" customWidth="1"/>
    <col min="3197" max="3197" width="7" bestFit="1" customWidth="1"/>
    <col min="3198" max="3202" width="8" bestFit="1" customWidth="1"/>
    <col min="3203" max="3203" width="7" bestFit="1" customWidth="1"/>
    <col min="3204" max="3204" width="8" bestFit="1" customWidth="1"/>
    <col min="3205" max="3205" width="7" bestFit="1" customWidth="1"/>
    <col min="3206" max="3208" width="8" bestFit="1" customWidth="1"/>
    <col min="3209" max="3209" width="7" bestFit="1" customWidth="1"/>
    <col min="3210" max="3210" width="8" bestFit="1" customWidth="1"/>
    <col min="3211" max="3212" width="7" bestFit="1" customWidth="1"/>
    <col min="3213" max="3214" width="8" bestFit="1" customWidth="1"/>
    <col min="3215" max="3215" width="7" bestFit="1" customWidth="1"/>
    <col min="3216" max="3216" width="8" bestFit="1" customWidth="1"/>
    <col min="3217" max="3217" width="7" bestFit="1" customWidth="1"/>
    <col min="3218" max="3223" width="8" bestFit="1" customWidth="1"/>
    <col min="3224" max="3225" width="7" bestFit="1" customWidth="1"/>
    <col min="3226" max="3226" width="8" bestFit="1" customWidth="1"/>
    <col min="3227" max="3227" width="7" bestFit="1" customWidth="1"/>
    <col min="3228" max="3229" width="8" bestFit="1" customWidth="1"/>
    <col min="3230" max="3231" width="7" bestFit="1" customWidth="1"/>
    <col min="3232" max="3234" width="8" bestFit="1" customWidth="1"/>
    <col min="3235" max="3235" width="7" bestFit="1" customWidth="1"/>
    <col min="3236" max="3237" width="8" bestFit="1" customWidth="1"/>
    <col min="3238" max="3238" width="7" bestFit="1" customWidth="1"/>
    <col min="3239" max="3240" width="8" bestFit="1" customWidth="1"/>
    <col min="3241" max="3241" width="7" bestFit="1" customWidth="1"/>
    <col min="3242" max="3245" width="8" bestFit="1" customWidth="1"/>
    <col min="3246" max="3246" width="7" bestFit="1" customWidth="1"/>
    <col min="3247" max="3248" width="8" bestFit="1" customWidth="1"/>
    <col min="3249" max="3249" width="7" bestFit="1" customWidth="1"/>
    <col min="3250" max="3250" width="8" bestFit="1" customWidth="1"/>
    <col min="3251" max="3251" width="7" bestFit="1" customWidth="1"/>
    <col min="3252" max="3255" width="8" bestFit="1" customWidth="1"/>
    <col min="3256" max="3256" width="7" bestFit="1" customWidth="1"/>
    <col min="3257" max="3262" width="8" bestFit="1" customWidth="1"/>
    <col min="3263" max="3263" width="7" bestFit="1" customWidth="1"/>
    <col min="3264" max="3264" width="8" bestFit="1" customWidth="1"/>
    <col min="3265" max="3265" width="7" bestFit="1" customWidth="1"/>
    <col min="3266" max="3267" width="8" bestFit="1" customWidth="1"/>
    <col min="3268" max="3268" width="7" bestFit="1" customWidth="1"/>
    <col min="3269" max="3269" width="8" bestFit="1" customWidth="1"/>
    <col min="3270" max="3270" width="7" bestFit="1" customWidth="1"/>
    <col min="3271" max="3271" width="8" bestFit="1" customWidth="1"/>
    <col min="3272" max="3273" width="7" bestFit="1" customWidth="1"/>
    <col min="3274" max="3277" width="8" bestFit="1" customWidth="1"/>
    <col min="3278" max="3278" width="7" bestFit="1" customWidth="1"/>
    <col min="3279" max="3279" width="8" bestFit="1" customWidth="1"/>
    <col min="3280" max="3280" width="7" bestFit="1" customWidth="1"/>
    <col min="3281" max="3290" width="8" bestFit="1" customWidth="1"/>
    <col min="3291" max="3291" width="7" bestFit="1" customWidth="1"/>
    <col min="3292" max="3293" width="8" bestFit="1" customWidth="1"/>
    <col min="3294" max="3294" width="7" bestFit="1" customWidth="1"/>
    <col min="3295" max="3303" width="8" bestFit="1" customWidth="1"/>
    <col min="3304" max="3304" width="7" bestFit="1" customWidth="1"/>
    <col min="3305" max="3309" width="8" bestFit="1" customWidth="1"/>
    <col min="3310" max="3310" width="7" bestFit="1" customWidth="1"/>
    <col min="3311" max="3313" width="8" bestFit="1" customWidth="1"/>
    <col min="3314" max="3314" width="7" bestFit="1" customWidth="1"/>
    <col min="3315" max="3318" width="8" bestFit="1" customWidth="1"/>
    <col min="3319" max="3319" width="7" bestFit="1" customWidth="1"/>
    <col min="3320" max="3320" width="8" bestFit="1" customWidth="1"/>
    <col min="3321" max="3322" width="7" bestFit="1" customWidth="1"/>
    <col min="3323" max="3324" width="8" bestFit="1" customWidth="1"/>
    <col min="3325" max="3326" width="7" bestFit="1" customWidth="1"/>
    <col min="3327" max="3328" width="8" bestFit="1" customWidth="1"/>
    <col min="3329" max="3329" width="7" bestFit="1" customWidth="1"/>
    <col min="3330" max="3338" width="8" bestFit="1" customWidth="1"/>
    <col min="3339" max="3339" width="7" bestFit="1" customWidth="1"/>
    <col min="3340" max="3341" width="8" bestFit="1" customWidth="1"/>
    <col min="3342" max="3342" width="7" bestFit="1" customWidth="1"/>
    <col min="3343" max="3343" width="8" bestFit="1" customWidth="1"/>
    <col min="3344" max="3344" width="7" bestFit="1" customWidth="1"/>
    <col min="3345" max="3346" width="8" bestFit="1" customWidth="1"/>
    <col min="3347" max="3347" width="7" bestFit="1" customWidth="1"/>
    <col min="3348" max="3348" width="8" bestFit="1" customWidth="1"/>
    <col min="3349" max="3349" width="7" bestFit="1" customWidth="1"/>
    <col min="3350" max="3352" width="8" bestFit="1" customWidth="1"/>
    <col min="3353" max="3353" width="7" bestFit="1" customWidth="1"/>
    <col min="3354" max="3357" width="8" bestFit="1" customWidth="1"/>
    <col min="3358" max="3359" width="7" bestFit="1" customWidth="1"/>
    <col min="3360" max="3365" width="8" bestFit="1" customWidth="1"/>
    <col min="3366" max="3366" width="7" bestFit="1" customWidth="1"/>
    <col min="3367" max="3370" width="8" bestFit="1" customWidth="1"/>
    <col min="3371" max="3372" width="7" bestFit="1" customWidth="1"/>
    <col min="3373" max="3375" width="8" bestFit="1" customWidth="1"/>
    <col min="3376" max="3377" width="7" bestFit="1" customWidth="1"/>
    <col min="3378" max="3380" width="8" bestFit="1" customWidth="1"/>
    <col min="3381" max="3381" width="7" bestFit="1" customWidth="1"/>
    <col min="3382" max="3383" width="8" bestFit="1" customWidth="1"/>
    <col min="3384" max="3384" width="7" bestFit="1" customWidth="1"/>
    <col min="3385" max="3385" width="8" bestFit="1" customWidth="1"/>
    <col min="3386" max="3386" width="7" bestFit="1" customWidth="1"/>
    <col min="3387" max="3388" width="8" bestFit="1" customWidth="1"/>
    <col min="3389" max="3390" width="7" bestFit="1" customWidth="1"/>
    <col min="3391" max="3393" width="8" bestFit="1" customWidth="1"/>
    <col min="3394" max="3394" width="7" bestFit="1" customWidth="1"/>
    <col min="3395" max="3400" width="8" bestFit="1" customWidth="1"/>
    <col min="3401" max="3401" width="7" bestFit="1" customWidth="1"/>
    <col min="3402" max="3414" width="8" bestFit="1" customWidth="1"/>
    <col min="3415" max="3415" width="7" bestFit="1" customWidth="1"/>
    <col min="3416" max="3445" width="8" bestFit="1" customWidth="1"/>
    <col min="3446" max="3446" width="7" bestFit="1" customWidth="1"/>
    <col min="3447" max="3447" width="8" bestFit="1" customWidth="1"/>
    <col min="3448" max="3450" width="7" bestFit="1" customWidth="1"/>
    <col min="3451" max="3451" width="8" bestFit="1" customWidth="1"/>
    <col min="3452" max="3452" width="7" bestFit="1" customWidth="1"/>
    <col min="3453" max="3454" width="8" bestFit="1" customWidth="1"/>
    <col min="3455" max="3455" width="7" bestFit="1" customWidth="1"/>
    <col min="3456" max="3459" width="8" bestFit="1" customWidth="1"/>
    <col min="3460" max="3460" width="7" bestFit="1" customWidth="1"/>
    <col min="3461" max="3475" width="8" bestFit="1" customWidth="1"/>
    <col min="3476" max="3476" width="7" bestFit="1" customWidth="1"/>
    <col min="3477" max="3478" width="8" bestFit="1" customWidth="1"/>
    <col min="3479" max="3479" width="7" bestFit="1" customWidth="1"/>
    <col min="3480" max="3483" width="8" bestFit="1" customWidth="1"/>
    <col min="3484" max="3484" width="7" bestFit="1" customWidth="1"/>
    <col min="3485" max="3497" width="8" bestFit="1" customWidth="1"/>
    <col min="3498" max="3498" width="7" bestFit="1" customWidth="1"/>
    <col min="3499" max="3505" width="8" bestFit="1" customWidth="1"/>
    <col min="3506" max="3506" width="7" bestFit="1" customWidth="1"/>
    <col min="3507" max="3507" width="8" bestFit="1" customWidth="1"/>
    <col min="3508" max="3508" width="7" bestFit="1" customWidth="1"/>
    <col min="3509" max="3510" width="8" bestFit="1" customWidth="1"/>
    <col min="3511" max="3511" width="7" bestFit="1" customWidth="1"/>
    <col min="3512" max="3513" width="8" bestFit="1" customWidth="1"/>
    <col min="3514" max="3514" width="7" bestFit="1" customWidth="1"/>
    <col min="3515" max="3522" width="8" bestFit="1" customWidth="1"/>
    <col min="3523" max="3524" width="7" bestFit="1" customWidth="1"/>
    <col min="3525" max="3525" width="8" bestFit="1" customWidth="1"/>
    <col min="3526" max="3526" width="7" bestFit="1" customWidth="1"/>
    <col min="3527" max="3528" width="8" bestFit="1" customWidth="1"/>
    <col min="3529" max="3530" width="7" bestFit="1" customWidth="1"/>
    <col min="3531" max="3531" width="8" bestFit="1" customWidth="1"/>
    <col min="3532" max="3532" width="7" bestFit="1" customWidth="1"/>
    <col min="3533" max="3537" width="8" bestFit="1" customWidth="1"/>
    <col min="3538" max="3538" width="7" bestFit="1" customWidth="1"/>
    <col min="3539" max="3543" width="8" bestFit="1" customWidth="1"/>
    <col min="3544" max="3544" width="7" bestFit="1" customWidth="1"/>
    <col min="3545" max="3546" width="8" bestFit="1" customWidth="1"/>
    <col min="3547" max="3547" width="7" bestFit="1" customWidth="1"/>
    <col min="3548" max="3553" width="8" bestFit="1" customWidth="1"/>
    <col min="3554" max="3554" width="7" bestFit="1" customWidth="1"/>
    <col min="3555" max="3566" width="8" bestFit="1" customWidth="1"/>
    <col min="3567" max="3567" width="7" bestFit="1" customWidth="1"/>
    <col min="3568" max="3569" width="8" bestFit="1" customWidth="1"/>
    <col min="3570" max="3570" width="7" bestFit="1" customWidth="1"/>
    <col min="3571" max="3572" width="8" bestFit="1" customWidth="1"/>
    <col min="3573" max="3573" width="7" bestFit="1" customWidth="1"/>
    <col min="3574" max="3581" width="8" bestFit="1" customWidth="1"/>
    <col min="3582" max="3582" width="7" bestFit="1" customWidth="1"/>
    <col min="3583" max="3592" width="8" bestFit="1" customWidth="1"/>
    <col min="3593" max="3593" width="7" bestFit="1" customWidth="1"/>
    <col min="3594" max="3596" width="8" bestFit="1" customWidth="1"/>
    <col min="3597" max="3597" width="7" bestFit="1" customWidth="1"/>
    <col min="3598" max="3600" width="8" bestFit="1" customWidth="1"/>
    <col min="3601" max="3602" width="7" bestFit="1" customWidth="1"/>
    <col min="3603" max="3608" width="8" bestFit="1" customWidth="1"/>
    <col min="3609" max="3609" width="7" bestFit="1" customWidth="1"/>
    <col min="3610" max="3610" width="8" bestFit="1" customWidth="1"/>
    <col min="3611" max="3611" width="7" bestFit="1" customWidth="1"/>
    <col min="3612" max="3613" width="8" bestFit="1" customWidth="1"/>
    <col min="3614" max="3615" width="7" bestFit="1" customWidth="1"/>
    <col min="3616" max="3618" width="8" bestFit="1" customWidth="1"/>
    <col min="3619" max="3619" width="7" bestFit="1" customWidth="1"/>
    <col min="3620" max="3621" width="8" bestFit="1" customWidth="1"/>
    <col min="3622" max="3622" width="7" bestFit="1" customWidth="1"/>
    <col min="3623" max="3625" width="8" bestFit="1" customWidth="1"/>
    <col min="3626" max="3627" width="7" bestFit="1" customWidth="1"/>
    <col min="3628" max="3632" width="8" bestFit="1" customWidth="1"/>
    <col min="3633" max="3633" width="7" bestFit="1" customWidth="1"/>
    <col min="3634" max="3636" width="8" bestFit="1" customWidth="1"/>
    <col min="3637" max="3637" width="7" bestFit="1" customWidth="1"/>
    <col min="3638" max="3642" width="8" bestFit="1" customWidth="1"/>
    <col min="3643" max="3643" width="7" bestFit="1" customWidth="1"/>
    <col min="3644" max="3644" width="8" bestFit="1" customWidth="1"/>
    <col min="3645" max="3645" width="7" bestFit="1" customWidth="1"/>
    <col min="3646" max="3653" width="8" bestFit="1" customWidth="1"/>
    <col min="3654" max="3654" width="7" bestFit="1" customWidth="1"/>
    <col min="3655" max="3655" width="8" bestFit="1" customWidth="1"/>
    <col min="3656" max="3656" width="7" bestFit="1" customWidth="1"/>
    <col min="3657" max="3661" width="8" bestFit="1" customWidth="1"/>
    <col min="3662" max="3662" width="7" bestFit="1" customWidth="1"/>
    <col min="3663" max="3664" width="8" bestFit="1" customWidth="1"/>
    <col min="3665" max="3665" width="7" bestFit="1" customWidth="1"/>
    <col min="3666" max="3671" width="8" bestFit="1" customWidth="1"/>
    <col min="3672" max="3672" width="7" bestFit="1" customWidth="1"/>
    <col min="3673" max="3673" width="6" bestFit="1" customWidth="1"/>
    <col min="3674" max="3675" width="8" bestFit="1" customWidth="1"/>
    <col min="3676" max="3676" width="7" bestFit="1" customWidth="1"/>
    <col min="3677" max="3677" width="6" bestFit="1" customWidth="1"/>
    <col min="3678" max="3678" width="8" bestFit="1" customWidth="1"/>
    <col min="3679" max="3679" width="7" bestFit="1" customWidth="1"/>
    <col min="3680" max="3681" width="8" bestFit="1" customWidth="1"/>
    <col min="3682" max="3682" width="7" bestFit="1" customWidth="1"/>
    <col min="3683" max="3683" width="8" bestFit="1" customWidth="1"/>
    <col min="3684" max="3684" width="7" bestFit="1" customWidth="1"/>
    <col min="3685" max="3685" width="6" bestFit="1" customWidth="1"/>
    <col min="3686" max="3689" width="8" bestFit="1" customWidth="1"/>
    <col min="3690" max="3690" width="6" bestFit="1" customWidth="1"/>
    <col min="3691" max="3695" width="8" bestFit="1" customWidth="1"/>
    <col min="3696" max="3696" width="6" bestFit="1" customWidth="1"/>
    <col min="3697" max="3709" width="8" bestFit="1" customWidth="1"/>
    <col min="3710" max="3710" width="6" bestFit="1" customWidth="1"/>
    <col min="3711" max="3714" width="8" bestFit="1" customWidth="1"/>
    <col min="3715" max="3715" width="6" bestFit="1" customWidth="1"/>
    <col min="3716" max="3718" width="8" bestFit="1" customWidth="1"/>
    <col min="3719" max="3719" width="6" bestFit="1" customWidth="1"/>
    <col min="3720" max="3721" width="8" bestFit="1" customWidth="1"/>
    <col min="3722" max="3727" width="9" bestFit="1" customWidth="1"/>
    <col min="3728" max="3728" width="7" bestFit="1" customWidth="1"/>
    <col min="3729" max="3730" width="9" bestFit="1" customWidth="1"/>
    <col min="3731" max="3731" width="7" bestFit="1" customWidth="1"/>
    <col min="3732" max="3733" width="9" bestFit="1" customWidth="1"/>
    <col min="3734" max="3734" width="7" bestFit="1" customWidth="1"/>
    <col min="3735" max="3737" width="9" bestFit="1" customWidth="1"/>
    <col min="3738" max="3738" width="7" bestFit="1" customWidth="1"/>
    <col min="3739" max="3741" width="9" bestFit="1" customWidth="1"/>
    <col min="3742" max="3742" width="7" bestFit="1" customWidth="1"/>
    <col min="3743" max="3743" width="9" bestFit="1" customWidth="1"/>
    <col min="3744" max="3744" width="7" bestFit="1" customWidth="1"/>
    <col min="3745" max="3755" width="9" bestFit="1" customWidth="1"/>
    <col min="3756" max="3756" width="8" bestFit="1" customWidth="1"/>
    <col min="3757" max="3757" width="9" bestFit="1" customWidth="1"/>
    <col min="3758" max="3758" width="7" bestFit="1" customWidth="1"/>
    <col min="3759" max="3759" width="8" bestFit="1" customWidth="1"/>
    <col min="3760" max="3761" width="9" bestFit="1" customWidth="1"/>
    <col min="3762" max="3762" width="7" bestFit="1" customWidth="1"/>
    <col min="3763" max="3767" width="9" bestFit="1" customWidth="1"/>
    <col min="3768" max="3768" width="7" bestFit="1" customWidth="1"/>
    <col min="3769" max="3770" width="9" bestFit="1" customWidth="1"/>
    <col min="3771" max="3771" width="7" bestFit="1" customWidth="1"/>
    <col min="3772" max="3781" width="9" bestFit="1" customWidth="1"/>
    <col min="3782" max="3782" width="8" bestFit="1" customWidth="1"/>
    <col min="3783" max="3787" width="9" bestFit="1" customWidth="1"/>
    <col min="3788" max="3788" width="8" bestFit="1" customWidth="1"/>
    <col min="3789" max="3790" width="9" bestFit="1" customWidth="1"/>
    <col min="3791" max="3791" width="8" bestFit="1" customWidth="1"/>
    <col min="3792" max="3793" width="9" bestFit="1" customWidth="1"/>
    <col min="3794" max="3794" width="8" bestFit="1" customWidth="1"/>
    <col min="3795" max="3797" width="9" bestFit="1" customWidth="1"/>
    <col min="3798" max="3798" width="8" bestFit="1" customWidth="1"/>
    <col min="3799" max="3805" width="9" bestFit="1" customWidth="1"/>
    <col min="3806" max="3806" width="8" bestFit="1" customWidth="1"/>
    <col min="3807" max="3808" width="9" bestFit="1" customWidth="1"/>
    <col min="3809" max="3809" width="8" bestFit="1" customWidth="1"/>
    <col min="3810" max="3811" width="9" bestFit="1" customWidth="1"/>
    <col min="3812" max="3812" width="8" bestFit="1" customWidth="1"/>
    <col min="3813" max="3813" width="9" bestFit="1" customWidth="1"/>
    <col min="3814" max="3814" width="8" bestFit="1" customWidth="1"/>
    <col min="3815" max="3816" width="9" bestFit="1" customWidth="1"/>
    <col min="3817" max="3817" width="8" bestFit="1" customWidth="1"/>
    <col min="3818" max="3825" width="9" bestFit="1" customWidth="1"/>
    <col min="3826" max="3827" width="8" bestFit="1" customWidth="1"/>
    <col min="3828" max="3828" width="9" bestFit="1" customWidth="1"/>
    <col min="3829" max="3829" width="8" bestFit="1" customWidth="1"/>
    <col min="3830" max="3830" width="9" bestFit="1" customWidth="1"/>
    <col min="3831" max="3833" width="8" bestFit="1" customWidth="1"/>
    <col min="3834" max="3835" width="9" bestFit="1" customWidth="1"/>
    <col min="3836" max="3839" width="8" bestFit="1" customWidth="1"/>
    <col min="3840" max="3843" width="9" bestFit="1" customWidth="1"/>
    <col min="3844" max="3844" width="8" bestFit="1" customWidth="1"/>
    <col min="3845" max="3847" width="9" bestFit="1" customWidth="1"/>
    <col min="3848" max="3848" width="8" bestFit="1" customWidth="1"/>
    <col min="3849" max="3852" width="9" bestFit="1" customWidth="1"/>
    <col min="3853" max="3853" width="8" bestFit="1" customWidth="1"/>
    <col min="3854" max="3854" width="9" bestFit="1" customWidth="1"/>
    <col min="3855" max="3855" width="8" bestFit="1" customWidth="1"/>
    <col min="3856" max="3859" width="9" bestFit="1" customWidth="1"/>
    <col min="3860" max="3860" width="8" bestFit="1" customWidth="1"/>
    <col min="3861" max="3862" width="9" bestFit="1" customWidth="1"/>
    <col min="3863" max="3863" width="8" bestFit="1" customWidth="1"/>
    <col min="3864" max="3869" width="9" bestFit="1" customWidth="1"/>
    <col min="3870" max="3870" width="8" bestFit="1" customWidth="1"/>
    <col min="3871" max="3873" width="9" bestFit="1" customWidth="1"/>
    <col min="3874" max="3874" width="8" bestFit="1" customWidth="1"/>
    <col min="3875" max="3875" width="9" bestFit="1" customWidth="1"/>
    <col min="3876" max="3876" width="8" bestFit="1" customWidth="1"/>
    <col min="3877" max="3878" width="9" bestFit="1" customWidth="1"/>
    <col min="3879" max="3879" width="8" bestFit="1" customWidth="1"/>
    <col min="3880" max="3885" width="9" bestFit="1" customWidth="1"/>
    <col min="3886" max="3886" width="8" bestFit="1" customWidth="1"/>
    <col min="3887" max="3887" width="9" bestFit="1" customWidth="1"/>
    <col min="3888" max="3888" width="8" bestFit="1" customWidth="1"/>
    <col min="3889" max="3891" width="9" bestFit="1" customWidth="1"/>
    <col min="3892" max="3892" width="8" bestFit="1" customWidth="1"/>
    <col min="3893" max="3894" width="9" bestFit="1" customWidth="1"/>
    <col min="3895" max="3895" width="8" bestFit="1" customWidth="1"/>
    <col min="3896" max="3904" width="9" bestFit="1" customWidth="1"/>
    <col min="3905" max="3905" width="8" bestFit="1" customWidth="1"/>
    <col min="3906" max="3908" width="9" bestFit="1" customWidth="1"/>
    <col min="3909" max="3909" width="8" bestFit="1" customWidth="1"/>
    <col min="3910" max="3918" width="9" bestFit="1" customWidth="1"/>
    <col min="3919" max="3919" width="8" bestFit="1" customWidth="1"/>
    <col min="3920" max="3921" width="9" bestFit="1" customWidth="1"/>
    <col min="3922" max="3923" width="8" bestFit="1" customWidth="1"/>
    <col min="3924" max="3925" width="9" bestFit="1" customWidth="1"/>
    <col min="3926" max="3926" width="8" bestFit="1" customWidth="1"/>
    <col min="3927" max="3930" width="9" bestFit="1" customWidth="1"/>
    <col min="3931" max="3932" width="8" bestFit="1" customWidth="1"/>
    <col min="3933" max="3969" width="9" bestFit="1" customWidth="1"/>
    <col min="3970" max="3970" width="8" bestFit="1" customWidth="1"/>
    <col min="3971" max="3985" width="9" bestFit="1" customWidth="1"/>
    <col min="3986" max="3986" width="8" bestFit="1" customWidth="1"/>
    <col min="3987" max="3992" width="9" bestFit="1" customWidth="1"/>
    <col min="3993" max="3993" width="8" bestFit="1" customWidth="1"/>
    <col min="3994" max="4005" width="9" bestFit="1" customWidth="1"/>
    <col min="4006" max="4006" width="8" bestFit="1" customWidth="1"/>
    <col min="4007" max="4008" width="9" bestFit="1" customWidth="1"/>
    <col min="4009" max="4009" width="8" bestFit="1" customWidth="1"/>
    <col min="4010" max="4013" width="9" bestFit="1" customWidth="1"/>
    <col min="4014" max="4014" width="8" bestFit="1" customWidth="1"/>
    <col min="4015" max="4015" width="9" bestFit="1" customWidth="1"/>
    <col min="4016" max="4016" width="8" bestFit="1" customWidth="1"/>
    <col min="4017" max="4018" width="9" bestFit="1" customWidth="1"/>
    <col min="4019" max="4019" width="8" bestFit="1" customWidth="1"/>
    <col min="4020" max="4024" width="9" bestFit="1" customWidth="1"/>
    <col min="4025" max="4025" width="8" bestFit="1" customWidth="1"/>
    <col min="4026" max="4029" width="9" bestFit="1" customWidth="1"/>
    <col min="4030" max="4030" width="8" bestFit="1" customWidth="1"/>
    <col min="4031" max="4032" width="9" bestFit="1" customWidth="1"/>
    <col min="4033" max="4033" width="8" bestFit="1" customWidth="1"/>
    <col min="4034" max="4037" width="9" bestFit="1" customWidth="1"/>
    <col min="4038" max="4038" width="8" bestFit="1" customWidth="1"/>
    <col min="4039" max="4043" width="9" bestFit="1" customWidth="1"/>
    <col min="4044" max="4044" width="8" bestFit="1" customWidth="1"/>
    <col min="4045" max="4048" width="9" bestFit="1" customWidth="1"/>
    <col min="4049" max="4049" width="8" bestFit="1" customWidth="1"/>
    <col min="4050" max="4050" width="9" bestFit="1" customWidth="1"/>
    <col min="4051" max="4051" width="8" bestFit="1" customWidth="1"/>
    <col min="4052" max="4058" width="9" bestFit="1" customWidth="1"/>
    <col min="4059" max="4059" width="8" bestFit="1" customWidth="1"/>
    <col min="4060" max="4061" width="9" bestFit="1" customWidth="1"/>
    <col min="4062" max="4062" width="8" bestFit="1" customWidth="1"/>
    <col min="4063" max="4071" width="9" bestFit="1" customWidth="1"/>
    <col min="4072" max="4072" width="8" bestFit="1" customWidth="1"/>
    <col min="4073" max="4073" width="9" bestFit="1" customWidth="1"/>
    <col min="4074" max="4074" width="8" bestFit="1" customWidth="1"/>
    <col min="4075" max="4077" width="9" bestFit="1" customWidth="1"/>
    <col min="4078" max="4078" width="8" bestFit="1" customWidth="1"/>
    <col min="4079" max="4080" width="9" bestFit="1" customWidth="1"/>
    <col min="4081" max="4081" width="8" bestFit="1" customWidth="1"/>
    <col min="4082" max="4083" width="9" bestFit="1" customWidth="1"/>
    <col min="4084" max="4084" width="8" bestFit="1" customWidth="1"/>
    <col min="4085" max="4086" width="9" bestFit="1" customWidth="1"/>
    <col min="4087" max="4087" width="8" bestFit="1" customWidth="1"/>
    <col min="4088" max="4088" width="9" bestFit="1" customWidth="1"/>
    <col min="4089" max="4091" width="8" bestFit="1" customWidth="1"/>
    <col min="4092" max="4095" width="9" bestFit="1" customWidth="1"/>
    <col min="4096" max="4096" width="8" bestFit="1" customWidth="1"/>
    <col min="4097" max="4098" width="9" bestFit="1" customWidth="1"/>
    <col min="4099" max="4099" width="8" bestFit="1" customWidth="1"/>
    <col min="4100" max="4102" width="9" bestFit="1" customWidth="1"/>
    <col min="4103" max="4103" width="8" bestFit="1" customWidth="1"/>
    <col min="4104" max="4107" width="9" bestFit="1" customWidth="1"/>
    <col min="4108" max="4108" width="8" bestFit="1" customWidth="1"/>
    <col min="4109" max="4116" width="9" bestFit="1" customWidth="1"/>
    <col min="4117" max="4117" width="8" bestFit="1" customWidth="1"/>
    <col min="4118" max="4148" width="9" bestFit="1" customWidth="1"/>
    <col min="4149" max="4149" width="8" bestFit="1" customWidth="1"/>
    <col min="4150" max="4170" width="9" bestFit="1" customWidth="1"/>
    <col min="4171" max="4171" width="8" bestFit="1" customWidth="1"/>
    <col min="4172" max="4177" width="9" bestFit="1" customWidth="1"/>
    <col min="4178" max="4178" width="8" bestFit="1" customWidth="1"/>
    <col min="4179" max="4182" width="9" bestFit="1" customWidth="1"/>
    <col min="4183" max="4183" width="8" bestFit="1" customWidth="1"/>
    <col min="4184" max="4186" width="9" bestFit="1" customWidth="1"/>
    <col min="4187" max="4187" width="8" bestFit="1" customWidth="1"/>
    <col min="4188" max="4189" width="9" bestFit="1" customWidth="1"/>
    <col min="4190" max="4190" width="8" bestFit="1" customWidth="1"/>
    <col min="4191" max="4191" width="9" bestFit="1" customWidth="1"/>
    <col min="4192" max="4192" width="8" bestFit="1" customWidth="1"/>
    <col min="4193" max="4193" width="9" bestFit="1" customWidth="1"/>
    <col min="4194" max="4194" width="8" bestFit="1" customWidth="1"/>
    <col min="4195" max="4196" width="9" bestFit="1" customWidth="1"/>
    <col min="4197" max="4197" width="8" bestFit="1" customWidth="1"/>
    <col min="4198" max="4198" width="9" bestFit="1" customWidth="1"/>
    <col min="4199" max="4199" width="8" bestFit="1" customWidth="1"/>
    <col min="4200" max="4209" width="9" bestFit="1" customWidth="1"/>
    <col min="4210" max="4210" width="8" bestFit="1" customWidth="1"/>
    <col min="4211" max="4213" width="9" bestFit="1" customWidth="1"/>
    <col min="4214" max="4214" width="8" bestFit="1" customWidth="1"/>
    <col min="4215" max="4224" width="9" bestFit="1" customWidth="1"/>
    <col min="4225" max="4225" width="8" bestFit="1" customWidth="1"/>
    <col min="4226" max="4227" width="9" bestFit="1" customWidth="1"/>
    <col min="4228" max="4228" width="8" bestFit="1" customWidth="1"/>
    <col min="4229" max="4236" width="9" bestFit="1" customWidth="1"/>
    <col min="4237" max="4237" width="8" bestFit="1" customWidth="1"/>
    <col min="4238" max="4244" width="9" bestFit="1" customWidth="1"/>
    <col min="4245" max="4245" width="8" bestFit="1" customWidth="1"/>
    <col min="4246" max="4246" width="9" bestFit="1" customWidth="1"/>
    <col min="4247" max="4247" width="8" bestFit="1" customWidth="1"/>
    <col min="4248" max="4248" width="9" bestFit="1" customWidth="1"/>
    <col min="4249" max="4249" width="8" bestFit="1" customWidth="1"/>
    <col min="4250" max="4252" width="9" bestFit="1" customWidth="1"/>
    <col min="4253" max="4253" width="8" bestFit="1" customWidth="1"/>
    <col min="4254" max="4254" width="9" bestFit="1" customWidth="1"/>
    <col min="4255" max="4255" width="8" bestFit="1" customWidth="1"/>
    <col min="4256" max="4258" width="9" bestFit="1" customWidth="1"/>
    <col min="4259" max="4259" width="8" bestFit="1" customWidth="1"/>
    <col min="4260" max="4261" width="9" bestFit="1" customWidth="1"/>
    <col min="4262" max="4262" width="8" bestFit="1" customWidth="1"/>
    <col min="4263" max="4266" width="9" bestFit="1" customWidth="1"/>
    <col min="4267" max="4267" width="8" bestFit="1" customWidth="1"/>
    <col min="4268" max="4270" width="9" bestFit="1" customWidth="1"/>
    <col min="4271" max="4271" width="8" bestFit="1" customWidth="1"/>
    <col min="4272" max="4273" width="9" bestFit="1" customWidth="1"/>
    <col min="4274" max="4275" width="8" bestFit="1" customWidth="1"/>
    <col min="4276" max="4278" width="9" bestFit="1" customWidth="1"/>
    <col min="4279" max="4279" width="8" bestFit="1" customWidth="1"/>
    <col min="4280" max="4281" width="9" bestFit="1" customWidth="1"/>
    <col min="4282" max="4282" width="8" bestFit="1" customWidth="1"/>
    <col min="4283" max="4284" width="9" bestFit="1" customWidth="1"/>
    <col min="4285" max="4285" width="8" bestFit="1" customWidth="1"/>
    <col min="4286" max="4287" width="9" bestFit="1" customWidth="1"/>
    <col min="4288" max="4288" width="8" bestFit="1" customWidth="1"/>
    <col min="4289" max="4291" width="9" bestFit="1" customWidth="1"/>
    <col min="4292" max="4292" width="8" bestFit="1" customWidth="1"/>
    <col min="4293" max="4294" width="9" bestFit="1" customWidth="1"/>
    <col min="4295" max="4295" width="8" bestFit="1" customWidth="1"/>
    <col min="4296" max="4299" width="9" bestFit="1" customWidth="1"/>
    <col min="4300" max="4300" width="8" bestFit="1" customWidth="1"/>
    <col min="4301" max="4304" width="9" bestFit="1" customWidth="1"/>
    <col min="4305" max="4305" width="8" bestFit="1" customWidth="1"/>
    <col min="4306" max="4310" width="9" bestFit="1" customWidth="1"/>
    <col min="4311" max="4311" width="8" bestFit="1" customWidth="1"/>
    <col min="4312" max="4316" width="9" bestFit="1" customWidth="1"/>
    <col min="4317" max="4317" width="8" bestFit="1" customWidth="1"/>
    <col min="4318" max="4323" width="9" bestFit="1" customWidth="1"/>
    <col min="4324" max="4324" width="8" bestFit="1" customWidth="1"/>
    <col min="4325" max="4325" width="9" bestFit="1" customWidth="1"/>
    <col min="4326" max="4326" width="8" bestFit="1" customWidth="1"/>
    <col min="4327" max="4334" width="9" bestFit="1" customWidth="1"/>
    <col min="4335" max="4335" width="8" bestFit="1" customWidth="1"/>
    <col min="4336" max="4336" width="9" bestFit="1" customWidth="1"/>
    <col min="4337" max="4337" width="8" bestFit="1" customWidth="1"/>
    <col min="4338" max="4338" width="9" bestFit="1" customWidth="1"/>
    <col min="4339" max="4339" width="8" bestFit="1" customWidth="1"/>
    <col min="4340" max="4346" width="9" bestFit="1" customWidth="1"/>
    <col min="4347" max="4347" width="8" bestFit="1" customWidth="1"/>
    <col min="4348" max="4356" width="9" bestFit="1" customWidth="1"/>
    <col min="4357" max="4357" width="8" bestFit="1" customWidth="1"/>
    <col min="4358" max="4359" width="9" bestFit="1" customWidth="1"/>
    <col min="4360" max="4360" width="8" bestFit="1" customWidth="1"/>
    <col min="4361" max="4362" width="9" bestFit="1" customWidth="1"/>
    <col min="4363" max="4363" width="8" bestFit="1" customWidth="1"/>
    <col min="4364" max="4365" width="9" bestFit="1" customWidth="1"/>
    <col min="4366" max="4366" width="8" bestFit="1" customWidth="1"/>
    <col min="4367" max="4369" width="9" bestFit="1" customWidth="1"/>
    <col min="4370" max="4372" width="8" bestFit="1" customWidth="1"/>
    <col min="4373" max="4373" width="9" bestFit="1" customWidth="1"/>
    <col min="4374" max="4374" width="8" bestFit="1" customWidth="1"/>
    <col min="4375" max="4375" width="9" bestFit="1" customWidth="1"/>
    <col min="4376" max="4377" width="8" bestFit="1" customWidth="1"/>
    <col min="4378" max="4379" width="9" bestFit="1" customWidth="1"/>
    <col min="4380" max="4381" width="8" bestFit="1" customWidth="1"/>
    <col min="4382" max="4388" width="9" bestFit="1" customWidth="1"/>
    <col min="4389" max="4389" width="8" bestFit="1" customWidth="1"/>
    <col min="4390" max="4391" width="9" bestFit="1" customWidth="1"/>
    <col min="4392" max="4392" width="8" bestFit="1" customWidth="1"/>
    <col min="4393" max="4395" width="9" bestFit="1" customWidth="1"/>
    <col min="4396" max="4396" width="8" bestFit="1" customWidth="1"/>
    <col min="4397" max="4399" width="9" bestFit="1" customWidth="1"/>
    <col min="4400" max="4400" width="8" bestFit="1" customWidth="1"/>
    <col min="4401" max="4403" width="9" bestFit="1" customWidth="1"/>
    <col min="4404" max="4404" width="8" bestFit="1" customWidth="1"/>
    <col min="4405" max="4407" width="9" bestFit="1" customWidth="1"/>
    <col min="4408" max="4408" width="8" bestFit="1" customWidth="1"/>
    <col min="4409" max="4411" width="9" bestFit="1" customWidth="1"/>
    <col min="4412" max="4412" width="8" bestFit="1" customWidth="1"/>
    <col min="4413" max="4415" width="9" bestFit="1" customWidth="1"/>
    <col min="4416" max="4416" width="8" bestFit="1" customWidth="1"/>
    <col min="4417" max="4431" width="9" bestFit="1" customWidth="1"/>
    <col min="4432" max="4432" width="8" bestFit="1" customWidth="1"/>
    <col min="4433" max="4435" width="9" bestFit="1" customWidth="1"/>
    <col min="4436" max="4436" width="8" bestFit="1" customWidth="1"/>
    <col min="4437" max="4438" width="9" bestFit="1" customWidth="1"/>
    <col min="4439" max="4439" width="8" bestFit="1" customWidth="1"/>
    <col min="4440" max="4443" width="9" bestFit="1" customWidth="1"/>
    <col min="4444" max="4444" width="8" bestFit="1" customWidth="1"/>
    <col min="4445" max="4446" width="9" bestFit="1" customWidth="1"/>
    <col min="4447" max="4447" width="8" bestFit="1" customWidth="1"/>
    <col min="4448" max="4453" width="9" bestFit="1" customWidth="1"/>
    <col min="4454" max="4454" width="8" bestFit="1" customWidth="1"/>
    <col min="4455" max="4455" width="9" bestFit="1" customWidth="1"/>
    <col min="4456" max="4456" width="8" bestFit="1" customWidth="1"/>
    <col min="4457" max="4458" width="9" bestFit="1" customWidth="1"/>
    <col min="4459" max="4459" width="8" bestFit="1" customWidth="1"/>
    <col min="4460" max="4460" width="9" bestFit="1" customWidth="1"/>
    <col min="4461" max="4461" width="8" bestFit="1" customWidth="1"/>
    <col min="4462" max="4467" width="9" bestFit="1" customWidth="1"/>
    <col min="4468" max="4468" width="8" bestFit="1" customWidth="1"/>
    <col min="4469" max="4486" width="9" bestFit="1" customWidth="1"/>
    <col min="4487" max="4487" width="8" bestFit="1" customWidth="1"/>
    <col min="4488" max="4490" width="9" bestFit="1" customWidth="1"/>
    <col min="4491" max="4491" width="8" bestFit="1" customWidth="1"/>
    <col min="4492" max="4494" width="9" bestFit="1" customWidth="1"/>
    <col min="4495" max="4495" width="8" bestFit="1" customWidth="1"/>
    <col min="4496" max="4497" width="9" bestFit="1" customWidth="1"/>
    <col min="4498" max="4498" width="8" bestFit="1" customWidth="1"/>
    <col min="4499" max="4503" width="9" bestFit="1" customWidth="1"/>
    <col min="4504" max="4505" width="8" bestFit="1" customWidth="1"/>
    <col min="4506" max="4509" width="9" bestFit="1" customWidth="1"/>
    <col min="4510" max="4510" width="8" bestFit="1" customWidth="1"/>
    <col min="4511" max="4517" width="9" bestFit="1" customWidth="1"/>
    <col min="4518" max="4518" width="8" bestFit="1" customWidth="1"/>
    <col min="4519" max="4519" width="9" bestFit="1" customWidth="1"/>
    <col min="4520" max="4520" width="8" bestFit="1" customWidth="1"/>
    <col min="4521" max="4525" width="9" bestFit="1" customWidth="1"/>
    <col min="4526" max="4526" width="8" bestFit="1" customWidth="1"/>
    <col min="4527" max="4548" width="9" bestFit="1" customWidth="1"/>
    <col min="4549" max="4551" width="8" bestFit="1" customWidth="1"/>
    <col min="4552" max="4552" width="9" bestFit="1" customWidth="1"/>
    <col min="4553" max="4553" width="8" bestFit="1" customWidth="1"/>
    <col min="4554" max="4554" width="9" bestFit="1" customWidth="1"/>
    <col min="4555" max="4555" width="8" bestFit="1" customWidth="1"/>
    <col min="4556" max="4557" width="9" bestFit="1" customWidth="1"/>
    <col min="4558" max="4558" width="8" bestFit="1" customWidth="1"/>
    <col min="4559" max="4565" width="9" bestFit="1" customWidth="1"/>
    <col min="4566" max="4566" width="8" bestFit="1" customWidth="1"/>
    <col min="4567" max="4574" width="9" bestFit="1" customWidth="1"/>
    <col min="4575" max="4575" width="8" bestFit="1" customWidth="1"/>
    <col min="4576" max="4576" width="9" bestFit="1" customWidth="1"/>
    <col min="4577" max="4577" width="8" bestFit="1" customWidth="1"/>
    <col min="4578" max="4579" width="9" bestFit="1" customWidth="1"/>
    <col min="4580" max="4580" width="8" bestFit="1" customWidth="1"/>
    <col min="4581" max="4586" width="9" bestFit="1" customWidth="1"/>
    <col min="4587" max="4587" width="8" bestFit="1" customWidth="1"/>
    <col min="4588" max="4589" width="9" bestFit="1" customWidth="1"/>
    <col min="4590" max="4590" width="8" bestFit="1" customWidth="1"/>
    <col min="4591" max="4593" width="9" bestFit="1" customWidth="1"/>
    <col min="4594" max="4595" width="8" bestFit="1" customWidth="1"/>
    <col min="4596" max="4597" width="9" bestFit="1" customWidth="1"/>
    <col min="4598" max="4598" width="8" bestFit="1" customWidth="1"/>
    <col min="4599" max="4600" width="9" bestFit="1" customWidth="1"/>
    <col min="4601" max="4602" width="8" bestFit="1" customWidth="1"/>
    <col min="4603" max="4603" width="9" bestFit="1" customWidth="1"/>
    <col min="4604" max="4605" width="8" bestFit="1" customWidth="1"/>
    <col min="4606" max="4606" width="9" bestFit="1" customWidth="1"/>
    <col min="4607" max="4607" width="8" bestFit="1" customWidth="1"/>
    <col min="4608" max="4608" width="9" bestFit="1" customWidth="1"/>
    <col min="4609" max="4609" width="8" bestFit="1" customWidth="1"/>
    <col min="4610" max="4611" width="9" bestFit="1" customWidth="1"/>
    <col min="4612" max="4612" width="8" bestFit="1" customWidth="1"/>
    <col min="4613" max="4613" width="9" bestFit="1" customWidth="1"/>
    <col min="4614" max="4614" width="8" bestFit="1" customWidth="1"/>
    <col min="4615" max="4615" width="9" bestFit="1" customWidth="1"/>
    <col min="4616" max="4616" width="8" bestFit="1" customWidth="1"/>
    <col min="4617" max="4626" width="9" bestFit="1" customWidth="1"/>
    <col min="4627" max="4627" width="8" bestFit="1" customWidth="1"/>
    <col min="4628" max="4629" width="9" bestFit="1" customWidth="1"/>
    <col min="4630" max="4630" width="8" bestFit="1" customWidth="1"/>
    <col min="4631" max="4632" width="9" bestFit="1" customWidth="1"/>
    <col min="4633" max="4633" width="8" bestFit="1" customWidth="1"/>
    <col min="4634" max="4635" width="9" bestFit="1" customWidth="1"/>
    <col min="4636" max="4636" width="8" bestFit="1" customWidth="1"/>
    <col min="4637" max="4643" width="9" bestFit="1" customWidth="1"/>
    <col min="4644" max="4644" width="8" bestFit="1" customWidth="1"/>
    <col min="4645" max="4646" width="9" bestFit="1" customWidth="1"/>
    <col min="4647" max="4647" width="8" bestFit="1" customWidth="1"/>
    <col min="4648" max="4652" width="9" bestFit="1" customWidth="1"/>
    <col min="4653" max="4653" width="8" bestFit="1" customWidth="1"/>
    <col min="4654" max="4657" width="9" bestFit="1" customWidth="1"/>
    <col min="4658" max="4658" width="8" bestFit="1" customWidth="1"/>
    <col min="4659" max="4660" width="9" bestFit="1" customWidth="1"/>
    <col min="4661" max="4661" width="8" bestFit="1" customWidth="1"/>
    <col min="4662" max="4663" width="9" bestFit="1" customWidth="1"/>
    <col min="4664" max="4664" width="8" bestFit="1" customWidth="1"/>
    <col min="4665" max="4671" width="9" bestFit="1" customWidth="1"/>
    <col min="4672" max="4672" width="8" bestFit="1" customWidth="1"/>
    <col min="4673" max="4676" width="9" bestFit="1" customWidth="1"/>
    <col min="4677" max="4680" width="8" bestFit="1" customWidth="1"/>
    <col min="4681" max="4683" width="9" bestFit="1" customWidth="1"/>
    <col min="4684" max="4685" width="8" bestFit="1" customWidth="1"/>
    <col min="4686" max="4688" width="9" bestFit="1" customWidth="1"/>
    <col min="4689" max="4689" width="8" bestFit="1" customWidth="1"/>
    <col min="4690" max="4691" width="9" bestFit="1" customWidth="1"/>
    <col min="4692" max="4692" width="8" bestFit="1" customWidth="1"/>
    <col min="4693" max="4702" width="9" bestFit="1" customWidth="1"/>
    <col min="4703" max="4703" width="8" bestFit="1" customWidth="1"/>
    <col min="4704" max="4705" width="9" bestFit="1" customWidth="1"/>
    <col min="4706" max="4706" width="8" bestFit="1" customWidth="1"/>
    <col min="4707" max="4719" width="9" bestFit="1" customWidth="1"/>
    <col min="4720" max="4720" width="8" bestFit="1" customWidth="1"/>
    <col min="4721" max="4737" width="9" bestFit="1" customWidth="1"/>
    <col min="4738" max="4738" width="8" bestFit="1" customWidth="1"/>
    <col min="4739" max="4744" width="9" bestFit="1" customWidth="1"/>
    <col min="4745" max="4745" width="8" bestFit="1" customWidth="1"/>
    <col min="4746" max="4753" width="9" bestFit="1" customWidth="1"/>
    <col min="4754" max="4757" width="8" bestFit="1" customWidth="1"/>
    <col min="4758" max="4761" width="9" bestFit="1" customWidth="1"/>
    <col min="4762" max="4763" width="8" bestFit="1" customWidth="1"/>
    <col min="4764" max="4764" width="9" bestFit="1" customWidth="1"/>
    <col min="4765" max="4765" width="8" bestFit="1" customWidth="1"/>
    <col min="4766" max="4777" width="9" bestFit="1" customWidth="1"/>
    <col min="4778" max="4778" width="8" bestFit="1" customWidth="1"/>
    <col min="4779" max="4785" width="9" bestFit="1" customWidth="1"/>
    <col min="4786" max="4786" width="8" bestFit="1" customWidth="1"/>
    <col min="4787" max="4788" width="9" bestFit="1" customWidth="1"/>
    <col min="4789" max="4789" width="8" bestFit="1" customWidth="1"/>
    <col min="4790" max="4804" width="9" bestFit="1" customWidth="1"/>
    <col min="4805" max="4805" width="8" bestFit="1" customWidth="1"/>
    <col min="4806" max="4814" width="9" bestFit="1" customWidth="1"/>
    <col min="4815" max="4815" width="8" bestFit="1" customWidth="1"/>
    <col min="4816" max="4817" width="9" bestFit="1" customWidth="1"/>
    <col min="4818" max="4818" width="8" bestFit="1" customWidth="1"/>
    <col min="4819" max="4819" width="9" bestFit="1" customWidth="1"/>
    <col min="4820" max="4820" width="8" bestFit="1" customWidth="1"/>
    <col min="4821" max="4823" width="9" bestFit="1" customWidth="1"/>
    <col min="4824" max="4824" width="8" bestFit="1" customWidth="1"/>
    <col min="4825" max="4834" width="9" bestFit="1" customWidth="1"/>
    <col min="4835" max="4835" width="8" bestFit="1" customWidth="1"/>
    <col min="4836" max="4854" width="9" bestFit="1" customWidth="1"/>
    <col min="4855" max="4855" width="8" bestFit="1" customWidth="1"/>
    <col min="4856" max="4857" width="9" bestFit="1" customWidth="1"/>
    <col min="4858" max="4858" width="8" bestFit="1" customWidth="1"/>
    <col min="4859" max="4859" width="9" bestFit="1" customWidth="1"/>
    <col min="4860" max="4860" width="8" bestFit="1" customWidth="1"/>
    <col min="4861" max="4865" width="9" bestFit="1" customWidth="1"/>
    <col min="4866" max="4866" width="8" bestFit="1" customWidth="1"/>
    <col min="4867" max="4869" width="9" bestFit="1" customWidth="1"/>
    <col min="4870" max="4870" width="8" bestFit="1" customWidth="1"/>
    <col min="4871" max="4874" width="9" bestFit="1" customWidth="1"/>
    <col min="4875" max="4875" width="8" bestFit="1" customWidth="1"/>
    <col min="4876" max="4876" width="9" bestFit="1" customWidth="1"/>
    <col min="4877" max="4877" width="8" bestFit="1" customWidth="1"/>
    <col min="4878" max="4878" width="9" bestFit="1" customWidth="1"/>
    <col min="4879" max="4879" width="8" bestFit="1" customWidth="1"/>
    <col min="4880" max="4882" width="9" bestFit="1" customWidth="1"/>
    <col min="4883" max="4883" width="8" bestFit="1" customWidth="1"/>
    <col min="4884" max="4892" width="9" bestFit="1" customWidth="1"/>
    <col min="4893" max="4893" width="8" bestFit="1" customWidth="1"/>
    <col min="4894" max="4895" width="9" bestFit="1" customWidth="1"/>
    <col min="4896" max="4896" width="8" bestFit="1" customWidth="1"/>
    <col min="4897" max="4910" width="9" bestFit="1" customWidth="1"/>
    <col min="4911" max="4911" width="8" bestFit="1" customWidth="1"/>
    <col min="4912" max="4915" width="9" bestFit="1" customWidth="1"/>
    <col min="4916" max="4916" width="8" bestFit="1" customWidth="1"/>
    <col min="4917" max="4920" width="9" bestFit="1" customWidth="1"/>
    <col min="4921" max="4921" width="8" bestFit="1" customWidth="1"/>
    <col min="4922" max="4925" width="9" bestFit="1" customWidth="1"/>
    <col min="4926" max="4926" width="8" bestFit="1" customWidth="1"/>
    <col min="4927" max="4929" width="9" bestFit="1" customWidth="1"/>
    <col min="4930" max="4930" width="8" bestFit="1" customWidth="1"/>
    <col min="4931" max="4931" width="9" bestFit="1" customWidth="1"/>
    <col min="4932" max="4932" width="8" bestFit="1" customWidth="1"/>
    <col min="4933" max="4936" width="9" bestFit="1" customWidth="1"/>
    <col min="4937" max="4937" width="8" bestFit="1" customWidth="1"/>
    <col min="4938" max="4941" width="9" bestFit="1" customWidth="1"/>
    <col min="4942" max="4943" width="8" bestFit="1" customWidth="1"/>
    <col min="4944" max="4945" width="9" bestFit="1" customWidth="1"/>
    <col min="4946" max="4946" width="8" bestFit="1" customWidth="1"/>
    <col min="4947" max="4948" width="9" bestFit="1" customWidth="1"/>
    <col min="4949" max="4950" width="8" bestFit="1" customWidth="1"/>
    <col min="4951" max="4953" width="9" bestFit="1" customWidth="1"/>
    <col min="4954" max="4955" width="8" bestFit="1" customWidth="1"/>
    <col min="4956" max="4958" width="9" bestFit="1" customWidth="1"/>
    <col min="4959" max="4960" width="8" bestFit="1" customWidth="1"/>
    <col min="4961" max="4962" width="9" bestFit="1" customWidth="1"/>
    <col min="4963" max="4963" width="8" bestFit="1" customWidth="1"/>
    <col min="4964" max="4968" width="9" bestFit="1" customWidth="1"/>
    <col min="4969" max="4969" width="8" bestFit="1" customWidth="1"/>
    <col min="4970" max="4970" width="9" bestFit="1" customWidth="1"/>
    <col min="4971" max="4971" width="8" bestFit="1" customWidth="1"/>
    <col min="4972" max="4977" width="9" bestFit="1" customWidth="1"/>
    <col min="4978" max="4978" width="8" bestFit="1" customWidth="1"/>
    <col min="4979" max="4979" width="9" bestFit="1" customWidth="1"/>
    <col min="4980" max="4980" width="8" bestFit="1" customWidth="1"/>
    <col min="4981" max="4982" width="9" bestFit="1" customWidth="1"/>
    <col min="4983" max="4983" width="8" bestFit="1" customWidth="1"/>
    <col min="4984" max="4988" width="9" bestFit="1" customWidth="1"/>
    <col min="4989" max="4989" width="8" bestFit="1" customWidth="1"/>
    <col min="4990" max="4996" width="9" bestFit="1" customWidth="1"/>
    <col min="4997" max="4997" width="8" bestFit="1" customWidth="1"/>
    <col min="4998" max="4998" width="9" bestFit="1" customWidth="1"/>
    <col min="4999" max="4999" width="8" bestFit="1" customWidth="1"/>
    <col min="5000" max="5001" width="9" bestFit="1" customWidth="1"/>
    <col min="5002" max="5002" width="8" bestFit="1" customWidth="1"/>
    <col min="5003" max="5009" width="9" bestFit="1" customWidth="1"/>
    <col min="5010" max="5010" width="8" bestFit="1" customWidth="1"/>
    <col min="5011" max="5012" width="9" bestFit="1" customWidth="1"/>
    <col min="5013" max="5015" width="8" bestFit="1" customWidth="1"/>
    <col min="5016" max="5017" width="9" bestFit="1" customWidth="1"/>
    <col min="5018" max="5018" width="8" bestFit="1" customWidth="1"/>
    <col min="5019" max="5024" width="9" bestFit="1" customWidth="1"/>
    <col min="5025" max="5026" width="8" bestFit="1" customWidth="1"/>
    <col min="5027" max="5028" width="9" bestFit="1" customWidth="1"/>
    <col min="5029" max="5029" width="8" bestFit="1" customWidth="1"/>
    <col min="5030" max="5034" width="9" bestFit="1" customWidth="1"/>
    <col min="5035" max="5035" width="8" bestFit="1" customWidth="1"/>
    <col min="5036" max="5052" width="9" bestFit="1" customWidth="1"/>
    <col min="5053" max="5053" width="8" bestFit="1" customWidth="1"/>
    <col min="5054" max="5057" width="9" bestFit="1" customWidth="1"/>
    <col min="5058" max="5058" width="8" bestFit="1" customWidth="1"/>
    <col min="5059" max="5064" width="9" bestFit="1" customWidth="1"/>
    <col min="5065" max="5065" width="8" bestFit="1" customWidth="1"/>
    <col min="5066" max="5068" width="9" bestFit="1" customWidth="1"/>
    <col min="5069" max="5069" width="8" bestFit="1" customWidth="1"/>
    <col min="5070" max="5075" width="9" bestFit="1" customWidth="1"/>
    <col min="5076" max="5076" width="8" bestFit="1" customWidth="1"/>
    <col min="5077" max="5079" width="9" bestFit="1" customWidth="1"/>
    <col min="5080" max="5080" width="8" bestFit="1" customWidth="1"/>
    <col min="5081" max="5082" width="9" bestFit="1" customWidth="1"/>
    <col min="5083" max="5084" width="8" bestFit="1" customWidth="1"/>
    <col min="5085" max="5087" width="9" bestFit="1" customWidth="1"/>
    <col min="5088" max="5088" width="8" bestFit="1" customWidth="1"/>
    <col min="5089" max="5090" width="9" bestFit="1" customWidth="1"/>
    <col min="5091" max="5091" width="8" bestFit="1" customWidth="1"/>
    <col min="5092" max="5092" width="9" bestFit="1" customWidth="1"/>
    <col min="5093" max="5093" width="8" bestFit="1" customWidth="1"/>
    <col min="5094" max="5095" width="9" bestFit="1" customWidth="1"/>
    <col min="5096" max="5097" width="8" bestFit="1" customWidth="1"/>
    <col min="5098" max="5100" width="9" bestFit="1" customWidth="1"/>
    <col min="5101" max="5104" width="8" bestFit="1" customWidth="1"/>
    <col min="5105" max="5105" width="9" bestFit="1" customWidth="1"/>
    <col min="5106" max="5107" width="8" bestFit="1" customWidth="1"/>
    <col min="5108" max="5117" width="9" bestFit="1" customWidth="1"/>
    <col min="5118" max="5118" width="8" bestFit="1" customWidth="1"/>
    <col min="5119" max="5122" width="9" bestFit="1" customWidth="1"/>
    <col min="5123" max="5123" width="8" bestFit="1" customWidth="1"/>
    <col min="5124" max="5135" width="9" bestFit="1" customWidth="1"/>
    <col min="5136" max="5136" width="8" bestFit="1" customWidth="1"/>
    <col min="5137" max="5142" width="9" bestFit="1" customWidth="1"/>
    <col min="5143" max="5143" width="8" bestFit="1" customWidth="1"/>
    <col min="5144" max="5146" width="9" bestFit="1" customWidth="1"/>
    <col min="5147" max="5147" width="8" bestFit="1" customWidth="1"/>
    <col min="5148" max="5152" width="9" bestFit="1" customWidth="1"/>
    <col min="5153" max="5153" width="8" bestFit="1" customWidth="1"/>
    <col min="5154" max="5156" width="9" bestFit="1" customWidth="1"/>
    <col min="5157" max="5157" width="8" bestFit="1" customWidth="1"/>
    <col min="5158" max="5158" width="9" bestFit="1" customWidth="1"/>
    <col min="5159" max="5159" width="8" bestFit="1" customWidth="1"/>
    <col min="5160" max="5166" width="9" bestFit="1" customWidth="1"/>
    <col min="5167" max="5167" width="8" bestFit="1" customWidth="1"/>
    <col min="5168" max="5173" width="9" bestFit="1" customWidth="1"/>
    <col min="5174" max="5174" width="8" bestFit="1" customWidth="1"/>
    <col min="5175" max="5175" width="7" bestFit="1" customWidth="1"/>
    <col min="5176" max="5176" width="9" bestFit="1" customWidth="1"/>
    <col min="5177" max="5177" width="8" bestFit="1" customWidth="1"/>
    <col min="5178" max="5183" width="9" bestFit="1" customWidth="1"/>
    <col min="5184" max="5184" width="8" bestFit="1" customWidth="1"/>
    <col min="5185" max="5185" width="7" bestFit="1" customWidth="1"/>
    <col min="5186" max="5201" width="9" bestFit="1" customWidth="1"/>
    <col min="5202" max="5202" width="7" bestFit="1" customWidth="1"/>
    <col min="5203" max="5228" width="9" bestFit="1" customWidth="1"/>
    <col min="5229" max="5229" width="7" bestFit="1" customWidth="1"/>
    <col min="5230" max="5236" width="9" bestFit="1" customWidth="1"/>
    <col min="5237" max="5237" width="8" bestFit="1" customWidth="1"/>
    <col min="5238" max="5238" width="9" bestFit="1" customWidth="1"/>
    <col min="5239" max="5239" width="7" bestFit="1" customWidth="1"/>
    <col min="5240" max="5246" width="9" bestFit="1" customWidth="1"/>
    <col min="5247" max="5247" width="8" bestFit="1" customWidth="1"/>
    <col min="5248" max="5253" width="9" bestFit="1" customWidth="1"/>
    <col min="5254" max="5254" width="8" bestFit="1" customWidth="1"/>
    <col min="5255" max="5258" width="9" bestFit="1" customWidth="1"/>
    <col min="5259" max="5259" width="8" bestFit="1" customWidth="1"/>
    <col min="5260" max="5261" width="9" bestFit="1" customWidth="1"/>
    <col min="5262" max="5262" width="8" bestFit="1" customWidth="1"/>
    <col min="5263" max="5276" width="9" bestFit="1" customWidth="1"/>
    <col min="5277" max="5277" width="8" bestFit="1" customWidth="1"/>
    <col min="5278" max="5282" width="9" bestFit="1" customWidth="1"/>
    <col min="5283" max="5283" width="8" bestFit="1" customWidth="1"/>
    <col min="5284" max="5296" width="9" bestFit="1" customWidth="1"/>
    <col min="5297" max="5297" width="8" bestFit="1" customWidth="1"/>
    <col min="5298" max="5298" width="9" bestFit="1" customWidth="1"/>
    <col min="5299" max="5299" width="8" bestFit="1" customWidth="1"/>
    <col min="5300" max="5303" width="9" bestFit="1" customWidth="1"/>
    <col min="5304" max="5304" width="8" bestFit="1" customWidth="1"/>
    <col min="5305" max="5307" width="9" bestFit="1" customWidth="1"/>
    <col min="5308" max="5308" width="8" bestFit="1" customWidth="1"/>
    <col min="5309" max="5312" width="9" bestFit="1" customWidth="1"/>
    <col min="5313" max="5313" width="8" bestFit="1" customWidth="1"/>
    <col min="5314" max="5329" width="9" bestFit="1" customWidth="1"/>
    <col min="5330" max="5330" width="8" bestFit="1" customWidth="1"/>
    <col min="5331" max="5340" width="9" bestFit="1" customWidth="1"/>
    <col min="5341" max="5341" width="8" bestFit="1" customWidth="1"/>
    <col min="5342" max="5344" width="9" bestFit="1" customWidth="1"/>
    <col min="5345" max="5345" width="8" bestFit="1" customWidth="1"/>
    <col min="5346" max="5350" width="9" bestFit="1" customWidth="1"/>
    <col min="5351" max="5351" width="8" bestFit="1" customWidth="1"/>
    <col min="5352" max="5354" width="9" bestFit="1" customWidth="1"/>
    <col min="5355" max="5355" width="8" bestFit="1" customWidth="1"/>
    <col min="5356" max="5361" width="9" bestFit="1" customWidth="1"/>
    <col min="5362" max="5362" width="8" bestFit="1" customWidth="1"/>
    <col min="5363" max="5365" width="9" bestFit="1" customWidth="1"/>
    <col min="5366" max="5367" width="8" bestFit="1" customWidth="1"/>
    <col min="5368" max="5369" width="9" bestFit="1" customWidth="1"/>
    <col min="5370" max="5370" width="8" bestFit="1" customWidth="1"/>
    <col min="5371" max="5372" width="9" bestFit="1" customWidth="1"/>
    <col min="5373" max="5375" width="8" bestFit="1" customWidth="1"/>
    <col min="5376" max="5377" width="9" bestFit="1" customWidth="1"/>
    <col min="5378" max="5378" width="8" bestFit="1" customWidth="1"/>
    <col min="5379" max="5379" width="9" bestFit="1" customWidth="1"/>
    <col min="5380" max="5380" width="8" bestFit="1" customWidth="1"/>
    <col min="5381" max="5381" width="9" bestFit="1" customWidth="1"/>
    <col min="5382" max="5382" width="8" bestFit="1" customWidth="1"/>
    <col min="5383" max="5385" width="9" bestFit="1" customWidth="1"/>
    <col min="5386" max="5386" width="8" bestFit="1" customWidth="1"/>
    <col min="5387" max="5388" width="9" bestFit="1" customWidth="1"/>
    <col min="5389" max="5389" width="8" bestFit="1" customWidth="1"/>
    <col min="5390" max="5391" width="9" bestFit="1" customWidth="1"/>
    <col min="5392" max="5392" width="8" bestFit="1" customWidth="1"/>
    <col min="5393" max="5395" width="9" bestFit="1" customWidth="1"/>
    <col min="5396" max="5396" width="8" bestFit="1" customWidth="1"/>
    <col min="5397" max="5400" width="9" bestFit="1" customWidth="1"/>
    <col min="5401" max="5401" width="8" bestFit="1" customWidth="1"/>
    <col min="5402" max="5403" width="9" bestFit="1" customWidth="1"/>
    <col min="5404" max="5405" width="8" bestFit="1" customWidth="1"/>
    <col min="5406" max="5407" width="9" bestFit="1" customWidth="1"/>
    <col min="5408" max="5408" width="8" bestFit="1" customWidth="1"/>
    <col min="5409" max="5413" width="9" bestFit="1" customWidth="1"/>
    <col min="5414" max="5414" width="8" bestFit="1" customWidth="1"/>
    <col min="5415" max="5415" width="9" bestFit="1" customWidth="1"/>
    <col min="5416" max="5416" width="8" bestFit="1" customWidth="1"/>
    <col min="5417" max="5419" width="9" bestFit="1" customWidth="1"/>
    <col min="5420" max="5420" width="8" bestFit="1" customWidth="1"/>
    <col min="5421" max="5422" width="9" bestFit="1" customWidth="1"/>
    <col min="5423" max="5423" width="8" bestFit="1" customWidth="1"/>
    <col min="5424" max="5425" width="9" bestFit="1" customWidth="1"/>
    <col min="5426" max="5426" width="8" bestFit="1" customWidth="1"/>
    <col min="5427" max="5430" width="9" bestFit="1" customWidth="1"/>
    <col min="5431" max="5431" width="8" bestFit="1" customWidth="1"/>
    <col min="5432" max="5432" width="9" bestFit="1" customWidth="1"/>
    <col min="5433" max="5433" width="8" bestFit="1" customWidth="1"/>
    <col min="5434" max="5441" width="9" bestFit="1" customWidth="1"/>
    <col min="5442" max="5442" width="8" bestFit="1" customWidth="1"/>
    <col min="5443" max="5445" width="9" bestFit="1" customWidth="1"/>
    <col min="5446" max="5446" width="8" bestFit="1" customWidth="1"/>
    <col min="5447" max="5448" width="9" bestFit="1" customWidth="1"/>
    <col min="5449" max="5449" width="8" bestFit="1" customWidth="1"/>
    <col min="5450" max="5454" width="9" bestFit="1" customWidth="1"/>
    <col min="5455" max="5455" width="8" bestFit="1" customWidth="1"/>
    <col min="5456" max="5456" width="9" bestFit="1" customWidth="1"/>
    <col min="5457" max="5458" width="8" bestFit="1" customWidth="1"/>
    <col min="5459" max="5461" width="9" bestFit="1" customWidth="1"/>
    <col min="5462" max="5463" width="8" bestFit="1" customWidth="1"/>
    <col min="5464" max="5466" width="9" bestFit="1" customWidth="1"/>
    <col min="5467" max="5468" width="8" bestFit="1" customWidth="1"/>
    <col min="5469" max="5470" width="9" bestFit="1" customWidth="1"/>
    <col min="5471" max="5472" width="8" bestFit="1" customWidth="1"/>
    <col min="5473" max="5474" width="9" bestFit="1" customWidth="1"/>
    <col min="5475" max="5477" width="8" bestFit="1" customWidth="1"/>
    <col min="5478" max="5481" width="9" bestFit="1" customWidth="1"/>
    <col min="5482" max="5483" width="8" bestFit="1" customWidth="1"/>
    <col min="5484" max="5484" width="9" bestFit="1" customWidth="1"/>
    <col min="5485" max="5485" width="8" bestFit="1" customWidth="1"/>
    <col min="5486" max="5486" width="9" bestFit="1" customWidth="1"/>
    <col min="5487" max="5487" width="8" bestFit="1" customWidth="1"/>
    <col min="5488" max="5488" width="9" bestFit="1" customWidth="1"/>
    <col min="5489" max="5489" width="8" bestFit="1" customWidth="1"/>
    <col min="5490" max="5496" width="9" bestFit="1" customWidth="1"/>
    <col min="5497" max="5497" width="8" bestFit="1" customWidth="1"/>
    <col min="5498" max="5499" width="9" bestFit="1" customWidth="1"/>
    <col min="5500" max="5500" width="8" bestFit="1" customWidth="1"/>
    <col min="5501" max="5511" width="9" bestFit="1" customWidth="1"/>
    <col min="5512" max="5512" width="8" bestFit="1" customWidth="1"/>
    <col min="5513" max="5515" width="9" bestFit="1" customWidth="1"/>
    <col min="5516" max="5516" width="8" bestFit="1" customWidth="1"/>
    <col min="5517" max="5522" width="9" bestFit="1" customWidth="1"/>
    <col min="5523" max="5523" width="8" bestFit="1" customWidth="1"/>
    <col min="5524" max="5526" width="9" bestFit="1" customWidth="1"/>
    <col min="5527" max="5527" width="8" bestFit="1" customWidth="1"/>
    <col min="5528" max="5528" width="9" bestFit="1" customWidth="1"/>
    <col min="5529" max="5529" width="8" bestFit="1" customWidth="1"/>
    <col min="5530" max="5532" width="9" bestFit="1" customWidth="1"/>
    <col min="5533" max="5533" width="8" bestFit="1" customWidth="1"/>
    <col min="5534" max="5536" width="9" bestFit="1" customWidth="1"/>
    <col min="5537" max="5537" width="8" bestFit="1" customWidth="1"/>
    <col min="5538" max="5538" width="9" bestFit="1" customWidth="1"/>
    <col min="5539" max="5539" width="8" bestFit="1" customWidth="1"/>
    <col min="5540" max="5541" width="9" bestFit="1" customWidth="1"/>
    <col min="5542" max="5542" width="8" bestFit="1" customWidth="1"/>
    <col min="5543" max="5548" width="9" bestFit="1" customWidth="1"/>
    <col min="5549" max="5549" width="8" bestFit="1" customWidth="1"/>
    <col min="5550" max="5551" width="9" bestFit="1" customWidth="1"/>
    <col min="5552" max="5552" width="8" bestFit="1" customWidth="1"/>
    <col min="5553" max="5555" width="9" bestFit="1" customWidth="1"/>
    <col min="5556" max="5556" width="8" bestFit="1" customWidth="1"/>
    <col min="5557" max="5559" width="9" bestFit="1" customWidth="1"/>
    <col min="5560" max="5561" width="8" bestFit="1" customWidth="1"/>
    <col min="5562" max="5564" width="9" bestFit="1" customWidth="1"/>
    <col min="5565" max="5565" width="8" bestFit="1" customWidth="1"/>
    <col min="5566" max="5567" width="9" bestFit="1" customWidth="1"/>
    <col min="5568" max="5568" width="8" bestFit="1" customWidth="1"/>
    <col min="5569" max="5574" width="9" bestFit="1" customWidth="1"/>
    <col min="5575" max="5575" width="8" bestFit="1" customWidth="1"/>
    <col min="5576" max="5577" width="9" bestFit="1" customWidth="1"/>
    <col min="5578" max="5578" width="8" bestFit="1" customWidth="1"/>
    <col min="5579" max="5585" width="9" bestFit="1" customWidth="1"/>
    <col min="5586" max="5586" width="8" bestFit="1" customWidth="1"/>
    <col min="5587" max="5589" width="9" bestFit="1" customWidth="1"/>
    <col min="5590" max="5590" width="8" bestFit="1" customWidth="1"/>
    <col min="5591" max="5595" width="9" bestFit="1" customWidth="1"/>
    <col min="5596" max="5596" width="8" bestFit="1" customWidth="1"/>
    <col min="5597" max="5598" width="9" bestFit="1" customWidth="1"/>
    <col min="5599" max="5599" width="8" bestFit="1" customWidth="1"/>
    <col min="5600" max="5609" width="9" bestFit="1" customWidth="1"/>
    <col min="5610" max="5610" width="8" bestFit="1" customWidth="1"/>
    <col min="5611" max="5619" width="9" bestFit="1" customWidth="1"/>
    <col min="5620" max="5620" width="8" bestFit="1" customWidth="1"/>
    <col min="5621" max="5626" width="9" bestFit="1" customWidth="1"/>
    <col min="5627" max="5628" width="8" bestFit="1" customWidth="1"/>
    <col min="5629" max="5632" width="9" bestFit="1" customWidth="1"/>
    <col min="5633" max="5633" width="8" bestFit="1" customWidth="1"/>
    <col min="5634" max="5645" width="9" bestFit="1" customWidth="1"/>
    <col min="5646" max="5646" width="8" bestFit="1" customWidth="1"/>
    <col min="5647" max="5651" width="9" bestFit="1" customWidth="1"/>
    <col min="5652" max="5652" width="8" bestFit="1" customWidth="1"/>
    <col min="5653" max="5657" width="9" bestFit="1" customWidth="1"/>
    <col min="5658" max="5658" width="8" bestFit="1" customWidth="1"/>
    <col min="5659" max="5660" width="9" bestFit="1" customWidth="1"/>
    <col min="5661" max="5661" width="8" bestFit="1" customWidth="1"/>
    <col min="5662" max="5662" width="9" bestFit="1" customWidth="1"/>
    <col min="5663" max="5663" width="8" bestFit="1" customWidth="1"/>
    <col min="5664" max="5664" width="9" bestFit="1" customWidth="1"/>
    <col min="5665" max="5665" width="8" bestFit="1" customWidth="1"/>
    <col min="5666" max="5670" width="9" bestFit="1" customWidth="1"/>
    <col min="5671" max="5671" width="8" bestFit="1" customWidth="1"/>
    <col min="5672" max="5673" width="9" bestFit="1" customWidth="1"/>
    <col min="5674" max="5674" width="8" bestFit="1" customWidth="1"/>
    <col min="5675" max="5679" width="9" bestFit="1" customWidth="1"/>
    <col min="5680" max="5680" width="8" bestFit="1" customWidth="1"/>
    <col min="5681" max="5686" width="9" bestFit="1" customWidth="1"/>
    <col min="5687" max="5688" width="8" bestFit="1" customWidth="1"/>
    <col min="5689" max="5690" width="9" bestFit="1" customWidth="1"/>
    <col min="5691" max="5691" width="8" bestFit="1" customWidth="1"/>
    <col min="5692" max="5696" width="9" bestFit="1" customWidth="1"/>
    <col min="5697" max="5697" width="8" bestFit="1" customWidth="1"/>
    <col min="5698" max="5698" width="9" bestFit="1" customWidth="1"/>
    <col min="5699" max="5699" width="8" bestFit="1" customWidth="1"/>
    <col min="5700" max="5700" width="9" bestFit="1" customWidth="1"/>
    <col min="5701" max="5702" width="8" bestFit="1" customWidth="1"/>
    <col min="5703" max="5707" width="9" bestFit="1" customWidth="1"/>
    <col min="5708" max="5708" width="8" bestFit="1" customWidth="1"/>
    <col min="5709" max="5710" width="9" bestFit="1" customWidth="1"/>
    <col min="5711" max="5711" width="8" bestFit="1" customWidth="1"/>
    <col min="5712" max="5714" width="9" bestFit="1" customWidth="1"/>
    <col min="5715" max="5715" width="8" bestFit="1" customWidth="1"/>
    <col min="5716" max="5718" width="9" bestFit="1" customWidth="1"/>
    <col min="5719" max="5719" width="8" bestFit="1" customWidth="1"/>
    <col min="5720" max="5722" width="9" bestFit="1" customWidth="1"/>
    <col min="5723" max="5723" width="8" bestFit="1" customWidth="1"/>
    <col min="5724" max="5726" width="9" bestFit="1" customWidth="1"/>
    <col min="5727" max="5727" width="8" bestFit="1" customWidth="1"/>
    <col min="5728" max="5729" width="9" bestFit="1" customWidth="1"/>
    <col min="5730" max="5730" width="8" bestFit="1" customWidth="1"/>
    <col min="5731" max="5732" width="9" bestFit="1" customWidth="1"/>
    <col min="5733" max="5733" width="8" bestFit="1" customWidth="1"/>
    <col min="5734" max="5736" width="9" bestFit="1" customWidth="1"/>
    <col min="5737" max="5738" width="8" bestFit="1" customWidth="1"/>
    <col min="5739" max="5741" width="9" bestFit="1" customWidth="1"/>
    <col min="5742" max="5742" width="8" bestFit="1" customWidth="1"/>
    <col min="5743" max="5743" width="9" bestFit="1" customWidth="1"/>
    <col min="5744" max="5744" width="8" bestFit="1" customWidth="1"/>
    <col min="5745" max="5746" width="9" bestFit="1" customWidth="1"/>
    <col min="5747" max="5747" width="8" bestFit="1" customWidth="1"/>
    <col min="5748" max="5752" width="9" bestFit="1" customWidth="1"/>
    <col min="5753" max="5753" width="8" bestFit="1" customWidth="1"/>
    <col min="5754" max="5760" width="9" bestFit="1" customWidth="1"/>
    <col min="5761" max="5761" width="8" bestFit="1" customWidth="1"/>
    <col min="5762" max="5764" width="9" bestFit="1" customWidth="1"/>
    <col min="5765" max="5765" width="8" bestFit="1" customWidth="1"/>
    <col min="5766" max="5766" width="9" bestFit="1" customWidth="1"/>
    <col min="5767" max="5767" width="8" bestFit="1" customWidth="1"/>
    <col min="5768" max="5770" width="9" bestFit="1" customWidth="1"/>
    <col min="5771" max="5771" width="8" bestFit="1" customWidth="1"/>
    <col min="5772" max="5773" width="9" bestFit="1" customWidth="1"/>
    <col min="5774" max="5774" width="8" bestFit="1" customWidth="1"/>
    <col min="5775" max="5776" width="9" bestFit="1" customWidth="1"/>
    <col min="5777" max="5777" width="8" bestFit="1" customWidth="1"/>
    <col min="5778" max="5786" width="9" bestFit="1" customWidth="1"/>
    <col min="5787" max="5787" width="8" bestFit="1" customWidth="1"/>
    <col min="5788" max="5791" width="9" bestFit="1" customWidth="1"/>
    <col min="5792" max="5792" width="8" bestFit="1" customWidth="1"/>
    <col min="5793" max="5798" width="9" bestFit="1" customWidth="1"/>
    <col min="5799" max="5799" width="8" bestFit="1" customWidth="1"/>
    <col min="5800" max="5815" width="9" bestFit="1" customWidth="1"/>
    <col min="5816" max="5816" width="8" bestFit="1" customWidth="1"/>
    <col min="5817" max="5840" width="9" bestFit="1" customWidth="1"/>
    <col min="5841" max="5841" width="8" bestFit="1" customWidth="1"/>
    <col min="5842" max="5843" width="9" bestFit="1" customWidth="1"/>
    <col min="5844" max="5844" width="8" bestFit="1" customWidth="1"/>
    <col min="5845" max="5851" width="9" bestFit="1" customWidth="1"/>
    <col min="5852" max="5852" width="8" bestFit="1" customWidth="1"/>
    <col min="5853" max="5855" width="9" bestFit="1" customWidth="1"/>
    <col min="5856" max="5856" width="8" bestFit="1" customWidth="1"/>
    <col min="5857" max="5858" width="9" bestFit="1" customWidth="1"/>
    <col min="5859" max="5860" width="8" bestFit="1" customWidth="1"/>
    <col min="5861" max="5863" width="9" bestFit="1" customWidth="1"/>
    <col min="5864" max="5864" width="8" bestFit="1" customWidth="1"/>
    <col min="5865" max="5865" width="9" bestFit="1" customWidth="1"/>
    <col min="5866" max="5866" width="8" bestFit="1" customWidth="1"/>
    <col min="5867" max="5880" width="9" bestFit="1" customWidth="1"/>
    <col min="5881" max="5881" width="8" bestFit="1" customWidth="1"/>
    <col min="5882" max="5882" width="9" bestFit="1" customWidth="1"/>
    <col min="5883" max="5883" width="8" bestFit="1" customWidth="1"/>
    <col min="5884" max="5887" width="9" bestFit="1" customWidth="1"/>
    <col min="5888" max="5888" width="8" bestFit="1" customWidth="1"/>
    <col min="5889" max="5891" width="9" bestFit="1" customWidth="1"/>
    <col min="5892" max="5892" width="8" bestFit="1" customWidth="1"/>
    <col min="5893" max="5898" width="9" bestFit="1" customWidth="1"/>
    <col min="5899" max="5899" width="8" bestFit="1" customWidth="1"/>
    <col min="5900" max="5910" width="9" bestFit="1" customWidth="1"/>
    <col min="5911" max="5911" width="8" bestFit="1" customWidth="1"/>
    <col min="5912" max="5915" width="9" bestFit="1" customWidth="1"/>
    <col min="5916" max="5916" width="8" bestFit="1" customWidth="1"/>
    <col min="5917" max="5920" width="9" bestFit="1" customWidth="1"/>
    <col min="5921" max="5921" width="8" bestFit="1" customWidth="1"/>
    <col min="5922" max="5922" width="9" bestFit="1" customWidth="1"/>
    <col min="5923" max="5923" width="8" bestFit="1" customWidth="1"/>
    <col min="5924" max="5928" width="9" bestFit="1" customWidth="1"/>
    <col min="5929" max="5929" width="8" bestFit="1" customWidth="1"/>
    <col min="5930" max="5930" width="9" bestFit="1" customWidth="1"/>
    <col min="5931" max="5931" width="8" bestFit="1" customWidth="1"/>
    <col min="5932" max="5933" width="9" bestFit="1" customWidth="1"/>
    <col min="5934" max="5934" width="8" bestFit="1" customWidth="1"/>
    <col min="5935" max="5937" width="9" bestFit="1" customWidth="1"/>
    <col min="5938" max="5938" width="8" bestFit="1" customWidth="1"/>
    <col min="5939" max="5945" width="9" bestFit="1" customWidth="1"/>
    <col min="5946" max="5946" width="8" bestFit="1" customWidth="1"/>
    <col min="5947" max="5991" width="9" bestFit="1" customWidth="1"/>
    <col min="5992" max="5992" width="8" bestFit="1" customWidth="1"/>
    <col min="5993" max="5994" width="9" bestFit="1" customWidth="1"/>
    <col min="5995" max="5996" width="8" bestFit="1" customWidth="1"/>
    <col min="5997" max="5998" width="9" bestFit="1" customWidth="1"/>
    <col min="5999" max="5999" width="8" bestFit="1" customWidth="1"/>
    <col min="6000" max="6000" width="9" bestFit="1" customWidth="1"/>
    <col min="6001" max="6001" width="8" bestFit="1" customWidth="1"/>
    <col min="6002" max="6006" width="9" bestFit="1" customWidth="1"/>
    <col min="6007" max="6007" width="8" bestFit="1" customWidth="1"/>
    <col min="6008" max="6011" width="9" bestFit="1" customWidth="1"/>
    <col min="6012" max="6012" width="8" bestFit="1" customWidth="1"/>
    <col min="6013" max="6015" width="9" bestFit="1" customWidth="1"/>
    <col min="6016" max="6016" width="8" bestFit="1" customWidth="1"/>
    <col min="6017" max="6023" width="9" bestFit="1" customWidth="1"/>
    <col min="6024" max="6024" width="8" bestFit="1" customWidth="1"/>
    <col min="6025" max="6026" width="9" bestFit="1" customWidth="1"/>
    <col min="6027" max="6027" width="8" bestFit="1" customWidth="1"/>
    <col min="6028" max="6038" width="9" bestFit="1" customWidth="1"/>
    <col min="6039" max="6039" width="8" bestFit="1" customWidth="1"/>
    <col min="6040" max="6040" width="9" bestFit="1" customWidth="1"/>
    <col min="6041" max="6041" width="8" bestFit="1" customWidth="1"/>
    <col min="6042" max="6045" width="9" bestFit="1" customWidth="1"/>
    <col min="6046" max="6046" width="8" bestFit="1" customWidth="1"/>
    <col min="6047" max="6050" width="9" bestFit="1" customWidth="1"/>
    <col min="6051" max="6051" width="8" bestFit="1" customWidth="1"/>
    <col min="6052" max="6064" width="9" bestFit="1" customWidth="1"/>
    <col min="6065" max="6065" width="8" bestFit="1" customWidth="1"/>
    <col min="6066" max="6069" width="9" bestFit="1" customWidth="1"/>
    <col min="6070" max="6070" width="8" bestFit="1" customWidth="1"/>
    <col min="6071" max="6073" width="9" bestFit="1" customWidth="1"/>
    <col min="6074" max="6074" width="8" bestFit="1" customWidth="1"/>
    <col min="6075" max="6080" width="9" bestFit="1" customWidth="1"/>
    <col min="6081" max="6081" width="8" bestFit="1" customWidth="1"/>
    <col min="6082" max="6088" width="9" bestFit="1" customWidth="1"/>
    <col min="6089" max="6090" width="8" bestFit="1" customWidth="1"/>
    <col min="6091" max="6094" width="9" bestFit="1" customWidth="1"/>
    <col min="6095" max="6095" width="8" bestFit="1" customWidth="1"/>
    <col min="6096" max="6103" width="9" bestFit="1" customWidth="1"/>
    <col min="6104" max="6104" width="8" bestFit="1" customWidth="1"/>
    <col min="6105" max="6114" width="9" bestFit="1" customWidth="1"/>
    <col min="6115" max="6115" width="8" bestFit="1" customWidth="1"/>
    <col min="6116" max="6116" width="9" bestFit="1" customWidth="1"/>
    <col min="6117" max="6117" width="8" bestFit="1" customWidth="1"/>
    <col min="6118" max="6122" width="9" bestFit="1" customWidth="1"/>
    <col min="6123" max="6123" width="8" bestFit="1" customWidth="1"/>
    <col min="6124" max="6128" width="9" bestFit="1" customWidth="1"/>
    <col min="6129" max="6129" width="8" bestFit="1" customWidth="1"/>
    <col min="6130" max="6132" width="9" bestFit="1" customWidth="1"/>
    <col min="6133" max="6134" width="8" bestFit="1" customWidth="1"/>
    <col min="6135" max="6135" width="9" bestFit="1" customWidth="1"/>
    <col min="6136" max="6136" width="8" bestFit="1" customWidth="1"/>
    <col min="6137" max="6202" width="9" bestFit="1" customWidth="1"/>
    <col min="6203" max="6203" width="8" bestFit="1" customWidth="1"/>
    <col min="6204" max="6204" width="9" bestFit="1" customWidth="1"/>
    <col min="6205" max="6205" width="8" bestFit="1" customWidth="1"/>
    <col min="6206" max="6206" width="9" bestFit="1" customWidth="1"/>
    <col min="6207" max="6207" width="8" bestFit="1" customWidth="1"/>
    <col min="6208" max="6208" width="9" bestFit="1" customWidth="1"/>
    <col min="6209" max="6209" width="8" bestFit="1" customWidth="1"/>
    <col min="6210" max="6214" width="9" bestFit="1" customWidth="1"/>
    <col min="6215" max="6215" width="8" bestFit="1" customWidth="1"/>
    <col min="6216" max="6216" width="9" bestFit="1" customWidth="1"/>
    <col min="6217" max="6217" width="8" bestFit="1" customWidth="1"/>
    <col min="6218" max="6223" width="9" bestFit="1" customWidth="1"/>
    <col min="6224" max="6224" width="8" bestFit="1" customWidth="1"/>
    <col min="6225" max="6225" width="9" bestFit="1" customWidth="1"/>
    <col min="6226" max="6226" width="8" bestFit="1" customWidth="1"/>
    <col min="6227" max="6227" width="9" bestFit="1" customWidth="1"/>
    <col min="6228" max="6228" width="8" bestFit="1" customWidth="1"/>
    <col min="6229" max="6229" width="9" bestFit="1" customWidth="1"/>
    <col min="6230" max="6230" width="8" bestFit="1" customWidth="1"/>
    <col min="6231" max="6231" width="9" bestFit="1" customWidth="1"/>
    <col min="6232" max="6235" width="8" bestFit="1" customWidth="1"/>
    <col min="6236" max="6238" width="9" bestFit="1" customWidth="1"/>
    <col min="6239" max="6240" width="8" bestFit="1" customWidth="1"/>
    <col min="6241" max="6244" width="9" bestFit="1" customWidth="1"/>
    <col min="6245" max="6245" width="8" bestFit="1" customWidth="1"/>
    <col min="6246" max="6256" width="9" bestFit="1" customWidth="1"/>
    <col min="6257" max="6257" width="8" bestFit="1" customWidth="1"/>
    <col min="6258" max="6261" width="9" bestFit="1" customWidth="1"/>
    <col min="6262" max="6262" width="8" bestFit="1" customWidth="1"/>
    <col min="6263" max="6267" width="9" bestFit="1" customWidth="1"/>
    <col min="6268" max="6268" width="8" bestFit="1" customWidth="1"/>
    <col min="6269" max="6272" width="9" bestFit="1" customWidth="1"/>
    <col min="6273" max="6273" width="8" bestFit="1" customWidth="1"/>
    <col min="6274" max="6274" width="9" bestFit="1" customWidth="1"/>
    <col min="6275" max="6275" width="8" bestFit="1" customWidth="1"/>
    <col min="6276" max="6276" width="9" bestFit="1" customWidth="1"/>
    <col min="6277" max="6277" width="8" bestFit="1" customWidth="1"/>
    <col min="6278" max="6278" width="7" bestFit="1" customWidth="1"/>
    <col min="6279" max="6279" width="9" bestFit="1" customWidth="1"/>
    <col min="6280" max="6281" width="8" bestFit="1" customWidth="1"/>
    <col min="6282" max="6289" width="9" bestFit="1" customWidth="1"/>
    <col min="6290" max="6291" width="7" bestFit="1" customWidth="1"/>
    <col min="6292" max="6292" width="9" bestFit="1" customWidth="1"/>
    <col min="6293" max="6293" width="7" bestFit="1" customWidth="1"/>
    <col min="6294" max="6295" width="9" bestFit="1" customWidth="1"/>
    <col min="6296" max="6296" width="7" bestFit="1" customWidth="1"/>
    <col min="6297" max="6298" width="9" bestFit="1" customWidth="1"/>
    <col min="6299" max="6299" width="7" bestFit="1" customWidth="1"/>
    <col min="6300" max="6316" width="9" bestFit="1" customWidth="1"/>
    <col min="6317" max="6317" width="7" bestFit="1" customWidth="1"/>
    <col min="6318" max="6320" width="9" bestFit="1" customWidth="1"/>
    <col min="6321" max="6321" width="8" bestFit="1" customWidth="1"/>
    <col min="6322" max="6323" width="9" bestFit="1" customWidth="1"/>
    <col min="6324" max="6325" width="8" bestFit="1" customWidth="1"/>
    <col min="6326" max="6330" width="9" bestFit="1" customWidth="1"/>
    <col min="6331" max="6331" width="8" bestFit="1" customWidth="1"/>
    <col min="6332" max="6341" width="9" bestFit="1" customWidth="1"/>
    <col min="6342" max="6342" width="8" bestFit="1" customWidth="1"/>
    <col min="6343" max="6349" width="9" bestFit="1" customWidth="1"/>
    <col min="6350" max="6351" width="8" bestFit="1" customWidth="1"/>
    <col min="6352" max="6353" width="9" bestFit="1" customWidth="1"/>
    <col min="6354" max="6354" width="8" bestFit="1" customWidth="1"/>
    <col min="6355" max="6358" width="9" bestFit="1" customWidth="1"/>
    <col min="6359" max="6359" width="8" bestFit="1" customWidth="1"/>
    <col min="6360" max="6361" width="9" bestFit="1" customWidth="1"/>
    <col min="6362" max="6363" width="8" bestFit="1" customWidth="1"/>
    <col min="6364" max="6365" width="9" bestFit="1" customWidth="1"/>
    <col min="6366" max="6366" width="8" bestFit="1" customWidth="1"/>
    <col min="6367" max="6378" width="9" bestFit="1" customWidth="1"/>
    <col min="6379" max="6379" width="8" bestFit="1" customWidth="1"/>
    <col min="6380" max="6401" width="9" bestFit="1" customWidth="1"/>
    <col min="6402" max="6403" width="8" bestFit="1" customWidth="1"/>
    <col min="6404" max="6414" width="9" bestFit="1" customWidth="1"/>
    <col min="6415" max="6415" width="8" bestFit="1" customWidth="1"/>
    <col min="6416" max="6435" width="9" bestFit="1" customWidth="1"/>
    <col min="6436" max="6436" width="8" bestFit="1" customWidth="1"/>
    <col min="6437" max="6439" width="9" bestFit="1" customWidth="1"/>
    <col min="6440" max="6444" width="8" bestFit="1" customWidth="1"/>
    <col min="6445" max="6445" width="9" bestFit="1" customWidth="1"/>
    <col min="6446" max="6446" width="8" bestFit="1" customWidth="1"/>
    <col min="6447" max="6448" width="9" bestFit="1" customWidth="1"/>
    <col min="6449" max="6449" width="8" bestFit="1" customWidth="1"/>
    <col min="6450" max="6455" width="9" bestFit="1" customWidth="1"/>
    <col min="6456" max="6457" width="8" bestFit="1" customWidth="1"/>
    <col min="6458" max="6458" width="9" bestFit="1" customWidth="1"/>
    <col min="6459" max="6459" width="8" bestFit="1" customWidth="1"/>
    <col min="6460" max="6461" width="9" bestFit="1" customWidth="1"/>
    <col min="6462" max="6462" width="8" bestFit="1" customWidth="1"/>
    <col min="6463" max="6467" width="9" bestFit="1" customWidth="1"/>
    <col min="6468" max="6468" width="8" bestFit="1" customWidth="1"/>
    <col min="6469" max="6470" width="9" bestFit="1" customWidth="1"/>
    <col min="6471" max="6471" width="8" bestFit="1" customWidth="1"/>
    <col min="6472" max="6473" width="9" bestFit="1" customWidth="1"/>
    <col min="6474" max="6474" width="8" bestFit="1" customWidth="1"/>
    <col min="6475" max="6477" width="9" bestFit="1" customWidth="1"/>
    <col min="6478" max="6478" width="8" bestFit="1" customWidth="1"/>
    <col min="6479" max="6483" width="9" bestFit="1" customWidth="1"/>
    <col min="6484" max="6484" width="8" bestFit="1" customWidth="1"/>
    <col min="6485" max="6485" width="9" bestFit="1" customWidth="1"/>
    <col min="6486" max="6486" width="8" bestFit="1" customWidth="1"/>
    <col min="6487" max="6489" width="9" bestFit="1" customWidth="1"/>
    <col min="6490" max="6490" width="8" bestFit="1" customWidth="1"/>
    <col min="6491" max="6491" width="9" bestFit="1" customWidth="1"/>
    <col min="6492" max="6493" width="8" bestFit="1" customWidth="1"/>
    <col min="6494" max="6494" width="9" bestFit="1" customWidth="1"/>
    <col min="6495" max="6497" width="8" bestFit="1" customWidth="1"/>
    <col min="6498" max="6500" width="9" bestFit="1" customWidth="1"/>
    <col min="6501" max="6502" width="8" bestFit="1" customWidth="1"/>
    <col min="6503" max="6505" width="9" bestFit="1" customWidth="1"/>
    <col min="6506" max="6506" width="8" bestFit="1" customWidth="1"/>
    <col min="6507" max="6507" width="9" bestFit="1" customWidth="1"/>
    <col min="6508" max="6508" width="8" bestFit="1" customWidth="1"/>
    <col min="6509" max="6518" width="9" bestFit="1" customWidth="1"/>
    <col min="6519" max="6519" width="8" bestFit="1" customWidth="1"/>
    <col min="6520" max="6525" width="9" bestFit="1" customWidth="1"/>
    <col min="6526" max="6526" width="8" bestFit="1" customWidth="1"/>
    <col min="6527" max="6537" width="9" bestFit="1" customWidth="1"/>
    <col min="6538" max="6539" width="8" bestFit="1" customWidth="1"/>
    <col min="6540" max="6540" width="9" bestFit="1" customWidth="1"/>
    <col min="6541" max="6542" width="8" bestFit="1" customWidth="1"/>
    <col min="6543" max="6543" width="9" bestFit="1" customWidth="1"/>
    <col min="6544" max="6544" width="8" bestFit="1" customWidth="1"/>
    <col min="6545" max="6558" width="9" bestFit="1" customWidth="1"/>
    <col min="6559" max="6559" width="8" bestFit="1" customWidth="1"/>
    <col min="6560" max="6567" width="9" bestFit="1" customWidth="1"/>
    <col min="6568" max="6568" width="8" bestFit="1" customWidth="1"/>
    <col min="6569" max="6577" width="9" bestFit="1" customWidth="1"/>
    <col min="6578" max="6578" width="8" bestFit="1" customWidth="1"/>
    <col min="6579" max="6580" width="9" bestFit="1" customWidth="1"/>
    <col min="6581" max="6581" width="8" bestFit="1" customWidth="1"/>
    <col min="6582" max="6582" width="9" bestFit="1" customWidth="1"/>
    <col min="6583" max="6583" width="8" bestFit="1" customWidth="1"/>
    <col min="6584" max="6586" width="9" bestFit="1" customWidth="1"/>
    <col min="6587" max="6587" width="8" bestFit="1" customWidth="1"/>
    <col min="6588" max="6588" width="9" bestFit="1" customWidth="1"/>
    <col min="6589" max="6589" width="8" bestFit="1" customWidth="1"/>
    <col min="6590" max="6590" width="9" bestFit="1" customWidth="1"/>
    <col min="6591" max="6591" width="8" bestFit="1" customWidth="1"/>
    <col min="6592" max="6594" width="9" bestFit="1" customWidth="1"/>
    <col min="6595" max="6595" width="8" bestFit="1" customWidth="1"/>
    <col min="6596" max="6596" width="9" bestFit="1" customWidth="1"/>
    <col min="6597" max="6597" width="8" bestFit="1" customWidth="1"/>
    <col min="6598" max="6602" width="9" bestFit="1" customWidth="1"/>
    <col min="6603" max="6603" width="8" bestFit="1" customWidth="1"/>
    <col min="6604" max="6606" width="9" bestFit="1" customWidth="1"/>
    <col min="6607" max="6607" width="8" bestFit="1" customWidth="1"/>
    <col min="6608" max="6616" width="9" bestFit="1" customWidth="1"/>
    <col min="6617" max="6617" width="8" bestFit="1" customWidth="1"/>
    <col min="6618" max="6618" width="9" bestFit="1" customWidth="1"/>
    <col min="6619" max="6619" width="8" bestFit="1" customWidth="1"/>
    <col min="6620" max="6642" width="9" bestFit="1" customWidth="1"/>
    <col min="6643" max="6643" width="8" bestFit="1" customWidth="1"/>
    <col min="6644" max="6645" width="9" bestFit="1" customWidth="1"/>
    <col min="6646" max="6646" width="8" bestFit="1" customWidth="1"/>
    <col min="6647" max="6648" width="9" bestFit="1" customWidth="1"/>
    <col min="6649" max="6649" width="8" bestFit="1" customWidth="1"/>
    <col min="6650" max="6655" width="9" bestFit="1" customWidth="1"/>
    <col min="6656" max="6656" width="8" bestFit="1" customWidth="1"/>
    <col min="6657" max="6657" width="9" bestFit="1" customWidth="1"/>
    <col min="6658" max="6658" width="8" bestFit="1" customWidth="1"/>
    <col min="6659" max="6689" width="9" bestFit="1" customWidth="1"/>
    <col min="6690" max="6690" width="8" bestFit="1" customWidth="1"/>
    <col min="6691" max="6691" width="9" bestFit="1" customWidth="1"/>
    <col min="6692" max="6693" width="8" bestFit="1" customWidth="1"/>
    <col min="6694" max="6694" width="9" bestFit="1" customWidth="1"/>
    <col min="6695" max="6695" width="8" bestFit="1" customWidth="1"/>
    <col min="6696" max="6698" width="9" bestFit="1" customWidth="1"/>
    <col min="6699" max="6699" width="8" bestFit="1" customWidth="1"/>
    <col min="6700" max="6700" width="9" bestFit="1" customWidth="1"/>
    <col min="6701" max="6701" width="8" bestFit="1" customWidth="1"/>
    <col min="6702" max="6703" width="9" bestFit="1" customWidth="1"/>
    <col min="6704" max="6704" width="8" bestFit="1" customWidth="1"/>
    <col min="6705" max="6705" width="9" bestFit="1" customWidth="1"/>
    <col min="6706" max="6706" width="8" bestFit="1" customWidth="1"/>
    <col min="6707" max="6708" width="9" bestFit="1" customWidth="1"/>
    <col min="6709" max="6709" width="8" bestFit="1" customWidth="1"/>
    <col min="6710" max="6712" width="9" bestFit="1" customWidth="1"/>
    <col min="6713" max="6713" width="8" bestFit="1" customWidth="1"/>
    <col min="6714" max="6714" width="9" bestFit="1" customWidth="1"/>
    <col min="6715" max="6715" width="8" bestFit="1" customWidth="1"/>
    <col min="6716" max="6716" width="9" bestFit="1" customWidth="1"/>
    <col min="6717" max="6717" width="8" bestFit="1" customWidth="1"/>
    <col min="6718" max="6718" width="9" bestFit="1" customWidth="1"/>
    <col min="6719" max="6719" width="8" bestFit="1" customWidth="1"/>
    <col min="6720" max="6720" width="9" bestFit="1" customWidth="1"/>
    <col min="6721" max="6721" width="8" bestFit="1" customWidth="1"/>
    <col min="6722" max="6725" width="9" bestFit="1" customWidth="1"/>
    <col min="6726" max="6726" width="8" bestFit="1" customWidth="1"/>
    <col min="6727" max="6727" width="9" bestFit="1" customWidth="1"/>
    <col min="6728" max="6728" width="8" bestFit="1" customWidth="1"/>
    <col min="6729" max="6729" width="9" bestFit="1" customWidth="1"/>
    <col min="6730" max="6731" width="8" bestFit="1" customWidth="1"/>
    <col min="6732" max="6733" width="9" bestFit="1" customWidth="1"/>
    <col min="6734" max="6734" width="8" bestFit="1" customWidth="1"/>
    <col min="6735" max="6735" width="9" bestFit="1" customWidth="1"/>
    <col min="6736" max="6736" width="8" bestFit="1" customWidth="1"/>
    <col min="6737" max="6739" width="9" bestFit="1" customWidth="1"/>
    <col min="6740" max="6741" width="8" bestFit="1" customWidth="1"/>
    <col min="6742" max="6745" width="9" bestFit="1" customWidth="1"/>
    <col min="6746" max="6747" width="8" bestFit="1" customWidth="1"/>
    <col min="6748" max="6751" width="9" bestFit="1" customWidth="1"/>
    <col min="6752" max="6752" width="8" bestFit="1" customWidth="1"/>
    <col min="6753" max="6754" width="9" bestFit="1" customWidth="1"/>
    <col min="6755" max="6755" width="8" bestFit="1" customWidth="1"/>
    <col min="6756" max="6756" width="9" bestFit="1" customWidth="1"/>
    <col min="6757" max="6757" width="8" bestFit="1" customWidth="1"/>
    <col min="6758" max="6769" width="9" bestFit="1" customWidth="1"/>
    <col min="6770" max="6770" width="12.19921875" bestFit="1" customWidth="1"/>
  </cols>
  <sheetData>
    <row r="1" spans="1:7" x14ac:dyDescent="0.3">
      <c r="A1" s="45" t="s">
        <v>1619</v>
      </c>
      <c r="B1" s="46"/>
      <c r="C1" s="46"/>
      <c r="D1" s="46"/>
      <c r="E1" s="47"/>
    </row>
    <row r="2" spans="1:7" ht="16.2" thickBot="1" x14ac:dyDescent="0.35">
      <c r="A2" s="1"/>
      <c r="E2" s="2"/>
    </row>
    <row r="3" spans="1:7" ht="16.2" thickBot="1" x14ac:dyDescent="0.35">
      <c r="A3" s="37" t="s">
        <v>1610</v>
      </c>
      <c r="B3" s="38" t="s">
        <v>1611</v>
      </c>
      <c r="C3" s="38" t="s">
        <v>1614</v>
      </c>
      <c r="D3" s="38" t="s">
        <v>1613</v>
      </c>
      <c r="E3" s="9"/>
    </row>
    <row r="4" spans="1:7" ht="16.2" thickBot="1" x14ac:dyDescent="0.35">
      <c r="A4" s="34">
        <v>1201681.4928000034</v>
      </c>
      <c r="B4" s="36">
        <v>140.99278338613203</v>
      </c>
      <c r="C4" s="36">
        <v>8523</v>
      </c>
      <c r="D4" s="39">
        <v>3.9658570925731196</v>
      </c>
      <c r="E4" s="2"/>
    </row>
    <row r="5" spans="1:7" x14ac:dyDescent="0.3">
      <c r="A5" s="1"/>
      <c r="E5" s="2"/>
    </row>
    <row r="6" spans="1:7" x14ac:dyDescent="0.3">
      <c r="A6" s="1"/>
      <c r="E6" s="2"/>
    </row>
    <row r="7" spans="1:7" x14ac:dyDescent="0.3">
      <c r="A7" s="1" t="s">
        <v>1615</v>
      </c>
      <c r="B7" t="s">
        <v>1616</v>
      </c>
      <c r="C7" t="s">
        <v>1617</v>
      </c>
      <c r="D7" t="s">
        <v>1618</v>
      </c>
      <c r="E7" s="2"/>
    </row>
    <row r="8" spans="1:7" ht="16.2" thickBot="1" x14ac:dyDescent="0.35">
      <c r="A8" s="5">
        <f>GETPIVOTDATA("Sum of Sales",$A$3)</f>
        <v>1201681.4928000034</v>
      </c>
      <c r="B8" s="3">
        <f>GETPIVOTDATA("Average of Sales",$A$3)</f>
        <v>140.99278338613203</v>
      </c>
      <c r="C8" s="4">
        <f>GETPIVOTDATA("Number of Items ",$A$3)</f>
        <v>8523</v>
      </c>
      <c r="D8" s="10">
        <f>GETPIVOTDATA("Average of Rating",$A$3)</f>
        <v>3.9658570925731196</v>
      </c>
      <c r="E8" s="8"/>
    </row>
    <row r="10" spans="1:7" ht="16.2" thickBot="1" x14ac:dyDescent="0.35"/>
    <row r="11" spans="1:7" ht="16.2" thickBot="1" x14ac:dyDescent="0.35">
      <c r="A11" s="42" t="s">
        <v>1622</v>
      </c>
      <c r="B11" s="43"/>
      <c r="C11" s="43"/>
      <c r="D11" s="43"/>
      <c r="E11" s="43"/>
      <c r="F11" s="43"/>
      <c r="G11" s="44"/>
    </row>
    <row r="12" spans="1:7" ht="16.2" thickBot="1" x14ac:dyDescent="0.35">
      <c r="A12" s="11" t="s">
        <v>1620</v>
      </c>
      <c r="B12" s="11" t="s">
        <v>1610</v>
      </c>
      <c r="G12" s="2"/>
    </row>
    <row r="13" spans="1:7" x14ac:dyDescent="0.3">
      <c r="A13" s="25" t="s">
        <v>17</v>
      </c>
      <c r="B13" s="12">
        <v>776319.68840000057</v>
      </c>
      <c r="G13" s="2"/>
    </row>
    <row r="14" spans="1:7" ht="16.2" thickBot="1" x14ac:dyDescent="0.35">
      <c r="A14" s="27" t="s">
        <v>10</v>
      </c>
      <c r="B14" s="14">
        <v>425361.8043999995</v>
      </c>
      <c r="G14" s="2"/>
    </row>
    <row r="15" spans="1:7" x14ac:dyDescent="0.3">
      <c r="A15" s="1"/>
      <c r="G15" s="2"/>
    </row>
    <row r="16" spans="1:7" x14ac:dyDescent="0.3">
      <c r="A16" s="1"/>
      <c r="G16" s="2"/>
    </row>
    <row r="17" spans="1:7" x14ac:dyDescent="0.3">
      <c r="A17" s="1"/>
      <c r="G17" s="2"/>
    </row>
    <row r="18" spans="1:7" ht="16.2" thickBot="1" x14ac:dyDescent="0.35">
      <c r="A18" s="7"/>
      <c r="B18" s="4"/>
      <c r="C18" s="4"/>
      <c r="D18" s="4"/>
      <c r="E18" s="4"/>
      <c r="F18" s="4"/>
      <c r="G18" s="8"/>
    </row>
    <row r="20" spans="1:7" ht="16.2" thickBot="1" x14ac:dyDescent="0.35"/>
    <row r="21" spans="1:7" ht="16.2" thickBot="1" x14ac:dyDescent="0.35">
      <c r="A21" s="42" t="s">
        <v>1623</v>
      </c>
      <c r="B21" s="43"/>
      <c r="C21" s="43"/>
      <c r="D21" s="43"/>
      <c r="E21" s="43"/>
      <c r="F21" s="43"/>
      <c r="G21" s="44"/>
    </row>
    <row r="22" spans="1:7" ht="16.2" thickBot="1" x14ac:dyDescent="0.35">
      <c r="A22" s="11" t="s">
        <v>1610</v>
      </c>
      <c r="B22" s="11" t="s">
        <v>1624</v>
      </c>
      <c r="C22" s="11"/>
      <c r="G22" s="2"/>
    </row>
    <row r="23" spans="1:7" ht="16.2" thickBot="1" x14ac:dyDescent="0.35">
      <c r="A23" s="11" t="s">
        <v>1620</v>
      </c>
      <c r="B23" s="34" t="s">
        <v>10</v>
      </c>
      <c r="C23" s="35" t="s">
        <v>17</v>
      </c>
      <c r="G23" s="2"/>
    </row>
    <row r="24" spans="1:7" x14ac:dyDescent="0.3">
      <c r="A24" s="25" t="s">
        <v>14</v>
      </c>
      <c r="B24" s="40">
        <v>121349.89940000001</v>
      </c>
      <c r="C24" s="22">
        <v>215047.9126000001</v>
      </c>
      <c r="G24" s="2"/>
    </row>
    <row r="25" spans="1:7" x14ac:dyDescent="0.3">
      <c r="A25" s="26" t="s">
        <v>34</v>
      </c>
      <c r="B25" s="1">
        <v>138685.86819999994</v>
      </c>
      <c r="C25" s="23">
        <v>254464.77940000014</v>
      </c>
      <c r="G25" s="2"/>
    </row>
    <row r="26" spans="1:7" ht="16.2" thickBot="1" x14ac:dyDescent="0.35">
      <c r="A26" s="27" t="s">
        <v>21</v>
      </c>
      <c r="B26" s="1">
        <v>165326.0368</v>
      </c>
      <c r="C26" s="23">
        <v>306806.99640000012</v>
      </c>
      <c r="G26" s="2"/>
    </row>
    <row r="27" spans="1:7" ht="16.2" thickBot="1" x14ac:dyDescent="0.35">
      <c r="A27" s="41" t="s">
        <v>1621</v>
      </c>
      <c r="B27" s="7">
        <v>425361.80439999996</v>
      </c>
      <c r="C27" s="24">
        <v>776319.68840000033</v>
      </c>
      <c r="G27" s="2"/>
    </row>
    <row r="28" spans="1:7" x14ac:dyDescent="0.3">
      <c r="A28" s="1"/>
      <c r="G28" s="2"/>
    </row>
    <row r="29" spans="1:7" ht="16.2" thickBot="1" x14ac:dyDescent="0.35">
      <c r="A29" s="7"/>
      <c r="B29" s="4"/>
      <c r="C29" s="4"/>
      <c r="D29" s="4"/>
      <c r="E29" s="4"/>
      <c r="F29" s="4"/>
      <c r="G29" s="8"/>
    </row>
    <row r="31" spans="1:7" ht="16.2" thickBot="1" x14ac:dyDescent="0.35"/>
    <row r="33" spans="1:14" ht="16.2" thickBot="1" x14ac:dyDescent="0.35"/>
    <row r="34" spans="1:14" ht="16.2" thickBot="1" x14ac:dyDescent="0.35">
      <c r="A34" s="42" t="s">
        <v>1625</v>
      </c>
      <c r="B34" s="43"/>
      <c r="C34" s="43"/>
      <c r="D34" s="43"/>
      <c r="E34" s="43"/>
      <c r="F34" s="43"/>
      <c r="G34" s="43"/>
      <c r="H34" s="43"/>
      <c r="I34" s="43"/>
      <c r="J34" s="44"/>
    </row>
    <row r="35" spans="1:14" ht="16.2" thickBot="1" x14ac:dyDescent="0.35">
      <c r="A35" s="11" t="s">
        <v>1620</v>
      </c>
      <c r="B35" s="11" t="s">
        <v>1610</v>
      </c>
      <c r="J35" s="2"/>
    </row>
    <row r="36" spans="1:14" x14ac:dyDescent="0.3">
      <c r="A36" s="25" t="s">
        <v>153</v>
      </c>
      <c r="B36" s="12">
        <v>9077.869999999999</v>
      </c>
      <c r="J36" s="2"/>
    </row>
    <row r="37" spans="1:14" x14ac:dyDescent="0.3">
      <c r="A37" s="26" t="s">
        <v>74</v>
      </c>
      <c r="B37" s="13">
        <v>15596.696600000001</v>
      </c>
      <c r="J37" s="2"/>
      <c r="N37" s="6"/>
    </row>
    <row r="38" spans="1:14" x14ac:dyDescent="0.3">
      <c r="A38" s="26" t="s">
        <v>159</v>
      </c>
      <c r="B38" s="13">
        <v>21880.027399999992</v>
      </c>
      <c r="J38" s="2"/>
    </row>
    <row r="39" spans="1:14" x14ac:dyDescent="0.3">
      <c r="A39" s="26" t="s">
        <v>64</v>
      </c>
      <c r="B39" s="13">
        <v>22451.891599999999</v>
      </c>
      <c r="J39" s="2"/>
    </row>
    <row r="40" spans="1:14" x14ac:dyDescent="0.3">
      <c r="A40" s="26" t="s">
        <v>61</v>
      </c>
      <c r="B40" s="13">
        <v>29334.680599999996</v>
      </c>
      <c r="J40" s="2"/>
    </row>
    <row r="41" spans="1:14" x14ac:dyDescent="0.3">
      <c r="A41" s="26" t="s">
        <v>57</v>
      </c>
      <c r="B41" s="13">
        <v>35379.119800000015</v>
      </c>
      <c r="J41" s="2"/>
    </row>
    <row r="42" spans="1:14" x14ac:dyDescent="0.3">
      <c r="A42" s="26" t="s">
        <v>32</v>
      </c>
      <c r="B42" s="13">
        <v>58514.166999999987</v>
      </c>
      <c r="J42" s="2"/>
    </row>
    <row r="43" spans="1:14" x14ac:dyDescent="0.3">
      <c r="A43" s="26" t="s">
        <v>54</v>
      </c>
      <c r="B43" s="13">
        <v>59449.863799999992</v>
      </c>
      <c r="J43" s="2"/>
    </row>
    <row r="44" spans="1:14" x14ac:dyDescent="0.3">
      <c r="A44" s="26" t="s">
        <v>19</v>
      </c>
      <c r="B44" s="13">
        <v>68025.838800000012</v>
      </c>
      <c r="J44" s="2"/>
    </row>
    <row r="45" spans="1:14" x14ac:dyDescent="0.3">
      <c r="A45" s="26" t="s">
        <v>95</v>
      </c>
      <c r="B45" s="13">
        <v>81894.736400000009</v>
      </c>
      <c r="J45" s="2"/>
    </row>
    <row r="46" spans="1:14" x14ac:dyDescent="0.3">
      <c r="A46" s="26" t="s">
        <v>28</v>
      </c>
      <c r="B46" s="13">
        <v>90706.728999999992</v>
      </c>
      <c r="J46" s="2"/>
    </row>
    <row r="47" spans="1:14" x14ac:dyDescent="0.3">
      <c r="A47" s="26" t="s">
        <v>67</v>
      </c>
      <c r="B47" s="13">
        <v>101276.46159999995</v>
      </c>
      <c r="J47" s="2"/>
    </row>
    <row r="48" spans="1:14" x14ac:dyDescent="0.3">
      <c r="A48" s="26" t="s">
        <v>24</v>
      </c>
      <c r="B48" s="13">
        <v>118558.88140000009</v>
      </c>
      <c r="J48" s="2"/>
    </row>
    <row r="49" spans="1:10" x14ac:dyDescent="0.3">
      <c r="A49" s="26" t="s">
        <v>42</v>
      </c>
      <c r="B49" s="13">
        <v>135976.52539999998</v>
      </c>
      <c r="J49" s="2"/>
    </row>
    <row r="50" spans="1:10" x14ac:dyDescent="0.3">
      <c r="A50" s="26" t="s">
        <v>48</v>
      </c>
      <c r="B50" s="13">
        <v>175433.92240000021</v>
      </c>
      <c r="J50" s="2"/>
    </row>
    <row r="51" spans="1:10" ht="16.2" thickBot="1" x14ac:dyDescent="0.35">
      <c r="A51" s="27" t="s">
        <v>12</v>
      </c>
      <c r="B51" s="14">
        <v>178124.08099999995</v>
      </c>
      <c r="C51" s="4"/>
      <c r="D51" s="4"/>
      <c r="E51" s="4"/>
      <c r="F51" s="4"/>
      <c r="G51" s="4"/>
      <c r="H51" s="4"/>
      <c r="I51" s="4"/>
      <c r="J51" s="8"/>
    </row>
    <row r="53" spans="1:10" ht="16.2" thickBot="1" x14ac:dyDescent="0.35"/>
    <row r="54" spans="1:10" ht="16.2" thickBot="1" x14ac:dyDescent="0.35">
      <c r="A54" s="42" t="s">
        <v>1626</v>
      </c>
      <c r="B54" s="43"/>
      <c r="C54" s="43"/>
      <c r="D54" s="43"/>
      <c r="E54" s="43"/>
      <c r="F54" s="43"/>
      <c r="G54" s="43"/>
      <c r="H54" s="43"/>
      <c r="I54" s="43"/>
      <c r="J54" s="44"/>
    </row>
    <row r="55" spans="1:10" ht="16.2" thickBot="1" x14ac:dyDescent="0.35">
      <c r="A55" s="11" t="s">
        <v>1620</v>
      </c>
      <c r="B55" s="11" t="s">
        <v>1610</v>
      </c>
      <c r="J55" s="2"/>
    </row>
    <row r="56" spans="1:10" x14ac:dyDescent="0.3">
      <c r="A56" s="25">
        <v>2011</v>
      </c>
      <c r="B56" s="12">
        <v>78131.566599999976</v>
      </c>
      <c r="J56" s="2"/>
    </row>
    <row r="57" spans="1:10" x14ac:dyDescent="0.3">
      <c r="A57" s="26">
        <v>2012</v>
      </c>
      <c r="B57" s="13">
        <v>130476.85979999998</v>
      </c>
      <c r="J57" s="2"/>
    </row>
    <row r="58" spans="1:10" x14ac:dyDescent="0.3">
      <c r="A58" s="26">
        <v>2014</v>
      </c>
      <c r="B58" s="13">
        <v>131809.01560000007</v>
      </c>
      <c r="J58" s="2"/>
    </row>
    <row r="59" spans="1:10" x14ac:dyDescent="0.3">
      <c r="A59" s="26">
        <v>2015</v>
      </c>
      <c r="B59" s="13">
        <v>130942.78019999999</v>
      </c>
      <c r="J59" s="2"/>
    </row>
    <row r="60" spans="1:10" x14ac:dyDescent="0.3">
      <c r="A60" s="26">
        <v>2016</v>
      </c>
      <c r="B60" s="13">
        <v>132113.36980000007</v>
      </c>
      <c r="J60" s="2"/>
    </row>
    <row r="61" spans="1:10" x14ac:dyDescent="0.3">
      <c r="A61" s="26">
        <v>2017</v>
      </c>
      <c r="B61" s="13">
        <v>133103.90699999989</v>
      </c>
      <c r="J61" s="2"/>
    </row>
    <row r="62" spans="1:10" x14ac:dyDescent="0.3">
      <c r="A62" s="26">
        <v>2018</v>
      </c>
      <c r="B62" s="13">
        <v>204522.25700000025</v>
      </c>
      <c r="J62" s="2"/>
    </row>
    <row r="63" spans="1:10" x14ac:dyDescent="0.3">
      <c r="A63" s="26">
        <v>2020</v>
      </c>
      <c r="B63" s="13">
        <v>129103.96039999987</v>
      </c>
      <c r="J63" s="2"/>
    </row>
    <row r="64" spans="1:10" ht="16.2" thickBot="1" x14ac:dyDescent="0.35">
      <c r="A64" s="27">
        <v>2022</v>
      </c>
      <c r="B64" s="14">
        <v>131477.77639999994</v>
      </c>
      <c r="C64" s="4"/>
      <c r="D64" s="4"/>
      <c r="E64" s="4"/>
      <c r="F64" s="4"/>
      <c r="G64" s="4"/>
      <c r="H64" s="4"/>
      <c r="I64" s="4"/>
      <c r="J64" s="8"/>
    </row>
    <row r="68" spans="1:8" ht="16.2" thickBot="1" x14ac:dyDescent="0.35"/>
    <row r="69" spans="1:8" ht="16.2" thickBot="1" x14ac:dyDescent="0.35">
      <c r="A69" s="42" t="s">
        <v>1632</v>
      </c>
      <c r="B69" s="43"/>
      <c r="C69" s="43"/>
      <c r="D69" s="43"/>
      <c r="E69" s="43"/>
      <c r="F69" s="43"/>
      <c r="G69" s="43"/>
      <c r="H69" s="44"/>
    </row>
    <row r="70" spans="1:8" ht="16.2" thickBot="1" x14ac:dyDescent="0.35">
      <c r="A70" s="11" t="s">
        <v>1620</v>
      </c>
      <c r="B70" s="11" t="s">
        <v>1610</v>
      </c>
      <c r="H70" s="2"/>
    </row>
    <row r="71" spans="1:8" x14ac:dyDescent="0.3">
      <c r="A71" s="25" t="s">
        <v>30</v>
      </c>
      <c r="B71" s="12">
        <v>248991.58600000024</v>
      </c>
      <c r="H71" s="2"/>
    </row>
    <row r="72" spans="1:8" x14ac:dyDescent="0.3">
      <c r="A72" s="26" t="s">
        <v>15</v>
      </c>
      <c r="B72" s="13">
        <v>507895.7363999993</v>
      </c>
      <c r="H72" s="2"/>
    </row>
    <row r="73" spans="1:8" ht="16.2" thickBot="1" x14ac:dyDescent="0.35">
      <c r="A73" s="27" t="s">
        <v>26</v>
      </c>
      <c r="B73" s="14">
        <v>444794.17039999936</v>
      </c>
      <c r="H73" s="2"/>
    </row>
    <row r="74" spans="1:8" x14ac:dyDescent="0.3">
      <c r="A74" s="1"/>
      <c r="H74" s="2"/>
    </row>
    <row r="75" spans="1:8" x14ac:dyDescent="0.3">
      <c r="A75" s="1"/>
      <c r="H75" s="2"/>
    </row>
    <row r="76" spans="1:8" x14ac:dyDescent="0.3">
      <c r="A76" s="1"/>
      <c r="H76" s="2"/>
    </row>
    <row r="77" spans="1:8" x14ac:dyDescent="0.3">
      <c r="A77" s="1"/>
      <c r="H77" s="2"/>
    </row>
    <row r="78" spans="1:8" ht="16.2" thickBot="1" x14ac:dyDescent="0.35">
      <c r="A78" s="7"/>
      <c r="B78" s="4"/>
      <c r="C78" s="4"/>
      <c r="D78" s="4"/>
      <c r="E78" s="4"/>
      <c r="F78" s="4"/>
      <c r="G78" s="4"/>
      <c r="H78" s="8"/>
    </row>
    <row r="81" spans="1:11" ht="16.2" thickBot="1" x14ac:dyDescent="0.35"/>
    <row r="82" spans="1:11" ht="16.2" thickBot="1" x14ac:dyDescent="0.35">
      <c r="A82" s="42" t="s">
        <v>1629</v>
      </c>
      <c r="B82" s="43"/>
      <c r="C82" s="43"/>
      <c r="D82" s="43"/>
      <c r="E82" s="43"/>
      <c r="F82" s="43"/>
      <c r="G82" s="43"/>
      <c r="H82" s="43"/>
      <c r="I82" s="43"/>
      <c r="J82" s="43"/>
      <c r="K82" s="44"/>
    </row>
    <row r="83" spans="1:11" ht="16.2" thickBot="1" x14ac:dyDescent="0.35">
      <c r="A83" s="11" t="s">
        <v>1620</v>
      </c>
      <c r="B83" s="11" t="s">
        <v>1610</v>
      </c>
      <c r="D83" t="s">
        <v>1627</v>
      </c>
      <c r="E83" t="s">
        <v>1628</v>
      </c>
      <c r="K83" s="2"/>
    </row>
    <row r="84" spans="1:11" x14ac:dyDescent="0.3">
      <c r="A84" s="25" t="s">
        <v>14</v>
      </c>
      <c r="B84" s="12">
        <v>336397.81199999945</v>
      </c>
      <c r="D84" t="str">
        <f>A84</f>
        <v>Tier 1</v>
      </c>
      <c r="E84" s="15">
        <f>GETPIVOTDATA("Sales",$A$83,"Outlet Location Type","Tier 3")</f>
        <v>472133.03319999954</v>
      </c>
      <c r="K84" s="2"/>
    </row>
    <row r="85" spans="1:11" x14ac:dyDescent="0.3">
      <c r="A85" s="26" t="s">
        <v>34</v>
      </c>
      <c r="B85" s="13">
        <v>393150.64759999956</v>
      </c>
      <c r="D85" t="str">
        <f>A85</f>
        <v>Tier 2</v>
      </c>
      <c r="E85" s="15">
        <f>GETPIVOTDATA("Sales",$A$83,"Outlet Location Type","Tier 2")</f>
        <v>393150.64759999956</v>
      </c>
      <c r="K85" s="2"/>
    </row>
    <row r="86" spans="1:11" ht="16.2" thickBot="1" x14ac:dyDescent="0.35">
      <c r="A86" s="27" t="s">
        <v>21</v>
      </c>
      <c r="B86" s="14">
        <v>472133.03319999954</v>
      </c>
      <c r="D86" t="str">
        <f>A86</f>
        <v>Tier 3</v>
      </c>
      <c r="E86" s="15">
        <f>GETPIVOTDATA("Sales",$A$83,"Outlet Location Type","Tier 1")</f>
        <v>336397.81199999945</v>
      </c>
      <c r="K86" s="2"/>
    </row>
    <row r="87" spans="1:11" x14ac:dyDescent="0.3">
      <c r="A87" s="1"/>
      <c r="K87" s="2"/>
    </row>
    <row r="88" spans="1:11" x14ac:dyDescent="0.3">
      <c r="A88" s="1"/>
      <c r="K88" s="2"/>
    </row>
    <row r="89" spans="1:11" x14ac:dyDescent="0.3">
      <c r="A89" s="1"/>
      <c r="K89" s="2"/>
    </row>
    <row r="90" spans="1:11" x14ac:dyDescent="0.3">
      <c r="A90" s="1"/>
      <c r="K90" s="2"/>
    </row>
    <row r="91" spans="1:11" x14ac:dyDescent="0.3">
      <c r="A91" s="1"/>
      <c r="K91" s="2"/>
    </row>
    <row r="92" spans="1:11" ht="16.2" thickBot="1" x14ac:dyDescent="0.35">
      <c r="A92" s="7"/>
      <c r="B92" s="4"/>
      <c r="C92" s="4"/>
      <c r="D92" s="4"/>
      <c r="E92" s="4"/>
      <c r="F92" s="4"/>
      <c r="G92" s="4"/>
      <c r="H92" s="4"/>
      <c r="I92" s="4"/>
      <c r="J92" s="4"/>
      <c r="K92" s="8"/>
    </row>
    <row r="95" spans="1:11" ht="16.2" thickBot="1" x14ac:dyDescent="0.35"/>
    <row r="96" spans="1:11" ht="16.2" thickBot="1" x14ac:dyDescent="0.35">
      <c r="A96" s="45" t="s">
        <v>1631</v>
      </c>
      <c r="B96" s="46"/>
      <c r="C96" s="46"/>
      <c r="D96" s="32"/>
      <c r="E96" s="32"/>
      <c r="F96" s="32"/>
      <c r="G96" s="32"/>
      <c r="H96" s="31"/>
    </row>
    <row r="97" spans="1:8" ht="16.2" thickBot="1" x14ac:dyDescent="0.35">
      <c r="A97" s="11" t="s">
        <v>1620</v>
      </c>
      <c r="B97" s="11" t="s">
        <v>1610</v>
      </c>
      <c r="H97" s="2"/>
    </row>
    <row r="98" spans="1:8" x14ac:dyDescent="0.3">
      <c r="A98" s="25" t="s">
        <v>40</v>
      </c>
      <c r="B98" s="17">
        <v>151939.149</v>
      </c>
      <c r="H98" s="2"/>
    </row>
    <row r="99" spans="1:8" x14ac:dyDescent="0.3">
      <c r="A99" s="26" t="s">
        <v>46</v>
      </c>
      <c r="B99" s="16">
        <v>130714.67460000006</v>
      </c>
      <c r="H99" s="2"/>
    </row>
    <row r="100" spans="1:8" x14ac:dyDescent="0.3">
      <c r="A100" s="26" t="s">
        <v>22</v>
      </c>
      <c r="B100" s="16">
        <v>131477.77639999994</v>
      </c>
      <c r="H100" s="2"/>
    </row>
    <row r="101" spans="1:8" ht="16.2" thickBot="1" x14ac:dyDescent="0.35">
      <c r="A101" s="27" t="s">
        <v>16</v>
      </c>
      <c r="B101" s="18">
        <v>787549.89280000131</v>
      </c>
      <c r="H101" s="2"/>
    </row>
    <row r="102" spans="1:8" x14ac:dyDescent="0.3">
      <c r="A102" s="1"/>
      <c r="H102" s="2"/>
    </row>
    <row r="103" spans="1:8" x14ac:dyDescent="0.3">
      <c r="A103" s="1"/>
      <c r="H103" s="2"/>
    </row>
    <row r="104" spans="1:8" x14ac:dyDescent="0.3">
      <c r="A104" s="1"/>
      <c r="H104" s="2"/>
    </row>
    <row r="105" spans="1:8" x14ac:dyDescent="0.3">
      <c r="A105" s="1"/>
      <c r="H105" s="2"/>
    </row>
    <row r="106" spans="1:8" x14ac:dyDescent="0.3">
      <c r="A106" s="1"/>
      <c r="H106" s="2"/>
    </row>
    <row r="107" spans="1:8" x14ac:dyDescent="0.3">
      <c r="A107" s="1"/>
      <c r="H107" s="2"/>
    </row>
    <row r="108" spans="1:8" ht="16.2" thickBot="1" x14ac:dyDescent="0.35">
      <c r="A108" s="33"/>
      <c r="H108" s="2"/>
    </row>
    <row r="109" spans="1:8" ht="16.2" thickBot="1" x14ac:dyDescent="0.35">
      <c r="A109" s="11" t="s">
        <v>1620</v>
      </c>
      <c r="B109" s="11" t="s">
        <v>1611</v>
      </c>
      <c r="H109" s="2"/>
    </row>
    <row r="110" spans="1:8" x14ac:dyDescent="0.3">
      <c r="A110" s="25" t="s">
        <v>40</v>
      </c>
      <c r="B110" s="19">
        <v>140.29468975069253</v>
      </c>
      <c r="H110" s="2"/>
    </row>
    <row r="111" spans="1:8" x14ac:dyDescent="0.3">
      <c r="A111" s="26" t="s">
        <v>46</v>
      </c>
      <c r="B111" s="20">
        <v>139.80179101604284</v>
      </c>
      <c r="H111" s="2"/>
    </row>
    <row r="112" spans="1:8" x14ac:dyDescent="0.3">
      <c r="A112" s="26" t="s">
        <v>22</v>
      </c>
      <c r="B112" s="20">
        <v>141.67863836206891</v>
      </c>
      <c r="H112" s="2"/>
    </row>
    <row r="113" spans="1:8" ht="16.2" thickBot="1" x14ac:dyDescent="0.35">
      <c r="A113" s="27" t="s">
        <v>16</v>
      </c>
      <c r="B113" s="21">
        <v>141.21389506903375</v>
      </c>
      <c r="H113" s="2"/>
    </row>
    <row r="114" spans="1:8" x14ac:dyDescent="0.3">
      <c r="A114" s="1"/>
      <c r="H114" s="2"/>
    </row>
    <row r="115" spans="1:8" x14ac:dyDescent="0.3">
      <c r="A115" s="1"/>
      <c r="H115" s="2"/>
    </row>
    <row r="116" spans="1:8" x14ac:dyDescent="0.3">
      <c r="A116" s="1"/>
      <c r="H116" s="2"/>
    </row>
    <row r="117" spans="1:8" x14ac:dyDescent="0.3">
      <c r="A117" s="1"/>
      <c r="H117" s="2"/>
    </row>
    <row r="118" spans="1:8" x14ac:dyDescent="0.3">
      <c r="A118" s="1"/>
      <c r="H118" s="2"/>
    </row>
    <row r="119" spans="1:8" x14ac:dyDescent="0.3">
      <c r="A119" s="1"/>
      <c r="H119" s="2"/>
    </row>
    <row r="120" spans="1:8" x14ac:dyDescent="0.3">
      <c r="A120" s="1"/>
      <c r="H120" s="2"/>
    </row>
    <row r="121" spans="1:8" x14ac:dyDescent="0.3">
      <c r="A121" s="1"/>
      <c r="H121" s="2"/>
    </row>
    <row r="122" spans="1:8" ht="16.2" thickBot="1" x14ac:dyDescent="0.35">
      <c r="A122" s="1"/>
      <c r="H122" s="2"/>
    </row>
    <row r="123" spans="1:8" ht="16.2" thickBot="1" x14ac:dyDescent="0.35">
      <c r="A123" s="11" t="s">
        <v>1620</v>
      </c>
      <c r="B123" s="11" t="s">
        <v>1630</v>
      </c>
      <c r="H123" s="2"/>
    </row>
    <row r="124" spans="1:8" x14ac:dyDescent="0.3">
      <c r="A124" s="25" t="s">
        <v>40</v>
      </c>
      <c r="B124" s="28">
        <v>1083</v>
      </c>
      <c r="H124" s="2"/>
    </row>
    <row r="125" spans="1:8" x14ac:dyDescent="0.3">
      <c r="A125" s="26" t="s">
        <v>46</v>
      </c>
      <c r="B125" s="29">
        <v>935</v>
      </c>
      <c r="H125" s="2"/>
    </row>
    <row r="126" spans="1:8" x14ac:dyDescent="0.3">
      <c r="A126" s="26" t="s">
        <v>22</v>
      </c>
      <c r="B126" s="29">
        <v>928</v>
      </c>
      <c r="H126" s="2"/>
    </row>
    <row r="127" spans="1:8" ht="16.2" thickBot="1" x14ac:dyDescent="0.35">
      <c r="A127" s="27" t="s">
        <v>16</v>
      </c>
      <c r="B127" s="30">
        <v>5577</v>
      </c>
      <c r="H127" s="2"/>
    </row>
    <row r="128" spans="1:8" x14ac:dyDescent="0.3">
      <c r="A128" s="1"/>
      <c r="H128" s="2"/>
    </row>
    <row r="129" spans="1:8" x14ac:dyDescent="0.3">
      <c r="A129" s="1"/>
      <c r="H129" s="2"/>
    </row>
    <row r="130" spans="1:8" x14ac:dyDescent="0.3">
      <c r="A130" s="1"/>
      <c r="H130" s="2"/>
    </row>
    <row r="131" spans="1:8" ht="16.2" thickBot="1" x14ac:dyDescent="0.35">
      <c r="A131" s="7"/>
      <c r="B131" s="4"/>
      <c r="C131" s="4"/>
      <c r="D131" s="4"/>
      <c r="E131" s="4"/>
      <c r="F131" s="4"/>
      <c r="G131" s="4"/>
      <c r="H131" s="8"/>
    </row>
  </sheetData>
  <sortState xmlns:xlrd2="http://schemas.microsoft.com/office/spreadsheetml/2017/richdata2" ref="D84:E86">
    <sortCondition descending="1" ref="E84:E86"/>
  </sortState>
  <mergeCells count="9">
    <mergeCell ref="A1:E1"/>
    <mergeCell ref="A11:G11"/>
    <mergeCell ref="A34:G34"/>
    <mergeCell ref="H34:J34"/>
    <mergeCell ref="A69:H69"/>
    <mergeCell ref="A82:K82"/>
    <mergeCell ref="A96:C96"/>
    <mergeCell ref="A54:J54"/>
    <mergeCell ref="A21:G2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0" zoomScaleNormal="80" workbookViewId="0"/>
  </sheetViews>
  <sheetFormatPr defaultRowHeight="15.6" x14ac:dyDescent="0.3"/>
  <cols>
    <col min="1" max="2" width="17.09765625" customWidth="1"/>
    <col min="3" max="3" width="18" customWidth="1"/>
    <col min="4" max="4" width="18.69921875" bestFit="1" customWidth="1"/>
    <col min="5" max="5" width="26" customWidth="1"/>
    <col min="6" max="6" width="18.5" customWidth="1"/>
    <col min="7" max="7" width="23" customWidth="1"/>
    <col min="8" max="8" width="16.59765625" customWidth="1"/>
    <col min="9" max="9" width="19.8984375" customWidth="1"/>
    <col min="10" max="10" width="16.3984375" customWidth="1"/>
    <col min="11" max="11" width="15.796875" customWidth="1"/>
    <col min="12" max="12" width="11.8984375" customWidth="1"/>
    <col min="13" max="13" width="11.2968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1903D-87F3-47C2-83BD-DBC23D6EE885}">
  <dimension ref="A1"/>
  <sheetViews>
    <sheetView showGridLines="0" zoomScale="50" zoomScaleNormal="50" workbookViewId="0">
      <selection activeCell="D37" sqref="D3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benika bhatia</cp:lastModifiedBy>
  <dcterms:created xsi:type="dcterms:W3CDTF">2024-06-23T13:11:17Z</dcterms:created>
  <dcterms:modified xsi:type="dcterms:W3CDTF">2025-02-13T10:36:00Z</dcterms:modified>
</cp:coreProperties>
</file>