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127"/>
  <workbookPr filterPrivacy="1" autoCompressPictures="0"/>
  <bookViews>
    <workbookView xWindow="11860" yWindow="3920" windowWidth="36180" windowHeight="20800"/>
  </bookViews>
  <sheets>
    <sheet name="Metal Lathe" sheetId="1" r:id="rId1"/>
    <sheet name="Risk Assessment Guide" sheetId="2" r:id="rId2"/>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2" i="1"/>
</calcChain>
</file>

<file path=xl/sharedStrings.xml><?xml version="1.0" encoding="utf-8"?>
<sst xmlns="http://schemas.openxmlformats.org/spreadsheetml/2006/main" count="110" uniqueCount="69">
  <si>
    <t>Hazard to health and/or safety present</t>
  </si>
  <si>
    <t>Precautions already taken</t>
  </si>
  <si>
    <t>Action required by whom, by when?</t>
  </si>
  <si>
    <t>Severity</t>
  </si>
  <si>
    <t>Likelihood</t>
  </si>
  <si>
    <t>Low</t>
  </si>
  <si>
    <t>Medium</t>
  </si>
  <si>
    <t>High</t>
  </si>
  <si>
    <t>May cause serious or fatal injury/illness</t>
  </si>
  <si>
    <t>May cause lost time/injury/illness</t>
  </si>
  <si>
    <t>May cause minor injury/illness/damage - no lost time</t>
  </si>
  <si>
    <t>Remote or unlikely to occur.</t>
  </si>
  <si>
    <t>Will occur in time</t>
  </si>
  <si>
    <t>Likely to occur immediately or in the near future</t>
  </si>
  <si>
    <r>
      <t xml:space="preserve">Risk = </t>
    </r>
    <r>
      <rPr>
        <b/>
        <sz val="22"/>
        <color rgb="FFFF0000"/>
        <rFont val="Calibri"/>
        <family val="2"/>
        <scheme val="minor"/>
      </rPr>
      <t>Severity</t>
    </r>
    <r>
      <rPr>
        <b/>
        <sz val="22"/>
        <color theme="1"/>
        <rFont val="Calibri"/>
        <family val="2"/>
        <scheme val="minor"/>
      </rPr>
      <t xml:space="preserve"> x Likelihood</t>
    </r>
  </si>
  <si>
    <t>L</t>
  </si>
  <si>
    <t>M</t>
  </si>
  <si>
    <t>H</t>
  </si>
  <si>
    <t>Zone 1</t>
  </si>
  <si>
    <t>Zone 2</t>
  </si>
  <si>
    <t>Zone 3</t>
  </si>
  <si>
    <t>High Risk</t>
  </si>
  <si>
    <t>Medium Risk</t>
  </si>
  <si>
    <t>Low Risk</t>
  </si>
  <si>
    <t>Immediate Action</t>
  </si>
  <si>
    <t>Action Within 3 Months</t>
  </si>
  <si>
    <t>Action Within 12 Months</t>
  </si>
  <si>
    <t>Possible risk to members and other persons? (Injury)</t>
  </si>
  <si>
    <t>Blunt trauma from impact of chuck key</t>
  </si>
  <si>
    <t>Chuck key flying after lathe being started while chuck key still in chuck</t>
  </si>
  <si>
    <t>Users must receive induction and self certify their competence.</t>
  </si>
  <si>
    <t>Chuck guard with electric interlock. Information on safety notices. Induction to lathe includes good practice. This is a very widely understood risk and general practice is to never let go fo chuck key in chuck.</t>
  </si>
  <si>
    <t>Overall Risk</t>
  </si>
  <si>
    <t>Severity of risk</t>
  </si>
  <si>
    <t>Likelihood of risk occurring</t>
  </si>
  <si>
    <t>Overall Risk (S*L)</t>
  </si>
  <si>
    <t>S*L</t>
  </si>
  <si>
    <t>Lathe being used by non-competent person</t>
  </si>
  <si>
    <t>Injury to incompetent person or those around</t>
  </si>
  <si>
    <t>Mains isolation switch secured with padlock between uses. CCTV in workshop. Warning notices to discourage entering workshop or using lathe unless competent</t>
  </si>
  <si>
    <t>Better securing mechanism such as RFID tag required to switch on lathe would identify user responsible and make it less likely to bypass.</t>
  </si>
  <si>
    <t xml:space="preserve"> Contact with revolving parts of lathe</t>
  </si>
  <si>
    <t>Blunt trauma from impact of revolving part</t>
  </si>
  <si>
    <t>Chuck guard in place with interlock. Users encouraged to stand clear of work, lathe handles positioned away from revolving parts and mostly near apron</t>
  </si>
  <si>
    <t>Work piece or cutting tool ejected from lathe</t>
  </si>
  <si>
    <t>Blunt trauma from impact of work piece or tool</t>
  </si>
  <si>
    <t>users encouraged to stand clear of path of potential ejection and to check security of work before starting lathe</t>
  </si>
  <si>
    <t>Swarf flung from lathe</t>
  </si>
  <si>
    <t>Users encouraged to clear swarf themselves during and after use to keep lathe clean and tidy</t>
  </si>
  <si>
    <t>Swarf clearing mechanism to be made easier to make it more likely it will be done, e.g. vacuum cleaner.</t>
  </si>
  <si>
    <t>Lifting heavy equipment such as chucks</t>
  </si>
  <si>
    <t>musculoskeletal pain or injury from lifting heavy objects</t>
  </si>
  <si>
    <t>Users must be familiar with workshop and members of Space before using lathe. This includes general responsibilty for self and others</t>
  </si>
  <si>
    <t xml:space="preserve">A chuck board to protect ways while lifting chucks would make staging the lift easier. </t>
  </si>
  <si>
    <t>Closing movements between moving parts, e.g. carriage or tail stock moving against ways, tool post moving toward chuck</t>
  </si>
  <si>
    <t>entrapment or crushing injury to exremities, especially fingers</t>
  </si>
  <si>
    <t>Only one person at a time to use the lathe, no-one else allowed to touch lathe or user whilst in operation. Emergency foot brake and emergency stop button are kept clear and functional.</t>
  </si>
  <si>
    <t>Greater space around lathe would decrease likelihood of contact between user and anyone else. Locating frequently used tools so that their users do not have to pass close to lathe user.</t>
  </si>
  <si>
    <t>Laceration to user or anyone else in room</t>
  </si>
  <si>
    <t>Flying debris from swarf, borken or ejected parts</t>
  </si>
  <si>
    <t>Eye injury</t>
  </si>
  <si>
    <t>Users must wear safety glasses during operation</t>
  </si>
  <si>
    <t>Contact with metalworking fluids e.g. oil and coolant</t>
  </si>
  <si>
    <t>skin or eye irritation</t>
  </si>
  <si>
    <t>Users must wear safety glasses during operation. Exposure to coolant is minimised by using it only when necessary. Hands should be washed after using lathe</t>
  </si>
  <si>
    <t>COSHH data sheets for fluids to be kept in Space.</t>
  </si>
  <si>
    <t>Machine malfunction from lack of maintenance or misuse</t>
  </si>
  <si>
    <t>Lathe users manual is kept in workshop. Users must have induction and certify their competence and follow routine maintenance tasks. Users are to report any malfunction or issues to a suuperuser</t>
  </si>
  <si>
    <t>Quick Change Tool Post would make securing tools easier and more accurate. Reference data for correct feeds and speeds should be available in workshop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</si>
</sst>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2"/>
      <color theme="1"/>
      <name val="Calibri"/>
      <family val="2"/>
      <scheme val="minor"/>
    </font>
    <font>
      <b/>
      <sz val="18"/>
      <color rgb="FFFF0000"/>
      <name val="Calibri"/>
      <family val="2"/>
      <scheme val="minor"/>
    </font>
    <font>
      <b/>
      <sz val="22"/>
      <color theme="1"/>
      <name val="Calibri"/>
      <family val="2"/>
      <scheme val="minor"/>
    </font>
    <font>
      <b/>
      <sz val="22"/>
      <color rgb="FFFF0000"/>
      <name val="Calibri"/>
      <family val="2"/>
      <scheme val="minor"/>
    </font>
    <font>
      <sz val="12"/>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4" tint="0.79998168889431442"/>
        <bgColor indexed="65"/>
      </patternFill>
    </fill>
  </fills>
  <borders count="2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medium">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s>
  <cellStyleXfs count="8">
    <xf numFmtId="0" fontId="0" fillId="0" borderId="0"/>
    <xf numFmtId="0" fontId="1" fillId="6"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59">
    <xf numFmtId="0" fontId="0" fillId="0" borderId="0" xfId="0"/>
    <xf numFmtId="0" fontId="4" fillId="0" borderId="0" xfId="0" applyFont="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4" fillId="0" borderId="8" xfId="0" applyFont="1" applyBorder="1"/>
    <xf numFmtId="0" fontId="4" fillId="0" borderId="10" xfId="0" applyFont="1" applyBorder="1"/>
    <xf numFmtId="0" fontId="4" fillId="0" borderId="12" xfId="0" applyFont="1" applyBorder="1"/>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xf>
    <xf numFmtId="0" fontId="3" fillId="0" borderId="11" xfId="0" applyFont="1" applyBorder="1" applyAlignment="1">
      <alignment horizontal="left"/>
    </xf>
    <xf numFmtId="0" fontId="0" fillId="2" borderId="0" xfId="0" applyFill="1"/>
    <xf numFmtId="0" fontId="0" fillId="3" borderId="0" xfId="0" applyFill="1"/>
    <xf numFmtId="0" fontId="0" fillId="4" borderId="0" xfId="0" applyFill="1"/>
    <xf numFmtId="0" fontId="3" fillId="0" borderId="1" xfId="0" applyFont="1" applyBorder="1" applyAlignment="1">
      <alignment horizontal="center" vertical="center"/>
    </xf>
    <xf numFmtId="0" fontId="3" fillId="0" borderId="1" xfId="0" applyFont="1" applyBorder="1"/>
    <xf numFmtId="0" fontId="3" fillId="0" borderId="1" xfId="0" applyFont="1" applyFill="1" applyBorder="1"/>
    <xf numFmtId="0" fontId="3" fillId="0" borderId="1" xfId="0" applyFont="1" applyFill="1" applyBorder="1" applyAlignment="1">
      <alignment horizontal="left"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xf numFmtId="0" fontId="3" fillId="3" borderId="0" xfId="0" applyFont="1" applyFill="1" applyBorder="1" applyAlignment="1">
      <alignment horizontal="left" vertical="center"/>
    </xf>
    <xf numFmtId="0" fontId="3" fillId="3" borderId="0" xfId="0" applyFont="1" applyFill="1"/>
    <xf numFmtId="0" fontId="3" fillId="4" borderId="0" xfId="0" applyFont="1" applyFill="1" applyBorder="1" applyAlignment="1">
      <alignment horizontal="left" vertical="center"/>
    </xf>
    <xf numFmtId="0" fontId="3" fillId="4" borderId="0" xfId="0" applyFont="1" applyFill="1"/>
    <xf numFmtId="0" fontId="4" fillId="2" borderId="0" xfId="0" applyFont="1" applyFill="1"/>
    <xf numFmtId="0" fontId="4" fillId="3" borderId="0" xfId="0" applyFont="1" applyFill="1"/>
    <xf numFmtId="0" fontId="4" fillId="4" borderId="0" xfId="0" applyFont="1" applyFill="1"/>
    <xf numFmtId="0" fontId="10" fillId="0" borderId="0" xfId="0" applyFont="1" applyBorder="1" applyAlignment="1">
      <alignment horizontal="center" vertical="center" wrapText="1"/>
    </xf>
    <xf numFmtId="0" fontId="10" fillId="0" borderId="0" xfId="0" applyFont="1" applyBorder="1" applyAlignment="1">
      <alignment horizontal="center" wrapText="1"/>
    </xf>
    <xf numFmtId="0" fontId="0" fillId="0" borderId="0" xfId="0" applyBorder="1" applyAlignment="1">
      <alignment wrapText="1"/>
    </xf>
    <xf numFmtId="0" fontId="0" fillId="0" borderId="0" xfId="0" applyBorder="1"/>
    <xf numFmtId="0" fontId="10" fillId="0" borderId="0" xfId="0" applyFont="1" applyBorder="1" applyAlignment="1">
      <alignment horizontal="center" vertical="center"/>
    </xf>
    <xf numFmtId="0" fontId="10" fillId="0" borderId="0" xfId="0" applyFont="1" applyBorder="1" applyAlignment="1">
      <alignment wrapText="1"/>
    </xf>
    <xf numFmtId="0" fontId="10" fillId="0" borderId="0" xfId="0" applyFont="1" applyBorder="1"/>
    <xf numFmtId="0" fontId="6" fillId="5" borderId="1"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5" fillId="0" borderId="2" xfId="0" applyFont="1" applyBorder="1" applyAlignment="1">
      <alignment horizontal="center"/>
    </xf>
    <xf numFmtId="0" fontId="5" fillId="0" borderId="4" xfId="0" applyFont="1" applyBorder="1" applyAlignment="1">
      <alignment horizont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 fillId="6" borderId="0" xfId="1" applyBorder="1" applyAlignment="1">
      <alignment horizontal="center" vertical="center" wrapText="1"/>
    </xf>
    <xf numFmtId="0" fontId="1" fillId="6" borderId="0" xfId="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8" fillId="0" borderId="21" xfId="0" applyFont="1" applyBorder="1" applyAlignment="1">
      <alignment horizontal="center" vertical="center"/>
    </xf>
    <xf numFmtId="0" fontId="5" fillId="0" borderId="17" xfId="0" applyFont="1" applyBorder="1" applyAlignment="1">
      <alignment horizontal="center"/>
    </xf>
    <xf numFmtId="0" fontId="3" fillId="0" borderId="22" xfId="0" applyFont="1" applyBorder="1" applyAlignment="1">
      <alignment horizontal="left" vertical="center"/>
    </xf>
    <xf numFmtId="0" fontId="3" fillId="0" borderId="19" xfId="0" applyFont="1" applyBorder="1" applyAlignment="1">
      <alignment horizontal="left"/>
    </xf>
    <xf numFmtId="0" fontId="3" fillId="0" borderId="23" xfId="0" applyFont="1" applyBorder="1" applyAlignment="1">
      <alignment horizontal="left"/>
    </xf>
  </cellXfs>
  <cellStyles count="8">
    <cellStyle name="20% - Accent1" xfId="1" builtinId="30"/>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s>
  <dxfs count="22">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5" tint="0.39997558519241921"/>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9" tint="0.59999389629810485"/>
        </patternFill>
      </fill>
      <border>
        <left/>
        <right/>
        <top/>
        <bottom/>
      </border>
    </dxf>
    <dxf>
      <font>
        <color auto="1"/>
      </font>
      <fill>
        <patternFill patternType="solid">
          <fgColor indexed="64"/>
          <bgColor theme="4" tint="0.39997558519241921"/>
        </patternFill>
      </fill>
      <border>
        <left/>
        <right/>
        <top/>
        <bottom/>
      </border>
    </dxf>
    <dxf>
      <font>
        <color auto="1"/>
      </font>
      <fill>
        <patternFill patternType="solid">
          <fgColor indexed="64"/>
          <bgColor theme="4" tint="0.39997558519241921"/>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2" zoomScale="150" zoomScaleNormal="150" zoomScalePageLayoutView="150" workbookViewId="0">
      <selection activeCell="G5" sqref="G5"/>
    </sheetView>
  </sheetViews>
  <sheetFormatPr baseColWidth="10" defaultColWidth="8.83203125" defaultRowHeight="14" x14ac:dyDescent="0"/>
  <cols>
    <col min="1" max="1" width="33.1640625" style="35" bestFit="1" customWidth="1"/>
    <col min="2" max="2" width="26.1640625" style="35" customWidth="1"/>
    <col min="3" max="3" width="45.1640625" style="35" customWidth="1"/>
    <col min="4" max="4" width="13.5" style="35" bestFit="1" customWidth="1"/>
    <col min="5" max="5" width="14.5" style="35" customWidth="1"/>
    <col min="6" max="6" width="10.6640625" style="35" customWidth="1"/>
    <col min="7" max="7" width="40.83203125" style="35" customWidth="1"/>
    <col min="8" max="16384" width="8.83203125" style="35"/>
  </cols>
  <sheetData>
    <row r="1" spans="1:10" ht="30">
      <c r="A1" s="39" t="s">
        <v>0</v>
      </c>
      <c r="B1" s="39" t="s">
        <v>27</v>
      </c>
      <c r="C1" s="39" t="s">
        <v>1</v>
      </c>
      <c r="D1" s="39" t="s">
        <v>33</v>
      </c>
      <c r="E1" s="39" t="s">
        <v>34</v>
      </c>
      <c r="F1" s="39" t="s">
        <v>35</v>
      </c>
      <c r="G1" s="39" t="s">
        <v>2</v>
      </c>
      <c r="H1" s="34"/>
      <c r="I1" s="34"/>
      <c r="J1" s="34"/>
    </row>
    <row r="2" spans="1:10" s="48" customFormat="1" ht="75">
      <c r="A2" s="47" t="s">
        <v>29</v>
      </c>
      <c r="B2" s="47" t="s">
        <v>28</v>
      </c>
      <c r="C2" s="47" t="s">
        <v>31</v>
      </c>
      <c r="D2" s="47" t="s">
        <v>7</v>
      </c>
      <c r="E2" s="47" t="s">
        <v>5</v>
      </c>
      <c r="F2" s="47" t="str">
        <f>VLOOKUP(VLOOKUP(D2,'Risk Assessment Guide'!$A$3:$B$5,2,FALSE)*VLOOKUP(E2,'Risk Assessment Guide'!$D$3:$E$5,2,FALSE),'Risk Assessment Guide'!$H$12:$I$17,2,FALSE)</f>
        <v>Medium</v>
      </c>
      <c r="G2" s="47" t="s">
        <v>30</v>
      </c>
    </row>
    <row r="3" spans="1:10" s="48" customFormat="1" ht="60">
      <c r="A3" s="47" t="s">
        <v>37</v>
      </c>
      <c r="B3" s="47" t="s">
        <v>38</v>
      </c>
      <c r="C3" s="47" t="s">
        <v>39</v>
      </c>
      <c r="D3" s="47" t="s">
        <v>6</v>
      </c>
      <c r="E3" s="47" t="s">
        <v>5</v>
      </c>
      <c r="F3" s="47" t="str">
        <f>VLOOKUP(VLOOKUP(D3,'Risk Assessment Guide'!$A$3:$B$5,2,FALSE)*VLOOKUP(E3,'Risk Assessment Guide'!$D$3:$E$5,2,FALSE),'Risk Assessment Guide'!$H$12:$I$17,2,FALSE)</f>
        <v>Low</v>
      </c>
      <c r="G3" s="47" t="s">
        <v>40</v>
      </c>
    </row>
    <row r="4" spans="1:10" s="48" customFormat="1" ht="60">
      <c r="A4" s="47" t="s">
        <v>41</v>
      </c>
      <c r="B4" s="47" t="s">
        <v>42</v>
      </c>
      <c r="C4" s="47" t="s">
        <v>43</v>
      </c>
      <c r="D4" s="47" t="s">
        <v>5</v>
      </c>
      <c r="E4" s="47" t="s">
        <v>6</v>
      </c>
      <c r="F4" s="47" t="str">
        <f>VLOOKUP(VLOOKUP(D4,'Risk Assessment Guide'!$A$3:$B$5,2,FALSE)*VLOOKUP(E4,'Risk Assessment Guide'!$D$3:$E$5,2,FALSE),'Risk Assessment Guide'!$H$12:$I$17,2,FALSE)</f>
        <v>Low</v>
      </c>
      <c r="G4" s="47"/>
    </row>
    <row r="5" spans="1:10" s="48" customFormat="1" ht="60">
      <c r="A5" s="47" t="s">
        <v>44</v>
      </c>
      <c r="B5" s="47" t="s">
        <v>45</v>
      </c>
      <c r="C5" s="47" t="s">
        <v>46</v>
      </c>
      <c r="D5" s="47" t="s">
        <v>5</v>
      </c>
      <c r="E5" s="47" t="s">
        <v>6</v>
      </c>
      <c r="F5" s="47" t="str">
        <f>VLOOKUP(VLOOKUP(D5,'Risk Assessment Guide'!$A$3:$B$5,2,FALSE)*VLOOKUP(E5,'Risk Assessment Guide'!$D$3:$E$5,2,FALSE),'Risk Assessment Guide'!$H$12:$I$17,2,FALSE)</f>
        <v>Low</v>
      </c>
      <c r="G5" s="47" t="s">
        <v>68</v>
      </c>
    </row>
    <row r="6" spans="1:10" s="48" customFormat="1" ht="45">
      <c r="A6" s="47" t="s">
        <v>47</v>
      </c>
      <c r="B6" s="47" t="s">
        <v>58</v>
      </c>
      <c r="C6" s="47" t="s">
        <v>48</v>
      </c>
      <c r="D6" s="47" t="s">
        <v>6</v>
      </c>
      <c r="E6" s="47" t="s">
        <v>6</v>
      </c>
      <c r="F6" s="47" t="str">
        <f>VLOOKUP(VLOOKUP(D6,'Risk Assessment Guide'!$A$3:$B$5,2,FALSE)*VLOOKUP(E6,'Risk Assessment Guide'!$D$3:$E$5,2,FALSE),'Risk Assessment Guide'!$H$12:$I$17,2,FALSE)</f>
        <v>Medium</v>
      </c>
      <c r="G6" s="47" t="s">
        <v>49</v>
      </c>
    </row>
    <row r="7" spans="1:10" s="48" customFormat="1" ht="45">
      <c r="A7" s="47" t="s">
        <v>50</v>
      </c>
      <c r="B7" s="47" t="s">
        <v>51</v>
      </c>
      <c r="C7" s="47" t="s">
        <v>52</v>
      </c>
      <c r="D7" s="47" t="s">
        <v>5</v>
      </c>
      <c r="E7" s="47" t="s">
        <v>5</v>
      </c>
      <c r="F7" s="47" t="str">
        <f>VLOOKUP(VLOOKUP(D7,'Risk Assessment Guide'!$A$3:$B$5,2,FALSE)*VLOOKUP(E7,'Risk Assessment Guide'!$D$3:$E$5,2,FALSE),'Risk Assessment Guide'!$H$12:$I$17,2,FALSE)</f>
        <v>Low</v>
      </c>
      <c r="G7" s="47" t="s">
        <v>53</v>
      </c>
    </row>
    <row r="8" spans="1:10" s="48" customFormat="1" ht="60">
      <c r="A8" s="47" t="s">
        <v>54</v>
      </c>
      <c r="B8" s="47" t="s">
        <v>55</v>
      </c>
      <c r="C8" s="47" t="s">
        <v>56</v>
      </c>
      <c r="D8" s="47" t="s">
        <v>5</v>
      </c>
      <c r="E8" s="47" t="s">
        <v>6</v>
      </c>
      <c r="F8" s="47" t="str">
        <f>VLOOKUP(VLOOKUP(D8,'Risk Assessment Guide'!$A$3:$B$5,2,FALSE)*VLOOKUP(E8,'Risk Assessment Guide'!$D$3:$E$5,2,FALSE),'Risk Assessment Guide'!$H$12:$I$17,2,FALSE)</f>
        <v>Low</v>
      </c>
      <c r="G8" s="47" t="s">
        <v>57</v>
      </c>
    </row>
    <row r="9" spans="1:10" s="48" customFormat="1" ht="30">
      <c r="A9" s="47" t="s">
        <v>59</v>
      </c>
      <c r="B9" s="47" t="s">
        <v>60</v>
      </c>
      <c r="C9" s="47" t="s">
        <v>61</v>
      </c>
      <c r="D9" s="47" t="s">
        <v>6</v>
      </c>
      <c r="E9" s="47" t="s">
        <v>6</v>
      </c>
      <c r="F9" s="47" t="str">
        <f>VLOOKUP(VLOOKUP(D9,'Risk Assessment Guide'!$A$3:$B$5,2,FALSE)*VLOOKUP(E9,'Risk Assessment Guide'!$D$3:$E$5,2,FALSE),'Risk Assessment Guide'!$H$12:$I$17,2,FALSE)</f>
        <v>Medium</v>
      </c>
      <c r="G9" s="47"/>
    </row>
    <row r="10" spans="1:10" s="48" customFormat="1" ht="60">
      <c r="A10" s="47" t="s">
        <v>62</v>
      </c>
      <c r="B10" s="47" t="s">
        <v>63</v>
      </c>
      <c r="C10" s="47" t="s">
        <v>64</v>
      </c>
      <c r="D10" s="47" t="s">
        <v>5</v>
      </c>
      <c r="E10" s="47" t="s">
        <v>7</v>
      </c>
      <c r="F10" s="47" t="str">
        <f>VLOOKUP(VLOOKUP(D10,'Risk Assessment Guide'!$A$3:$B$5,2,FALSE)*VLOOKUP(E10,'Risk Assessment Guide'!$D$3:$E$5,2,FALSE),'Risk Assessment Guide'!$H$12:$I$17,2,FALSE)</f>
        <v>Medium</v>
      </c>
      <c r="G10" s="47" t="s">
        <v>65</v>
      </c>
    </row>
    <row r="11" spans="1:10" s="48" customFormat="1" ht="60">
      <c r="A11" s="47" t="s">
        <v>66</v>
      </c>
      <c r="B11" s="47"/>
      <c r="C11" s="47" t="s">
        <v>67</v>
      </c>
      <c r="D11" s="47" t="s">
        <v>5</v>
      </c>
      <c r="E11" s="47" t="s">
        <v>5</v>
      </c>
      <c r="F11" s="47" t="str">
        <f>VLOOKUP(VLOOKUP(D11,'Risk Assessment Guide'!$A$3:$B$5,2,FALSE)*VLOOKUP(E11,'Risk Assessment Guide'!$D$3:$E$5,2,FALSE),'Risk Assessment Guide'!$H$12:$I$17,2,FALSE)</f>
        <v>Low</v>
      </c>
      <c r="G11" s="47"/>
    </row>
    <row r="12" spans="1:10" s="48" customFormat="1" ht="15">
      <c r="A12" s="47"/>
      <c r="B12" s="47"/>
      <c r="C12" s="47"/>
      <c r="D12" s="47"/>
      <c r="E12" s="47"/>
      <c r="F12" s="47" t="e">
        <f>VLOOKUP(VLOOKUP(D12,'Risk Assessment Guide'!$A$3:$B$5,2,FALSE)*VLOOKUP(E12,'Risk Assessment Guide'!$D$3:$E$5,2,FALSE),'Risk Assessment Guide'!$H$12:$I$17,2,FALSE)</f>
        <v>#N/A</v>
      </c>
      <c r="G12" s="47"/>
    </row>
    <row r="13" spans="1:10" s="48" customFormat="1" ht="15">
      <c r="A13" s="47"/>
      <c r="B13" s="47"/>
      <c r="C13" s="47"/>
      <c r="D13" s="47"/>
      <c r="E13" s="47"/>
      <c r="F13" s="47" t="e">
        <f>VLOOKUP(VLOOKUP(D13,'Risk Assessment Guide'!$A$3:$B$5,2,FALSE)*VLOOKUP(E13,'Risk Assessment Guide'!$D$3:$E$5,2,FALSE),'Risk Assessment Guide'!$H$12:$I$17,2,FALSE)</f>
        <v>#N/A</v>
      </c>
      <c r="G13" s="47"/>
    </row>
    <row r="14" spans="1:10" s="48" customFormat="1" ht="15">
      <c r="A14" s="47"/>
      <c r="B14" s="47"/>
      <c r="C14" s="47"/>
      <c r="D14" s="47"/>
      <c r="E14" s="47"/>
      <c r="F14" s="47" t="e">
        <f>VLOOKUP(VLOOKUP(D14,'Risk Assessment Guide'!$A$3:$B$5,2,FALSE)*VLOOKUP(E14,'Risk Assessment Guide'!$D$3:$E$5,2,FALSE),'Risk Assessment Guide'!$H$12:$I$17,2,FALSE)</f>
        <v>#N/A</v>
      </c>
      <c r="G14" s="47"/>
    </row>
    <row r="15" spans="1:10" s="48" customFormat="1" ht="15">
      <c r="A15" s="47"/>
      <c r="B15" s="47"/>
      <c r="C15" s="47"/>
      <c r="D15" s="47"/>
      <c r="E15" s="47"/>
      <c r="F15" s="47" t="e">
        <f>VLOOKUP(VLOOKUP(D15,'Risk Assessment Guide'!$A$3:$B$5,2,FALSE)*VLOOKUP(E15,'Risk Assessment Guide'!$D$3:$E$5,2,FALSE),'Risk Assessment Guide'!$H$12:$I$17,2,FALSE)</f>
        <v>#N/A</v>
      </c>
      <c r="G15" s="47"/>
    </row>
    <row r="16" spans="1:10" s="48" customFormat="1" ht="15">
      <c r="A16" s="47"/>
      <c r="B16" s="47"/>
      <c r="C16" s="47"/>
      <c r="D16" s="47"/>
      <c r="E16" s="47"/>
      <c r="F16" s="47" t="e">
        <f>VLOOKUP(VLOOKUP(D16,'Risk Assessment Guide'!$A$3:$B$5,2,FALSE)*VLOOKUP(E16,'Risk Assessment Guide'!$D$3:$E$5,2,FALSE),'Risk Assessment Guide'!$H$12:$I$17,2,FALSE)</f>
        <v>#N/A</v>
      </c>
      <c r="G16" s="47"/>
    </row>
    <row r="17" spans="1:7" ht="15">
      <c r="A17" s="36"/>
      <c r="B17" s="36"/>
      <c r="C17" s="33"/>
      <c r="D17" s="33"/>
      <c r="E17" s="32"/>
      <c r="F17" s="32"/>
      <c r="G17" s="32"/>
    </row>
    <row r="18" spans="1:7" ht="15">
      <c r="A18" s="36"/>
      <c r="B18" s="36"/>
      <c r="C18" s="33"/>
      <c r="D18" s="33"/>
      <c r="E18" s="32"/>
      <c r="F18" s="32"/>
      <c r="G18" s="32"/>
    </row>
    <row r="19" spans="1:7" ht="15">
      <c r="A19" s="36"/>
      <c r="B19" s="36"/>
      <c r="C19" s="33"/>
      <c r="D19" s="33"/>
      <c r="E19" s="32"/>
      <c r="F19" s="32"/>
      <c r="G19" s="32"/>
    </row>
    <row r="20" spans="1:7" ht="15">
      <c r="A20" s="36"/>
      <c r="B20" s="36"/>
      <c r="C20" s="33"/>
      <c r="D20" s="33"/>
      <c r="E20" s="32"/>
      <c r="F20" s="32"/>
      <c r="G20" s="32"/>
    </row>
    <row r="21" spans="1:7" ht="15">
      <c r="A21" s="36"/>
      <c r="B21" s="36"/>
      <c r="C21" s="33"/>
      <c r="D21" s="33"/>
      <c r="E21" s="32"/>
      <c r="F21" s="32"/>
      <c r="G21" s="32"/>
    </row>
    <row r="22" spans="1:7" ht="15">
      <c r="A22" s="36"/>
      <c r="B22" s="36"/>
      <c r="C22" s="33"/>
      <c r="D22" s="33"/>
      <c r="E22" s="32"/>
      <c r="F22" s="32"/>
      <c r="G22" s="32"/>
    </row>
    <row r="23" spans="1:7" ht="15">
      <c r="A23" s="36"/>
      <c r="B23" s="36"/>
      <c r="C23" s="33"/>
      <c r="D23" s="33"/>
      <c r="E23" s="33"/>
      <c r="F23" s="33"/>
      <c r="G23" s="33"/>
    </row>
    <row r="24" spans="1:7" ht="15">
      <c r="A24" s="36"/>
      <c r="B24" s="36"/>
      <c r="C24" s="37"/>
      <c r="D24" s="37"/>
      <c r="E24" s="37"/>
      <c r="F24" s="37"/>
      <c r="G24" s="37"/>
    </row>
    <row r="25" spans="1:7" ht="15">
      <c r="A25" s="38"/>
      <c r="B25" s="38"/>
      <c r="C25" s="38"/>
      <c r="D25" s="38"/>
      <c r="E25" s="38"/>
      <c r="F25" s="38"/>
      <c r="G25" s="38"/>
    </row>
    <row r="26" spans="1:7" ht="15">
      <c r="A26" s="38"/>
      <c r="B26" s="38"/>
      <c r="C26" s="38"/>
      <c r="D26" s="38"/>
      <c r="E26" s="38"/>
      <c r="F26" s="38"/>
      <c r="G26" s="38"/>
    </row>
    <row r="27" spans="1:7" ht="15">
      <c r="A27" s="38"/>
      <c r="B27" s="38"/>
      <c r="C27" s="38"/>
      <c r="D27" s="38"/>
      <c r="E27" s="38"/>
      <c r="F27" s="38"/>
      <c r="G27" s="38"/>
    </row>
    <row r="28" spans="1:7" ht="15">
      <c r="A28" s="38"/>
      <c r="B28" s="38"/>
      <c r="C28" s="38"/>
      <c r="D28" s="38"/>
      <c r="E28" s="38"/>
      <c r="F28" s="38"/>
      <c r="G28" s="38"/>
    </row>
    <row r="29" spans="1:7" ht="15">
      <c r="A29" s="38"/>
      <c r="B29" s="38"/>
      <c r="C29" s="38"/>
      <c r="D29" s="38"/>
      <c r="E29" s="38"/>
      <c r="F29" s="38"/>
      <c r="G29" s="38"/>
    </row>
    <row r="30" spans="1:7" ht="15">
      <c r="A30" s="38"/>
      <c r="B30" s="38"/>
      <c r="C30" s="38"/>
      <c r="D30" s="38"/>
      <c r="E30" s="38"/>
      <c r="F30" s="38"/>
      <c r="G30" s="38"/>
    </row>
    <row r="31" spans="1:7" ht="15">
      <c r="A31" s="38"/>
      <c r="B31" s="38"/>
      <c r="C31" s="38"/>
      <c r="D31" s="38"/>
      <c r="E31" s="38"/>
      <c r="F31" s="38"/>
      <c r="G31" s="38"/>
    </row>
    <row r="32" spans="1:7" ht="15">
      <c r="A32" s="38"/>
      <c r="B32" s="38"/>
      <c r="C32" s="38"/>
      <c r="D32" s="38"/>
      <c r="E32" s="38"/>
      <c r="F32" s="38"/>
      <c r="G32" s="38"/>
    </row>
    <row r="33" spans="1:7" ht="15">
      <c r="A33" s="38"/>
      <c r="B33" s="38"/>
      <c r="C33" s="38"/>
      <c r="D33" s="38"/>
      <c r="E33" s="38"/>
      <c r="F33" s="38"/>
      <c r="G33" s="38"/>
    </row>
  </sheetData>
  <conditionalFormatting sqref="A2:XFD2 F3:F16">
    <cfRule type="expression" dxfId="17" priority="7">
      <formula>$F2="High"</formula>
    </cfRule>
    <cfRule type="expression" dxfId="19" priority="8">
      <formula>$F2="Medium"</formula>
    </cfRule>
    <cfRule type="expression" dxfId="18" priority="9">
      <formula>$F2="Low"</formula>
    </cfRule>
  </conditionalFormatting>
  <conditionalFormatting sqref="A9:E16 G9:XFD16">
    <cfRule type="expression" dxfId="14" priority="4">
      <formula>$F9="High"</formula>
    </cfRule>
    <cfRule type="expression" dxfId="13" priority="5">
      <formula>$F9="Medium"</formula>
    </cfRule>
    <cfRule type="expression" dxfId="12" priority="6">
      <formula>$F9="Low"</formula>
    </cfRule>
  </conditionalFormatting>
  <conditionalFormatting sqref="A3:E8 G3:XFD8">
    <cfRule type="expression" dxfId="8" priority="1">
      <formula>$F3="High"</formula>
    </cfRule>
    <cfRule type="expression" dxfId="7" priority="2">
      <formula>$F3="Medium"</formula>
    </cfRule>
    <cfRule type="expression" dxfId="6" priority="3">
      <formula>$F3="Low"</formula>
    </cfRule>
  </conditionalFormatting>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2">
        <x14:dataValidation type="list" allowBlank="1" showInputMessage="1" showErrorMessage="1" errorTitle="Only low, medium or high" promptTitle="Severity of risk if it occurs">
          <x14:formula1>
            <xm:f>'Risk Assessment Guide'!$A$3:$A$5</xm:f>
          </x14:formula1>
          <xm:sqref>D2:D16</xm:sqref>
        </x14:dataValidation>
        <x14:dataValidation type="list" allowBlank="1" showInputMessage="1" showErrorMessage="1" errorTitle="Only low, medium or high" promptTitle="Likelihood of risk occurring">
          <x14:formula1>
            <xm:f>'Risk Assessment Guide'!$D$3:$D$5</xm:f>
          </x14:formula1>
          <xm:sqref>E2:E16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18" sqref="I18"/>
    </sheetView>
  </sheetViews>
  <sheetFormatPr baseColWidth="10" defaultColWidth="8.83203125" defaultRowHeight="14" x14ac:dyDescent="0"/>
  <cols>
    <col min="1" max="1" width="10.83203125" bestFit="1" customWidth="1"/>
    <col min="2" max="2" width="10.83203125" customWidth="1"/>
    <col min="3" max="3" width="61.1640625" customWidth="1"/>
    <col min="4" max="4" width="10.83203125" bestFit="1" customWidth="1"/>
    <col min="5" max="5" width="10.83203125" customWidth="1"/>
    <col min="6" max="6" width="55.33203125" bestFit="1" customWidth="1"/>
    <col min="8" max="8" width="10.83203125" bestFit="1" customWidth="1"/>
    <col min="9" max="9" width="19.1640625" customWidth="1"/>
    <col min="10" max="10" width="22.33203125" customWidth="1"/>
    <col min="11" max="11" width="14.1640625" customWidth="1"/>
  </cols>
  <sheetData>
    <row r="1" spans="1:11" ht="29" thickBot="1">
      <c r="A1" s="44" t="s">
        <v>14</v>
      </c>
      <c r="B1" s="49"/>
      <c r="C1" s="45"/>
      <c r="D1" s="45"/>
      <c r="E1" s="54"/>
      <c r="F1" s="46"/>
      <c r="H1" s="1"/>
      <c r="I1" s="16" t="s">
        <v>5</v>
      </c>
      <c r="J1" s="17" t="s">
        <v>6</v>
      </c>
      <c r="K1" s="18" t="s">
        <v>7</v>
      </c>
    </row>
    <row r="2" spans="1:11" ht="24" thickBot="1">
      <c r="A2" s="40" t="s">
        <v>3</v>
      </c>
      <c r="B2" s="50"/>
      <c r="C2" s="41"/>
      <c r="D2" s="42" t="s">
        <v>4</v>
      </c>
      <c r="E2" s="55"/>
      <c r="F2" s="43"/>
      <c r="H2" s="19" t="s">
        <v>5</v>
      </c>
      <c r="I2" s="20" t="s">
        <v>15</v>
      </c>
      <c r="J2" s="20" t="s">
        <v>15</v>
      </c>
      <c r="K2" s="21" t="s">
        <v>16</v>
      </c>
    </row>
    <row r="3" spans="1:11" ht="18">
      <c r="A3" s="2" t="s">
        <v>5</v>
      </c>
      <c r="B3" s="51">
        <v>1</v>
      </c>
      <c r="C3" s="7" t="s">
        <v>10</v>
      </c>
      <c r="D3" s="10" t="s">
        <v>5</v>
      </c>
      <c r="E3" s="56">
        <v>1</v>
      </c>
      <c r="F3" s="4" t="s">
        <v>11</v>
      </c>
      <c r="H3" s="19" t="s">
        <v>6</v>
      </c>
      <c r="I3" s="20" t="s">
        <v>15</v>
      </c>
      <c r="J3" s="21" t="s">
        <v>16</v>
      </c>
      <c r="K3" s="22" t="s">
        <v>17</v>
      </c>
    </row>
    <row r="4" spans="1:11" ht="18">
      <c r="A4" s="3" t="s">
        <v>6</v>
      </c>
      <c r="B4" s="52">
        <v>2</v>
      </c>
      <c r="C4" s="8" t="s">
        <v>9</v>
      </c>
      <c r="D4" s="11" t="s">
        <v>6</v>
      </c>
      <c r="E4" s="57">
        <v>2</v>
      </c>
      <c r="F4" s="5" t="s">
        <v>12</v>
      </c>
      <c r="H4" s="19" t="s">
        <v>7</v>
      </c>
      <c r="I4" s="21" t="s">
        <v>16</v>
      </c>
      <c r="J4" s="22" t="s">
        <v>17</v>
      </c>
      <c r="K4" s="22" t="s">
        <v>17</v>
      </c>
    </row>
    <row r="5" spans="1:11" ht="19" thickBot="1">
      <c r="A5" s="3" t="s">
        <v>7</v>
      </c>
      <c r="B5" s="53">
        <v>3</v>
      </c>
      <c r="C5" s="9" t="s">
        <v>8</v>
      </c>
      <c r="D5" s="12" t="s">
        <v>7</v>
      </c>
      <c r="E5" s="58">
        <v>3</v>
      </c>
      <c r="F5" s="6" t="s">
        <v>13</v>
      </c>
    </row>
    <row r="6" spans="1:11" ht="18">
      <c r="H6" s="23" t="s">
        <v>18</v>
      </c>
      <c r="I6" s="24" t="s">
        <v>21</v>
      </c>
      <c r="J6" s="29" t="s">
        <v>24</v>
      </c>
      <c r="K6" s="13"/>
    </row>
    <row r="7" spans="1:11" ht="18">
      <c r="H7" s="25" t="s">
        <v>19</v>
      </c>
      <c r="I7" s="26" t="s">
        <v>22</v>
      </c>
      <c r="J7" s="30" t="s">
        <v>25</v>
      </c>
      <c r="K7" s="14"/>
    </row>
    <row r="8" spans="1:11" ht="18">
      <c r="H8" s="27" t="s">
        <v>20</v>
      </c>
      <c r="I8" s="28" t="s">
        <v>23</v>
      </c>
      <c r="J8" s="31" t="s">
        <v>26</v>
      </c>
      <c r="K8" s="15"/>
    </row>
    <row r="11" spans="1:11">
      <c r="H11" t="s">
        <v>36</v>
      </c>
      <c r="I11" t="s">
        <v>32</v>
      </c>
    </row>
    <row r="12" spans="1:11">
      <c r="H12">
        <v>1</v>
      </c>
      <c r="I12" t="s">
        <v>5</v>
      </c>
    </row>
    <row r="13" spans="1:11">
      <c r="H13">
        <v>2</v>
      </c>
      <c r="I13" t="s">
        <v>5</v>
      </c>
    </row>
    <row r="14" spans="1:11">
      <c r="H14">
        <v>3</v>
      </c>
      <c r="I14" t="s">
        <v>6</v>
      </c>
    </row>
    <row r="15" spans="1:11">
      <c r="H15">
        <v>4</v>
      </c>
      <c r="I15" t="s">
        <v>6</v>
      </c>
    </row>
    <row r="16" spans="1:11">
      <c r="H16">
        <v>6</v>
      </c>
      <c r="I16" t="s">
        <v>7</v>
      </c>
    </row>
    <row r="17" spans="8:9">
      <c r="H17">
        <v>9</v>
      </c>
      <c r="I17" t="s">
        <v>7</v>
      </c>
    </row>
  </sheetData>
  <mergeCells count="3">
    <mergeCell ref="A2:C2"/>
    <mergeCell ref="D2:F2"/>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Metal Lathe</vt:lpstr>
      <vt:lpstr>Risk Assessment Guide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2016-11-06T15:07:47Z</dcterms:modified>
</cp:coreProperties>
</file>