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OneDrive\Documentos\"/>
    </mc:Choice>
  </mc:AlternateContent>
  <xr:revisionPtr revIDLastSave="0" documentId="8_{0C940D30-DA4E-49C9-8F5F-988C2C5C77AE}" xr6:coauthVersionLast="47" xr6:coauthVersionMax="47" xr10:uidLastSave="{00000000-0000-0000-0000-000000000000}"/>
  <bookViews>
    <workbookView xWindow="-105" yWindow="0" windowWidth="10455" windowHeight="10905" xr2:uid="{573A01C2-E338-446A-A37C-86B22A141E35}"/>
  </bookViews>
  <sheets>
    <sheet name="Hoja1" sheetId="1" r:id="rId1"/>
  </sheets>
  <definedNames>
    <definedName name="solver_adj" localSheetId="0" hidden="1">Hoja1!$F$2:$J$2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Hoja1!$L$2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2" i="1"/>
  <c r="E23" i="1"/>
  <c r="E24" i="1"/>
  <c r="D22" i="1" s="1"/>
  <c r="A22" i="1" s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2" i="1"/>
  <c r="B22" i="1"/>
  <c r="K2" i="1"/>
  <c r="E19" i="1"/>
  <c r="E4" i="1"/>
  <c r="K4" i="1" s="1"/>
  <c r="E3" i="1"/>
  <c r="K3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2" i="1"/>
  <c r="L2" i="1" l="1"/>
</calcChain>
</file>

<file path=xl/sharedStrings.xml><?xml version="1.0" encoding="utf-8"?>
<sst xmlns="http://schemas.openxmlformats.org/spreadsheetml/2006/main" count="17" uniqueCount="17">
  <si>
    <t>T</t>
  </si>
  <si>
    <t>Cloro</t>
  </si>
  <si>
    <t>Oxigeno</t>
  </si>
  <si>
    <t>a1</t>
  </si>
  <si>
    <t>a2</t>
  </si>
  <si>
    <t>a0</t>
  </si>
  <si>
    <t>Ox modelo</t>
  </si>
  <si>
    <t>a3</t>
  </si>
  <si>
    <t>a4</t>
  </si>
  <si>
    <t>ei</t>
  </si>
  <si>
    <t>suma ei</t>
  </si>
  <si>
    <t>R^2</t>
  </si>
  <si>
    <t>(Yi-Ymedia)^2</t>
  </si>
  <si>
    <t>Ymedia</t>
  </si>
  <si>
    <t>St</t>
  </si>
  <si>
    <t>Sr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</si>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</sst>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D001-BC4A-491E-9A08-BB728F30F828}">
  <dimension ref="A1:L39"/>
  <sheetViews>
    <sheetView tabSelected="1" topLeftCell="A21" workbookViewId="0">
      <selection activeCell="E22" sqref="E22"/>
    </sheetView>
  </sheetViews>
  <sheetFormatPr baseColWidth="10" defaultRowHeight="15" x14ac:dyDescent="0.25"/>
  <sheetData>
    <row r="1" spans="1:12" x14ac:dyDescent="0.25">
      <c r="A1">
        <v>0</v>
      </c>
      <c r="B1">
        <v>0</v>
      </c>
      <c r="C1">
        <v>14.6</v>
      </c>
      <c r="E1" t="s">
        <v>6</v>
      </c>
      <c r="F1" t="s">
        <v>5</v>
      </c>
      <c r="G1" t="s">
        <v>3</v>
      </c>
      <c r="H1" t="s">
        <v>4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10</v>
      </c>
      <c r="C2">
        <v>12.9</v>
      </c>
      <c r="E2">
        <f>$F$2+$G$2*A1+$H$2*A1^2+$I$2*A1^3+$J$2*B1</f>
        <v>14.124984090706297</v>
      </c>
      <c r="F2">
        <v>14.124984090706297</v>
      </c>
      <c r="G2">
        <v>-0.35365376139907806</v>
      </c>
      <c r="H2">
        <v>8.9322893189349335E-3</v>
      </c>
      <c r="I2">
        <v>-1.57472370529983E-4</v>
      </c>
      <c r="J2">
        <v>-0.11650670372263594</v>
      </c>
      <c r="K2">
        <f>(C1-E2)^2</f>
        <v>0.22564011408212303</v>
      </c>
      <c r="L2">
        <f>SUM(K2:K18)</f>
        <v>0.76948168772227532</v>
      </c>
    </row>
    <row r="3" spans="1:12" x14ac:dyDescent="0.25">
      <c r="A3">
        <v>0</v>
      </c>
      <c r="B3">
        <v>20</v>
      </c>
      <c r="C3">
        <v>11.4</v>
      </c>
      <c r="E3">
        <f>$F$2+$G$2*A2+$H$2*A2^2+$I$2*A2^3+$J$2*B2</f>
        <v>12.959917053479938</v>
      </c>
      <c r="K3">
        <f t="shared" ref="K3:K18" si="0">(C2-E3)^2</f>
        <v>3.5900532977176745E-3</v>
      </c>
    </row>
    <row r="4" spans="1:12" x14ac:dyDescent="0.25">
      <c r="A4">
        <v>5</v>
      </c>
      <c r="B4">
        <v>0</v>
      </c>
      <c r="C4">
        <v>12.8</v>
      </c>
      <c r="E4">
        <f t="shared" ref="E3:E19" si="1">$F$2+$G$2*A3+$H$2*A3^2+$I$2*A3^3+$J$2*B3</f>
        <v>11.794850016253578</v>
      </c>
      <c r="K4">
        <f t="shared" si="0"/>
        <v>0.15590653533545079</v>
      </c>
    </row>
    <row r="5" spans="1:12" x14ac:dyDescent="0.25">
      <c r="A5">
        <v>5</v>
      </c>
      <c r="B5">
        <v>10</v>
      </c>
      <c r="C5">
        <v>11.3</v>
      </c>
      <c r="E5">
        <f t="shared" si="1"/>
        <v>12.560338470368032</v>
      </c>
      <c r="K5">
        <f t="shared" si="0"/>
        <v>5.7437648785534867E-2</v>
      </c>
    </row>
    <row r="6" spans="1:12" x14ac:dyDescent="0.25">
      <c r="A6">
        <v>5</v>
      </c>
      <c r="B6">
        <v>20</v>
      </c>
      <c r="C6">
        <v>10.3</v>
      </c>
      <c r="E6">
        <f t="shared" si="1"/>
        <v>11.395271433141673</v>
      </c>
      <c r="K6">
        <f t="shared" si="0"/>
        <v>9.0766459728681137E-3</v>
      </c>
    </row>
    <row r="7" spans="1:12" x14ac:dyDescent="0.25">
      <c r="A7">
        <v>10</v>
      </c>
      <c r="B7">
        <v>0</v>
      </c>
      <c r="C7">
        <v>11.3</v>
      </c>
      <c r="E7">
        <f t="shared" si="1"/>
        <v>10.230204395915313</v>
      </c>
      <c r="K7">
        <f t="shared" si="0"/>
        <v>4.8714263495464065E-3</v>
      </c>
    </row>
    <row r="8" spans="1:12" x14ac:dyDescent="0.25">
      <c r="A8">
        <v>10</v>
      </c>
      <c r="B8">
        <v>10</v>
      </c>
      <c r="C8">
        <v>10.1</v>
      </c>
      <c r="E8">
        <f t="shared" si="1"/>
        <v>11.324203038079025</v>
      </c>
      <c r="K8">
        <f t="shared" si="0"/>
        <v>5.8578705225470278E-4</v>
      </c>
    </row>
    <row r="9" spans="1:12" x14ac:dyDescent="0.25">
      <c r="A9">
        <v>10</v>
      </c>
      <c r="B9">
        <v>20</v>
      </c>
      <c r="C9">
        <v>8.9600000000000009</v>
      </c>
      <c r="E9">
        <f t="shared" si="1"/>
        <v>10.159136000852666</v>
      </c>
      <c r="K9">
        <f t="shared" si="0"/>
        <v>3.4970665968465158E-3</v>
      </c>
    </row>
    <row r="10" spans="1:12" x14ac:dyDescent="0.25">
      <c r="A10">
        <v>15</v>
      </c>
      <c r="B10">
        <v>0</v>
      </c>
      <c r="C10">
        <v>10.1</v>
      </c>
      <c r="E10">
        <f t="shared" si="1"/>
        <v>8.9940689636263063</v>
      </c>
      <c r="K10">
        <f t="shared" si="0"/>
        <v>1.1606942825705207E-3</v>
      </c>
    </row>
    <row r="11" spans="1:12" x14ac:dyDescent="0.25">
      <c r="A11">
        <v>15</v>
      </c>
      <c r="B11">
        <v>10</v>
      </c>
      <c r="C11">
        <v>9.0299999999999994</v>
      </c>
      <c r="E11">
        <f t="shared" si="1"/>
        <v>10.298473515941794</v>
      </c>
      <c r="K11">
        <f t="shared" si="0"/>
        <v>3.9391736530297587E-2</v>
      </c>
    </row>
    <row r="12" spans="1:12" x14ac:dyDescent="0.25">
      <c r="A12">
        <v>15</v>
      </c>
      <c r="B12">
        <v>20</v>
      </c>
      <c r="C12">
        <v>8.08</v>
      </c>
      <c r="E12">
        <f t="shared" si="1"/>
        <v>9.1334064787154343</v>
      </c>
      <c r="K12">
        <f t="shared" si="0"/>
        <v>1.0692899840325704E-2</v>
      </c>
    </row>
    <row r="13" spans="1:12" x14ac:dyDescent="0.25">
      <c r="A13">
        <v>20</v>
      </c>
      <c r="B13">
        <v>0</v>
      </c>
      <c r="C13">
        <v>9.09</v>
      </c>
      <c r="E13">
        <f t="shared" si="1"/>
        <v>7.9683394414890749</v>
      </c>
      <c r="K13">
        <f t="shared" si="0"/>
        <v>1.2468080326971741E-2</v>
      </c>
    </row>
    <row r="14" spans="1:12" x14ac:dyDescent="0.25">
      <c r="A14">
        <v>20</v>
      </c>
      <c r="B14">
        <v>10</v>
      </c>
      <c r="C14">
        <v>8.17</v>
      </c>
      <c r="E14">
        <f t="shared" si="1"/>
        <v>9.3650456260588459</v>
      </c>
      <c r="K14">
        <f t="shared" si="0"/>
        <v>7.5650096414102586E-2</v>
      </c>
    </row>
    <row r="15" spans="1:12" x14ac:dyDescent="0.25">
      <c r="A15">
        <v>20</v>
      </c>
      <c r="B15">
        <v>20</v>
      </c>
      <c r="C15">
        <v>7.35</v>
      </c>
      <c r="E15">
        <f t="shared" si="1"/>
        <v>8.1999785888324865</v>
      </c>
      <c r="K15">
        <f t="shared" si="0"/>
        <v>8.987157883872908E-4</v>
      </c>
    </row>
    <row r="16" spans="1:12" x14ac:dyDescent="0.25">
      <c r="A16">
        <v>25</v>
      </c>
      <c r="B16">
        <v>0</v>
      </c>
      <c r="C16">
        <v>8.26</v>
      </c>
      <c r="E16">
        <f t="shared" si="1"/>
        <v>7.0349115516061271</v>
      </c>
      <c r="K16">
        <f t="shared" si="0"/>
        <v>9.9280730311258059E-2</v>
      </c>
    </row>
    <row r="17" spans="1:11" x14ac:dyDescent="0.25">
      <c r="A17">
        <v>25</v>
      </c>
      <c r="B17">
        <v>10</v>
      </c>
      <c r="C17">
        <v>7.46</v>
      </c>
      <c r="E17">
        <f t="shared" si="1"/>
        <v>8.4058150905326947</v>
      </c>
      <c r="K17">
        <f t="shared" si="0"/>
        <v>2.1262040627058016E-2</v>
      </c>
    </row>
    <row r="18" spans="1:11" x14ac:dyDescent="0.25">
      <c r="A18">
        <v>25</v>
      </c>
      <c r="B18">
        <v>20</v>
      </c>
      <c r="C18">
        <v>6.73</v>
      </c>
      <c r="E18">
        <f t="shared" si="1"/>
        <v>7.2407480533063353</v>
      </c>
      <c r="K18">
        <f t="shared" si="0"/>
        <v>4.8071416128961569E-2</v>
      </c>
    </row>
    <row r="19" spans="1:11" x14ac:dyDescent="0.25">
      <c r="A19" t="s">
        <v>0</v>
      </c>
      <c r="B19" t="s">
        <v>1</v>
      </c>
      <c r="C19" t="s">
        <v>2</v>
      </c>
      <c r="E19">
        <f t="shared" si="1"/>
        <v>6.0756810160799759</v>
      </c>
    </row>
    <row r="21" spans="1:11" x14ac:dyDescent="0.25">
      <c r="A21" t="s">
        <v>11</v>
      </c>
      <c r="B21" t="s">
        <v>13</v>
      </c>
      <c r="C21" t="s">
        <v>14</v>
      </c>
      <c r="D21" t="s">
        <v>15</v>
      </c>
      <c r="E21" t="s">
        <v>16</v>
      </c>
      <c r="F21" t="s">
        <v>12</v>
      </c>
    </row>
    <row r="22" spans="1:11" x14ac:dyDescent="0.25">
      <c r="A22">
        <f>(C22-D22)/C22</f>
        <v>-72.338439738935392</v>
      </c>
      <c r="B22">
        <f>AVERAGE(C1:C18)</f>
        <v>9.884999999999998</v>
      </c>
      <c r="C22">
        <f>SUM(F22:F39)</f>
        <v>82.910905123073377</v>
      </c>
      <c r="D22">
        <f>SUM(E22:E39)</f>
        <v>6080.5564190691066</v>
      </c>
      <c r="E22">
        <f>(C1-F2-$G$2*A1+$H$2*A1^2-A1^3*$I$2-$J$2*B1)^2</f>
        <v>0.22564011408212303</v>
      </c>
      <c r="F22">
        <f>(E2-$B$22)^2</f>
        <v>17.977465089442521</v>
      </c>
    </row>
    <row r="23" spans="1:11" x14ac:dyDescent="0.25">
      <c r="E23">
        <f t="shared" ref="E23:E39" si="2">(C2-F3-$G$2*A2+$H$2*A2^2-A2^3*$I$2-$J$2*B2)^2</f>
        <v>197.82611076167149</v>
      </c>
      <c r="F23">
        <f t="shared" ref="F23:F39" si="3">(E3-$B$22)^2</f>
        <v>9.4551148857817537</v>
      </c>
    </row>
    <row r="24" spans="1:11" x14ac:dyDescent="0.25">
      <c r="E24">
        <f t="shared" si="2"/>
        <v>188.51658170244764</v>
      </c>
      <c r="F24">
        <f t="shared" si="3"/>
        <v>3.647527084583801</v>
      </c>
    </row>
    <row r="25" spans="1:11" x14ac:dyDescent="0.25">
      <c r="E25">
        <f t="shared" si="2"/>
        <v>219.37342534357956</v>
      </c>
      <c r="F25">
        <f t="shared" si="3"/>
        <v>7.1574359310311735</v>
      </c>
    </row>
    <row r="26" spans="1:11" x14ac:dyDescent="0.25">
      <c r="E26">
        <f t="shared" si="2"/>
        <v>209.56404698691105</v>
      </c>
      <c r="F26">
        <f t="shared" si="3"/>
        <v>2.2809198017638086</v>
      </c>
    </row>
    <row r="27" spans="1:11" x14ac:dyDescent="0.25">
      <c r="E27">
        <f t="shared" si="2"/>
        <v>214.37042297008497</v>
      </c>
      <c r="F27">
        <f t="shared" si="3"/>
        <v>0.11916607495925788</v>
      </c>
    </row>
    <row r="28" spans="1:11" x14ac:dyDescent="0.25">
      <c r="E28">
        <f t="shared" si="2"/>
        <v>252.40436038722768</v>
      </c>
      <c r="F28">
        <f t="shared" si="3"/>
        <v>2.0713053848159015</v>
      </c>
    </row>
    <row r="29" spans="1:11" x14ac:dyDescent="0.25">
      <c r="E29">
        <f t="shared" si="2"/>
        <v>251.29560404782973</v>
      </c>
      <c r="F29">
        <f t="shared" si="3"/>
        <v>7.5150546963493797E-2</v>
      </c>
    </row>
    <row r="30" spans="1:11" x14ac:dyDescent="0.25">
      <c r="E30">
        <f t="shared" si="2"/>
        <v>252.09097309111218</v>
      </c>
      <c r="F30">
        <f t="shared" si="3"/>
        <v>0.79375811157390042</v>
      </c>
    </row>
    <row r="31" spans="1:11" x14ac:dyDescent="0.25">
      <c r="E31">
        <f t="shared" si="2"/>
        <v>322.06037925695523</v>
      </c>
      <c r="F31">
        <f t="shared" si="3"/>
        <v>0.17096034838527038</v>
      </c>
    </row>
    <row r="32" spans="1:11" x14ac:dyDescent="0.25">
      <c r="E32">
        <f t="shared" si="2"/>
        <v>325.48157085009086</v>
      </c>
      <c r="F32">
        <f t="shared" si="3"/>
        <v>0.56489282123692985</v>
      </c>
    </row>
    <row r="33" spans="5:6" x14ac:dyDescent="0.25">
      <c r="E33">
        <f t="shared" si="2"/>
        <v>333.28791988861769</v>
      </c>
      <c r="F33">
        <f t="shared" si="3"/>
        <v>3.6735876965514036</v>
      </c>
    </row>
    <row r="34" spans="5:6" x14ac:dyDescent="0.25">
      <c r="E34">
        <f t="shared" si="2"/>
        <v>440.82235452498531</v>
      </c>
      <c r="F34">
        <f t="shared" si="3"/>
        <v>0.2703525509805354</v>
      </c>
    </row>
    <row r="35" spans="5:6" x14ac:dyDescent="0.25">
      <c r="E35">
        <f t="shared" si="2"/>
        <v>451.17315463478127</v>
      </c>
      <c r="F35">
        <f t="shared" si="3"/>
        <v>2.8392971560929516</v>
      </c>
    </row>
    <row r="36" spans="5:6" x14ac:dyDescent="0.25">
      <c r="E36">
        <f t="shared" si="2"/>
        <v>465.95125124889682</v>
      </c>
      <c r="F36">
        <f t="shared" si="3"/>
        <v>8.1230041636681829</v>
      </c>
    </row>
    <row r="37" spans="5:6" x14ac:dyDescent="0.25">
      <c r="E37">
        <f t="shared" si="2"/>
        <v>632.24742155056833</v>
      </c>
      <c r="F37">
        <f t="shared" si="3"/>
        <v>2.1879879963957944</v>
      </c>
    </row>
    <row r="38" spans="5:6" x14ac:dyDescent="0.25">
      <c r="E38">
        <f t="shared" si="2"/>
        <v>650.73957410507808</v>
      </c>
      <c r="F38">
        <f t="shared" si="3"/>
        <v>6.992068357593225</v>
      </c>
    </row>
    <row r="39" spans="5:6" x14ac:dyDescent="0.25">
      <c r="E39">
        <f t="shared" si="2"/>
        <v>673.12562760418734</v>
      </c>
      <c r="F39">
        <f t="shared" si="3"/>
        <v>14.51091112125347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benjanacho511@gmail.com</dc:creator>
  <cp:lastModifiedBy>benjanacho511@gmail.com</cp:lastModifiedBy>
  <dcterms:created xsi:type="dcterms:W3CDTF">2023-10-14T14:06:23Z</dcterms:created>
  <dcterms:modified xsi:type="dcterms:W3CDTF">2023-10-14T14:47:00Z</dcterms:modified>
</cp:coreProperties>
</file>