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cioni494\Documents\"/>
    </mc:Choice>
  </mc:AlternateContent>
  <xr:revisionPtr revIDLastSave="0" documentId="8_{C1BF28B2-5D9D-4DE8-BCE3-49469E92C1E5}" xr6:coauthVersionLast="36" xr6:coauthVersionMax="36" xr10:uidLastSave="{00000000-0000-0000-0000-000000000000}"/>
  <bookViews>
    <workbookView xWindow="0" yWindow="0" windowWidth="10755" windowHeight="9600" xr2:uid="{19D04000-7CFD-4A9D-8DE9-C04F469592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I15" i="1"/>
  <c r="H15" i="1"/>
  <c r="G16" i="1"/>
  <c r="G17" i="1"/>
  <c r="G18" i="1"/>
  <c r="G19" i="1"/>
  <c r="G15" i="1"/>
  <c r="F15" i="1"/>
  <c r="C19" i="1"/>
  <c r="C18" i="1"/>
  <c r="C17" i="1"/>
  <c r="C16" i="1"/>
  <c r="C15" i="1"/>
  <c r="D15" i="1"/>
  <c r="B15" i="1"/>
  <c r="D16" i="1"/>
  <c r="D17" i="1"/>
  <c r="D18" i="1"/>
  <c r="D19" i="1"/>
  <c r="A12" i="1"/>
  <c r="A9" i="1"/>
  <c r="B9" i="1" s="1"/>
  <c r="E3" i="1"/>
  <c r="E4" i="1"/>
  <c r="E5" i="1"/>
  <c r="E6" i="1"/>
  <c r="E2" i="1"/>
  <c r="D2" i="1"/>
  <c r="C3" i="1"/>
  <c r="C4" i="1"/>
  <c r="C5" i="1"/>
  <c r="C6" i="1"/>
  <c r="C2" i="1"/>
  <c r="A15" i="1" l="1"/>
  <c r="A18" i="1" s="1"/>
</calcChain>
</file>

<file path=xl/sharedStrings.xml><?xml version="1.0" encoding="utf-8"?>
<sst xmlns="http://schemas.openxmlformats.org/spreadsheetml/2006/main" count="18" uniqueCount="18">
  <si>
    <t>a1</t>
  </si>
  <si>
    <t>a0</t>
  </si>
  <si>
    <t>*</t>
  </si>
  <si>
    <t>+</t>
  </si>
  <si>
    <t>cuadrado de x</t>
  </si>
  <si>
    <t>T=x</t>
  </si>
  <si>
    <t>elong=y</t>
  </si>
  <si>
    <t>inciso b</t>
  </si>
  <si>
    <t>St</t>
  </si>
  <si>
    <t>(Yi-Yraya)^2</t>
  </si>
  <si>
    <t>Sr</t>
  </si>
  <si>
    <t>r^2</t>
  </si>
  <si>
    <t>(yi-a0-a1*x)^2</t>
  </si>
  <si>
    <t>sum x</t>
  </si>
  <si>
    <t>x^2</t>
  </si>
  <si>
    <t>sumx^2</t>
  </si>
  <si>
    <t>sum y</t>
  </si>
  <si>
    <t>sumxy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</si>
</sst>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4153543307086613"/>
                  <c:y val="3.662037037037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3963276465441823"/>
                  <c:y val="0.11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Hoja1!$A$2:$A$6</c:f>
              <c:numCache>
                <c:formatCode>General</c:formatCode>
                <c:ptCount val="5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375</c:v>
                </c:pt>
                <c:pt idx="4">
                  <c:v>425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7.5</c:v>
                </c:pt>
                <c:pt idx="1">
                  <c:v>8.6</c:v>
                </c:pt>
                <c:pt idx="2">
                  <c:v>8.6999999999999993</c:v>
                </c:pt>
                <c:pt idx="3">
                  <c:v>10</c:v>
                </c:pt>
                <c:pt idx="4">
                  <c:v>11.3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1-4233-9D02-BD5955630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555424"/>
        <c:axId val="970588816"/>
      </c:scatterChart>
      <c:valAx>
        <c:axId val="97455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70588816"/>
        <c:crosses val="autoZero"/>
        <c:crossBetween val="midCat"/>
      </c:valAx>
      <c:valAx>
        <c:axId val="9705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7455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5232699037620296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Hoja1!$A$2:$A$6</c:f>
              <c:numCache>
                <c:formatCode>General</c:formatCode>
                <c:ptCount val="5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375</c:v>
                </c:pt>
                <c:pt idx="4">
                  <c:v>425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7.5</c:v>
                </c:pt>
                <c:pt idx="1">
                  <c:v>8.6</c:v>
                </c:pt>
                <c:pt idx="2">
                  <c:v>8.6999999999999993</c:v>
                </c:pt>
                <c:pt idx="3">
                  <c:v>10</c:v>
                </c:pt>
                <c:pt idx="4">
                  <c:v>11.3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7-4274-AFE2-B1523771F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536224"/>
        <c:axId val="192450704"/>
      </c:scatterChart>
      <c:valAx>
        <c:axId val="9745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92450704"/>
        <c:crosses val="autoZero"/>
        <c:crossBetween val="midCat"/>
      </c:valAx>
      <c:valAx>
        <c:axId val="1924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7453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633412</xdr:colOff>
      <xdr:row>19</xdr:row>
      <xdr:rowOff>95250</xdr:rowOff>
    </xdr:from>
    <xdr:to>
      <xdr:col>8</xdr:col>
      <xdr:colOff>595312</xdr:colOff>
      <xdr:row>33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AA1B54-06E9-4A53-A798-FDBD24D9B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19</xdr:row>
      <xdr:rowOff>38100</xdr:rowOff>
    </xdr:from>
    <xdr:to>
      <xdr:col>15</xdr:col>
      <xdr:colOff>76200</xdr:colOff>
      <xdr:row>33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C3F730-1B22-4C06-866E-219B09103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4225-DAA5-44D7-9821-B9CB735A8D9E}">
  <dimension ref="A1:J19"/>
  <sheetViews>
    <sheetView tabSelected="1" workbookViewId="0">
      <selection activeCell="J16" sqref="J16"/>
    </sheetView>
  </sheetViews>
  <sheetFormatPr baseColWidth="10" defaultRowHeight="15" x14ac:dyDescent="0.25"/>
  <cols>
    <col min="4" max="4" width="12" bestFit="1" customWidth="1"/>
  </cols>
  <sheetData>
    <row r="1" spans="1:10" x14ac:dyDescent="0.25">
      <c r="A1" t="s">
        <v>5</v>
      </c>
      <c r="B1" t="s">
        <v>6</v>
      </c>
      <c r="C1" t="s">
        <v>2</v>
      </c>
      <c r="D1" t="s">
        <v>3</v>
      </c>
      <c r="E1" t="s">
        <v>4</v>
      </c>
    </row>
    <row r="2" spans="1:10" x14ac:dyDescent="0.25">
      <c r="A2">
        <v>200</v>
      </c>
      <c r="B2">
        <v>7.5</v>
      </c>
      <c r="C2">
        <f>A2*B2</f>
        <v>1500</v>
      </c>
      <c r="D2">
        <f>C2+C3+C4+C5+C6</f>
        <v>14812.5</v>
      </c>
      <c r="E2">
        <f>A2*A2</f>
        <v>40000</v>
      </c>
    </row>
    <row r="3" spans="1:10" x14ac:dyDescent="0.25">
      <c r="A3">
        <v>250</v>
      </c>
      <c r="B3">
        <v>8.6</v>
      </c>
      <c r="C3">
        <f t="shared" ref="C3:C6" si="0">A3*B3</f>
        <v>2150</v>
      </c>
      <c r="E3">
        <f t="shared" ref="E3:E6" si="1">A3*A3</f>
        <v>62500</v>
      </c>
    </row>
    <row r="4" spans="1:10" x14ac:dyDescent="0.25">
      <c r="A4">
        <v>300</v>
      </c>
      <c r="B4">
        <v>8.6999999999999993</v>
      </c>
      <c r="C4">
        <f t="shared" si="0"/>
        <v>2610</v>
      </c>
      <c r="E4">
        <f t="shared" si="1"/>
        <v>90000</v>
      </c>
    </row>
    <row r="5" spans="1:10" x14ac:dyDescent="0.25">
      <c r="A5">
        <v>375</v>
      </c>
      <c r="B5">
        <v>10</v>
      </c>
      <c r="C5">
        <f t="shared" si="0"/>
        <v>3750</v>
      </c>
      <c r="E5">
        <f t="shared" si="1"/>
        <v>140625</v>
      </c>
    </row>
    <row r="6" spans="1:10" x14ac:dyDescent="0.25">
      <c r="A6">
        <v>425</v>
      </c>
      <c r="B6">
        <v>11.3</v>
      </c>
      <c r="C6">
        <f t="shared" si="0"/>
        <v>4802.5</v>
      </c>
      <c r="E6">
        <f t="shared" si="1"/>
        <v>180625</v>
      </c>
    </row>
    <row r="8" spans="1:10" x14ac:dyDescent="0.25">
      <c r="A8" t="s">
        <v>0</v>
      </c>
      <c r="B8" t="s">
        <v>1</v>
      </c>
    </row>
    <row r="9" spans="1:10" x14ac:dyDescent="0.25">
      <c r="A9">
        <f>(5*SUM(C2:C6)-SUM(A2:A6)*SUM(B2:B6))/(5*SUM(E2:E6)-SUM(A2:A6)^2)</f>
        <v>1.5684210526315877E-2</v>
      </c>
      <c r="B9">
        <f>AVERAGE(B2:B6)-A9*AVERAGE(A2:A6)</f>
        <v>4.3578947368420771</v>
      </c>
    </row>
    <row r="11" spans="1:10" x14ac:dyDescent="0.25">
      <c r="A11" t="s">
        <v>7</v>
      </c>
    </row>
    <row r="12" spans="1:10" x14ac:dyDescent="0.25">
      <c r="A12">
        <f>B9+A9*400</f>
        <v>10.631578947368428</v>
      </c>
    </row>
    <row r="14" spans="1:10" x14ac:dyDescent="0.25">
      <c r="A14" t="s">
        <v>8</v>
      </c>
      <c r="B14" t="s">
        <v>10</v>
      </c>
      <c r="C14" t="s">
        <v>9</v>
      </c>
      <c r="D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17</v>
      </c>
    </row>
    <row r="15" spans="1:10" x14ac:dyDescent="0.25">
      <c r="A15">
        <f>SUM(C15:C19)</f>
        <v>8.5480000000000054</v>
      </c>
      <c r="B15">
        <f>SUM(D15:D19)</f>
        <v>0.36868421052631706</v>
      </c>
      <c r="C15">
        <f>(B2-AVERAGE(B2:B6))^2</f>
        <v>2.9583999999999961</v>
      </c>
      <c r="D15">
        <f>(B2-$B$9-$A$9*A2)^2</f>
        <v>2.7700831025045449E-5</v>
      </c>
      <c r="F15">
        <f>SUM(A2:A6)</f>
        <v>1550</v>
      </c>
      <c r="G15">
        <f>A2^2</f>
        <v>40000</v>
      </c>
      <c r="H15">
        <f>SUM(G15:G19)</f>
        <v>513750</v>
      </c>
      <c r="I15">
        <f>SUM(B2:B6)</f>
        <v>46.099999999999994</v>
      </c>
      <c r="J15">
        <f>SUM(C2:C6)</f>
        <v>14812.5</v>
      </c>
    </row>
    <row r="16" spans="1:10" x14ac:dyDescent="0.25">
      <c r="C16">
        <f>(B3-AVERAGE(B2:B6))^2</f>
        <v>0.38439999999999902</v>
      </c>
      <c r="D16">
        <f t="shared" ref="D16:D19" si="2">(B3-$B$9-$A$9*A3)^2</f>
        <v>0.10307479224377124</v>
      </c>
      <c r="G16">
        <f t="shared" ref="G16:G19" si="3">A3^2</f>
        <v>62500</v>
      </c>
    </row>
    <row r="17" spans="1:7" x14ac:dyDescent="0.25">
      <c r="A17" t="s">
        <v>11</v>
      </c>
      <c r="C17">
        <f>(B4-AVERAGE(B2:B6))^2</f>
        <v>0.27039999999999953</v>
      </c>
      <c r="D17">
        <f t="shared" si="2"/>
        <v>0.13188365650969466</v>
      </c>
      <c r="G17">
        <f t="shared" si="3"/>
        <v>90000</v>
      </c>
    </row>
    <row r="18" spans="1:7" x14ac:dyDescent="0.25">
      <c r="A18">
        <f>(A15-B15)/A15</f>
        <v>0.95686895057015486</v>
      </c>
      <c r="C18">
        <f>(B5-AVERAGE(B2:B6))^2</f>
        <v>0.60840000000000183</v>
      </c>
      <c r="D18">
        <f t="shared" si="2"/>
        <v>5.7347645429365206E-2</v>
      </c>
      <c r="G18">
        <f t="shared" si="3"/>
        <v>140625</v>
      </c>
    </row>
    <row r="19" spans="1:7" x14ac:dyDescent="0.25">
      <c r="C19">
        <f>(B6-AVERAGE(B2:B6))^2</f>
        <v>4.3264000000000076</v>
      </c>
      <c r="D19">
        <f t="shared" si="2"/>
        <v>7.6350415512460884E-2</v>
      </c>
      <c r="G19">
        <f t="shared" si="3"/>
        <v>180625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Falcioni, Benjamín Ignacio</dc:creator>
  <cp:lastModifiedBy>Falcioni, Benjamín Ignacio</cp:lastModifiedBy>
  <dcterms:created xsi:type="dcterms:W3CDTF">2023-10-06T16:54:48Z</dcterms:created>
  <dcterms:modified xsi:type="dcterms:W3CDTF">2023-10-06T18:22:45Z</dcterms:modified>
</cp:coreProperties>
</file>