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223" i="1" l="1"/>
  <c r="A221" i="1"/>
  <c r="A222" i="1"/>
  <c r="H222" i="1"/>
  <c r="H221" i="1"/>
  <c r="G222" i="1"/>
  <c r="G221" i="1"/>
  <c r="H56" i="1" l="1"/>
  <c r="H167" i="1" l="1"/>
  <c r="H183" i="1" l="1"/>
  <c r="H182" i="1"/>
  <c r="H181" i="1"/>
  <c r="H171" i="1" l="1"/>
  <c r="A226"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3" i="1"/>
  <c r="H105" i="1" l="1"/>
  <c r="A105" i="1" s="1"/>
  <c r="H230" i="1" l="1"/>
  <c r="A230" i="1" s="1"/>
  <c r="G77" i="1" l="1"/>
  <c r="H227" i="1" l="1"/>
  <c r="A227" i="1" s="1"/>
  <c r="H228" i="1"/>
  <c r="A228" i="1" s="1"/>
  <c r="H229" i="1"/>
  <c r="A229" i="1" s="1"/>
  <c r="H225" i="1" l="1"/>
  <c r="A225" i="1" s="1"/>
  <c r="G226" i="1"/>
  <c r="G225" i="1"/>
  <c r="G224" i="1"/>
  <c r="A2" i="1" l="1"/>
  <c r="H24" i="1" l="1"/>
  <c r="A24" i="1" s="1"/>
  <c r="H23" i="1"/>
  <c r="A23" i="1" s="1"/>
  <c r="H91" i="1" l="1"/>
  <c r="A91" i="1" s="1"/>
  <c r="H109" i="1" l="1"/>
  <c r="A109" i="1" s="1"/>
  <c r="H29" i="1" l="1"/>
  <c r="A29" i="1" s="1"/>
  <c r="H27" i="1"/>
  <c r="A27" i="1" s="1"/>
  <c r="G116" i="1" l="1"/>
  <c r="G115" i="1"/>
  <c r="G114" i="1"/>
  <c r="G113" i="1"/>
  <c r="H112" i="1"/>
  <c r="A112" i="1" s="1"/>
  <c r="G223"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A56"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<sst xmlns="http://schemas.openxmlformats.org/spreadsheetml/2006/main" count="2841" uniqueCount="1385">
  <si>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</si>
  <si>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</si>
  <si>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</si>
  <si>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</si>
  <si>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</si>
  <si>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</si>
  <si>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</si>
  <si>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</si>
  <si>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</si>
  <si>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</si>
  <si>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</si>
  <si>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</si>
  <si>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</si>
  <si>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</si>
  <si>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</si>
  <si>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</si>
  <si>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</si>
  <si>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</si>
  <si>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</si>
  <si>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</si>
  <si>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</si>
  <si>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</si>
  <si>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</si>
  <si>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</si>
  <si>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</si>
  <si>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</si>
  <si>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</si>
  <si>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</si>
  <si>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</si>
  <si>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</si>
  <si>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</si>
  <si>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</si>
  <si>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</si>
  <si>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</si>
  <si>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</si>
  <si>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</si>
  <si>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</si>
  <si>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</si>
  <si>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</si>
  <si>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</si>
  <si>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</si>
  <si>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</si>
  <si>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</si>
  <si>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</si>
  <si>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</si>
  <si>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</si>
  <si>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</si>
  <si>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</si>
  <si>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</si>
  <si>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</si>
  <si>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</si>
  <si>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</si>
  <si>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</si>
  <si>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</si>
  <si>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</si>
  <si>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</si>
  <si>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</si>
  <si>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</si>
  <si>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</si>
  <si>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</si>
  <si>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</si>
  <si>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</si>
  <si>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</si>
  <si>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</si>
  <si>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</si>
  <si>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</si>
  <si>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</si>
  <si>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</si>
  <si>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</si>
  <si>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</si>
  <si>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</si>
  <si>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</si>
  <si>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</si>
  <si>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</si>
  <si>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</si>
  <si>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</si>
  <si>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</si>
  <si>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</si>
  <si>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</si>
  <si>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</si>
  <si>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</si>
  <si>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</si>
  <si>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</si>
  <si>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</si>
  <si>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</si>
  <si>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</si>
  <si>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</si>
  <si>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</si>
  <si>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</si>
  <si>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</si>
  <si>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</si>
  <si>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</si>
  <si>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</si>
  <si>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</si>
  <si>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</si>
  <si>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</si>
  <si>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</si>
  <si>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</si>
  <si>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</si>
  <si>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</si>
  <si>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</si>
  <si>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</si>
  <si>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</si>
  <si>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</si>
  <si>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</si>
  <si>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</si>
  <si>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</si>
  <si>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</si>
  <si>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</si>
  <si>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</si>
  <si>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</si>
  <si>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</si>
  <si>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</si>
  <si>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</si>
  <si>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</si>
  <si>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</si>
  <si>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</si>
  <si>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</si>
  <si>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</si>
  <si>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</si>
  <si>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</si>
  <si>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</si>
  <si>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</si>
  <si>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</si>
  <si>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</si>
  <si>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</si>
  <si>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</si>
  <si>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</si>
  <si>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</si>
  <si>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</si>
  <si>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</si>
  <si>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</si>
  <si>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</si>
  <si>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</si>
  <si>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</si>
  <si>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</si>
  <si>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</si>
  <si>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</si>
  <si>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</si>
  <si>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</si>
  <si>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</si>
  <si>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</si>
  <si>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</si>
  <si>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</si>
  <si>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</si>
  <si>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</si>
  <si>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</si>
  <si>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</si>
  <si>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</si>
  <si>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</si>
  <si>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</si>
  <si>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</si>
  <si>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</si>
  <si>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</si>
  <si>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</si>
  <si>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</si>
  <si>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</si>
  <si>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</si>
  <si>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</si>
  <si>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</si>
  <si>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</si>
  <si>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</si>
  <si>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</si>
  <si>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</si>
  <si>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</si>
  <si>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</si>
  <si>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</si>
  <si>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</si>
  <si>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</si>
  <si>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</si>
  <si>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</si>
  <si>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</si>
  <si>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</si>
  <si>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</si>
  <si>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</si>
  <si>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</si>
  <si>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</si>
  <si>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</si>
  <si>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</si>
  <si>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</si>
  <si>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</si>
  <si>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</si>
  <si>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</si>
  <si>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</si>
  <si>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</si>
  <si>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</si>
  <si>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</si>
  <si>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</si>
  <si>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</si>
  <si>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</si>
  <si>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</si>
  <si>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</si>
  <si>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</si>
  <si>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</si>
  <si>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</si>
  <si>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</si>
  <si>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</si>
  <si>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</si>
  <si>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</si>
  <si>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</si>
  <si>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</si>
  <si>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</si>
  <si>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</si>
  <si>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</si>
  <si>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</si>
  <si>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</si>
  <si>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</si>
  <si>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</si>
  <si>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</si>
  <si>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</si>
  <si>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</si>
  <si>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</si>
  <si>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</si>
  <si>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</si>
  <si>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</si>
  <si>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</si>
  <si>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</si>
  <si>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</si>
  <si>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</si>
  <si>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</si>
  <si>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</si>
  <si>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</si>
  <si>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</si>
  <si>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</si>
  <si>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</si>
  <si>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</si>
  <si>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</si>
  <si>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</si>
  <si>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</si>
  <si>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</si>
  <si>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</si>
  <si>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</si>
  <si>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</si>
  <si>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</si>
  <si>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</si>
  <si>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</si>
  <si>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</si>
  <si>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</si>
  <si>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</si>
  <si>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</si>
  <si>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</si>
  <si>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</si>
  <si>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</si>
  <si>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</si>
  <si>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</si>
  <si>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</si>
  <si>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</si>
  <si>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</si>
  <si>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</si>
  <si>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</si>
  <si>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</si>
  <si>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</si>
  <si>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</si>
  <si>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</si>
  <si>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</si>
  <si>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</si>
  <si>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</si>
  <si>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</si>
  <si>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</si>
  <si>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</si>
  <si>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</si>
  <si>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</si>
  <si>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</si>
  <si>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</si>
  <si>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</si>
  <si>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</si>
  <si>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</si>
  <si>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</si>
  <si>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</si>
  <si>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</si>
  <si>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</si>
  <si>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</si>
  <si>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</si>
  <si>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</si>
  <si>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</si>
  <si>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</si>
  <si>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</si>
  <si>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</si>
  <si>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</si>
  <si>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</si>
  <si>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</si>
  <si>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</si>
  <si>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</si>
  <si>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</si>
  <si>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</si>
  <si>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</si>
  <si>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</si>
  <si>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</si>
  <si>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</si>
  <si>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</si>
  <si>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</si>
  <si>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</si>
  <si>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</si>
  <si>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</si>
  <si>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</si>
  <si>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</si>
  <si>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</si>
  <si>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</si>
  <si>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</si>
  <si>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</si>
  <si>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</si>
  <si>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</si>
  <si>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</si>
  <si>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</si>
  <si>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</si>
  <si>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</si>
  <si>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</si>
  <si>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</si>
  <si>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</si>
  <si>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</si>
  <si>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</si>
  <si>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</si>
  <si>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</si>
  <si>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</si>
  <si>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</si>
  <si>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</si>
  <si>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</si>
  <si>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</si>
  <si>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</si>
  <si>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</si>
  <si>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</si>
  <si>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</si>
  <si>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</si>
  <si>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</si>
  <si>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</si>
  <si>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</si>
  <si>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</si>
  <si>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</si>
  <si>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</si>
  <si>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</si>
  <si>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</si>
  <si>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</si>
  <si>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</si>
  <si>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</si>
  <si>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</si>
  <si>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</si>
  <si>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</si>
  <si>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</si>
  <si>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</si>
  <si>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</si>
  <si>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</si>
  <si>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</si>
  <si>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</si>
  <si>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</si>
  <si>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</si>
  <si>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</si>
  <si>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</si>
  <si>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</si>
  <si>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</si>
  <si>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</si>
  <si>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</si>
  <si>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</si>
  <si>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</si>
  <si>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</si>
  <si>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</si>
  <si>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</si>
  <si>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</si>
  <si>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</si>
  <si>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</si>
  <si>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</si>
  <si>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</si>
  <si>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</si>
  <si>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</si>
  <si>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</si>
  <si>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</si>
  <si>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</si>
  <si>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</si>
  <si>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</si>
  <si>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</si>
  <si>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</si>
  <si>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</si>
  <si>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</si>
  <si>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</si>
  <si>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</si>
  <si>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</si>
  <si>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</si>
  <si>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</si>
  <si>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</si>
  <si>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</si>
  <si>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</si>
  <si>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</si>
  <si>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</si>
  <si>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</si>
  <si>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</si>
  <si>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</si>
  <si>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</si>
  <si>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</si>
  <si>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</si>
  <si>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</si>
  <si>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</si>
  <si>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</si>
  <si>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</si>
  <si>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</si>
  <si>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</si>
  <si>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</si>
  <si>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</si>
  <si>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</si>
  <si>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</si>
  <si>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</si>
  <si>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</si>
  <si>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</si>
  <si>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</si>
  <si>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</si>
  <si>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</si>
  <si>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</si>
  <si>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</si>
  <si>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</si>
  <si>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</si>
  <si>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</si>
  <si>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</si>
  <si>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</si>
  <si>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</si>
  <si>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</si>
  <si>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</si>
  <si>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</si>
  <si>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</si>
  <si>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</si>
  <si>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</si>
  <si>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</si>
  <si>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</si>
  <si>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</si>
  <si>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</si>
  <si>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</si>
  <si>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</si>
  <si>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</si>
  <si>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</si>
  <si>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</si>
  <si>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</si>
  <si>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</si>
  <si>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</si>
  <si>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</si>
  <si>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</si>
  <si>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</si>
  <si>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</si>
  <si>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</si>
  <si>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</si>
  <si>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</si>
  <si>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</si>
  <si>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</si>
  <si>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</si>
  <si>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</si>
  <si>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</si>
  <si>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</si>
  <si>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</si>
  <si>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</si>
  <si>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</si>
  <si>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</si>
  <si>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</si>
  <si>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</si>
  <si>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</si>
  <si>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</si>
  <si>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</si>
  <si>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</si>
  <si>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</si>
  <si>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</si>
  <si>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</si>
  <si>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</si>
  <si>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</si>
  <si>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</si>
  <si>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</si>
  <si>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</si>
  <si>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</si>
  <si>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</si>
  <si>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</si>
  <si>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</si>
  <si>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</si>
  <si>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</si>
  <si>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</si>
  <si>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</si>
  <si>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</si>
  <si>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</si>
  <si>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</si>
  <si>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</si>
  <si>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</si>
  <si>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</si>
  <si>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</si>
  <si>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</si>
  <si>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</si>
  <si>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</si>
  <si>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</si>
  <si>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</si>
  <si>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</si>
  <si>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</si>
  <si>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</si>
  <si>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</si>
  <si>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</si>
  <si>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</si>
  <si>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</si>
  <si>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</si>
  <si>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</si>
  <si>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</si>
  <si>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</si>
  <si>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</si>
  <si>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</si>
  <si>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</si>
  <si>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</si>
  <si>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</si>
  <si>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</si>
  <si>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</si>
  <si>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</si>
  <si>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</si>
  <si>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</si>
  <si>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</si>
  <si>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</si>
  <si>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</si>
  <si>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</si>
  <si>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</si>
  <si>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</si>
  <si>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</si>
  <si>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</si>
  <si>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</si>
  <si>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</si>
  <si>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</si>
  <si>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</si>
  <si>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</si>
  <si>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</si>
  <si>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</si>
  <si>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</si>
  <si>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</si>
  <si>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</si>
  <si>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</si>
  <si>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</si>
  <si>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</si>
  <si>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</si>
  <si>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</si>
  <si>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</si>
  <si>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</si>
  <si>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</si>
  <si>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</si>
  <si>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</si>
  <si>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</si>
  <si>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</si>
  <si>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</si>
  <si>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</si>
  <si>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</si>
  <si>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</si>
  <si>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</si>
  <si>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</si>
  <si>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</si>
  <si>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</si>
  <si>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</si>
  <si>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</si>
  <si>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</si>
  <si>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</si>
  <si>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</si>
  <si>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</si>
  <si>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</si>
  <si>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</si>
  <si>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</si>
  <si>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</si>
  <si>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</si>
  <si>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</si>
  <si>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</si>
  <si>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</si>
  <si>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</si>
  <si>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</si>
  <si>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</si>
  <si>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</si>
  <si>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</si>
  <si>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</si>
  <si>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</si>
  <si>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</si>
  <si>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</si>
  <si>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</si>
  <si>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</si>
  <si>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</si>
  <si>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</si>
  <si>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</si>
  <si>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</si>
  <si>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</si>
  <si>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</si>
  <si>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</si>
  <si>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</si>
  <si>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</si>
  <si>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</si>
  <si>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</si>
  <si>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</si>
  <si>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</si>
  <si>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</si>
  <si>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</si>
  <si>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</si>
  <si>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</si>
  <si>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</si>
  <si>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</si>
  <si>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</si>
  <si>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</si>
  <si>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</si>
  <si>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</si>
  <si>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</si>
  <si>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</si>
  <si>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</si>
  <si>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</si>
  <si>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</si>
  <si>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</si>
  <si>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</si>
  <si>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</si>
  <si>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</si>
  <si>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</si>
  <si>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</si>
  <si>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</si>
  <si>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</si>
  <si>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</si>
  <si>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</si>
  <si>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</si>
  <si>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</si>
  <si>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</si>
  <si>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</si>
  <si>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</si>
  <si>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</si>
  <si>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</si>
  <si>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</si>
  <si>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</si>
  <si>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</si>
  <si>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</si>
  <si>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</si>
  <si>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</si>
  <si>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</si>
  <si>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</si>
  <si>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</si>
  <si>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</si>
  <si>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</si>
  <si>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</si>
  <si>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</si>
  <si>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</si>
  <si>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</si>
  <si>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</si>
  <si>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</si>
  <si>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</si>
  <si>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</si>
  <si>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</si>
  <si>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</si>
  <si>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</si>
  <si>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</si>
  <si>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</si>
  <si>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</si>
  <si>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</si>
  <si>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</si>
  <si>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</si>
  <si>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</si>
  <si>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</si>
  <si>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</si>
  <si>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</si>
  <si>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</si>
  <si>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</si>
  <si>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</si>
  <si>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</si>
  <si>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</si>
  <si>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</si>
  <si>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</si>
  <si>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</si>
  <si>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</si>
  <si>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</si>
  <si>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</si>
  <si>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</si>
  <si>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</si>
  <si>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</si>
  <si>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</si>
  <si>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</si>
  <si>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</si>
  <si>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</si>
  <si>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</si>
  <si>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</si>
  <si>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</si>
  <si>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</si>
  <si>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</si>
  <si>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</si>
  <si>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</si>
  <si>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</si>
  <si>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</si>
  <si>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</si>
  <si>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</si>
  <si>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</si>
  <si>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</si>
  <si>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</si>
  <si>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</si>
  <si>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</si>
  <si>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</si>
  <si>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</si>
  <si>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</si>
  <si>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</si>
  <si>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</si>
  <si>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</si>
  <si>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</si>
  <si>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</si>
  <si>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</si>
  <si>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</si>
  <si>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</si>
  <si>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</si>
  <si>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</si>
  <si>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</si>
  <si>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</si>
  <si>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</si>
  <si>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</si>
  <si>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</si>
  <si>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</si>
  <si>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</si>
  <si>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</si>
  <si>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</si>
  <si>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</si>
  <si>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</si>
  <si>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</si>
  <si>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</si>
  <si>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</si>
  <si>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</si>
  <si>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</si>
  <si>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</si>
  <si>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</si>
  <si>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</si>
  <si>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</si>
  <si>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</si>
  <si>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</si>
  <si>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</si>
  <si>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</si>
  <si>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</si>
  <si>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</si>
  <si>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</si>
  <si>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</si>
  <si>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</si>
  <si>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</si>
  <si>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</si>
  <si>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</si>
  <si>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</si>
  <si>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</si>
  <si>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</si>
  <si>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</si>
  <si>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</si>
  <si>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</si>
  <si>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</si>
  <si>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</si>
  <si>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</si>
  <si>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</si>
  <si>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</si>
  <si>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</si>
  <si>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</si>
  <si>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</si>
  <si>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</si>
  <si>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</si>
  <si>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</si>
  <si>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</si>
  <si>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</si>
  <si>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</si>
  <si>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</si>
  <si>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</si>
  <si>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</si>
  <si>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</si>
  <si>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</si>
  <si>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</si>
  <si>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</si>
  <si>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</si>
  <si>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</si>
  <si>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</si>
  <si>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</si>
  <si>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</si>
  <si>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</si>
  <si>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</si>
  <si>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</si>
  <si>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</si>
  <si>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</si>
  <si>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</si>
  <si>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</si>
  <si>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</si>
  <si>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</si>
  <si>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</si>
  <si>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</si>
  <si>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</si>
  <si>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</si>
  <si>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</si>
  <si>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</si>
  <si>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</si>
  <si>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</si>
  <si>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</si>
  <si>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</si>
  <si>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</si>
  <si>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</si>
  <si>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</si>
  <si>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</si>
  <si>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</si>
  <si>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</si>
  <si>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</si>
  <si>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</si>
  <si>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</si>
  <si>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</si>
  <si>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</si>
  <si>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</si>
  <si>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</si>
  <si>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</si>
  <si>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</si>
  <si>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</si>
  <si>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</si>
  <si>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</si>
  <si>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</si>
  <si>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</si>
  <si>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</si>
  <si>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</si>
  <si>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</si>
  <si>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</si>
  <si>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</si>
  <si>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</si>
  <si>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</si>
  <si>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</si>
  <si>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</si>
  <si>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</si>
  <si>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</si>
  <si>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</si>
  <si>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</si>
  <si>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</si>
  <si>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</si>
  <si>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</si>
  <si>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</si>
  <si>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</si>
  <si>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</si>
  <si>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</si>
  <si>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</si>
  <si>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</si>
  <si>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</si>
  <si>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</si>
  <si>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</si>
  <si>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</si>
  <si>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</si>
  <si>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</si>
  <si>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</si>
  <si>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</si>
  <si>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</si>
  <si>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</si>
  <si>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</si>
  <si>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</si>
  <si>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</si>
  <si>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</si>
  <si>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</si>
  <si>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</si>
  <si>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</si>
  <si>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</si>
  <si>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</si>
  <si>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</si>
  <si>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</si>
  <si>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</si>
  <si>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</si>
  <si>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</si>
  <si>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</si>
  <si>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</si>
  <si>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</si>
  <si>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</si>
  <si>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</si>
  <si>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</si>
  <si>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</si>
  <si>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</si>
  <si>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</si>
  <si>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</si>
  <si>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</si>
  <si>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</si>
  <si>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</si>
  <si>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</si>
  <si>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</si>
  <si>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</si>
  <si>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</si>
  <si>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</si>
  <si>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</si>
  <si>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</si>
  <si>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</si>
  <si>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</si>
  <si>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</si>
  <si>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</si>
  <si>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</si>
  <si>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</si>
  <si>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</si>
  <si>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</si>
  <si>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</si>
  <si>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</si>
  <si>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</si>
  <si>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</si>
  <si>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</si>
  <si>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</si>
  <si>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</si>
  <si>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</si>
  <si>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</si>
  <si>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</si>
  <si>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</si>
  <si>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</si>
  <si>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</si>
  <si>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</si>
  <si>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</si>
  <si>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</si>
  <si>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</si>
  <si>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</si>
  <si>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</si>
  <si>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</si>
  <si>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</si>
  <si>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</si>
  <si>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</si>
  <si>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</si>
  <si>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</si>
  <si>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</si>
  <si>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</si>
  <si>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</si>
  <si>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</si>
  <si>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</si>
  <si>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</si>
  <si>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</si>
  <si>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</si>
  <si>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</si>
  <si>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</si>
  <si>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</si>
  <si>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</si>
  <si>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</si>
  <si>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</si>
  <si>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</si>
  <si>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</si>
  <si>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</si>
  <si>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</si>
  <si>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</si>
  <si>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</si>
  <si>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</si>
  <si>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</si>
  <si>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</si>
  <si>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</si>
  <si>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</si>
  <si>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</si>
  <si>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</si>
  <si>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</si>
  <si>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</si>
  <si>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</si>
  <si>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</si>
  <si>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</si>
  <si>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</si>
  <si>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</si>
  <si>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</si>
  <si>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</si>
  <si>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</si>
  <si>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</si>
  <si>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</si>
  <si>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</si>
  <si>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</si>
  <si>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</si>
  <si>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</si>
  <si>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</si>
  <si>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</si>
  <si>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</si>
  <si>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</si>
  <si>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</si>
  <si>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</si>
  <si>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</si>
  <si>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</si>
  <si>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</si>
  <si>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</si>
  <si>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</si>
  <si>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</si>
  <si>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</si>
  <si>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</si>
  <si>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</si>
  <si>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</si>
  <si>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</si>
  <si>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</si>
  <si>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</si>
  <si>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</si>
  <si>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</si>
  <si>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</si>
  <si>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</si>
  <si>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</si>
  <si>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</si>
  <si>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</si>
  <si>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</si>
  <si>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</si>
  <si>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</si>
  <si>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</si>
  <si>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</si>
  <si>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</si>
  <si>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</si>
  <si>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</si>
  <si>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</si>
  <si>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</si>
  <si>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</si>
  <si>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</si>
  <si>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</si>
  <si>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</si>
  <si>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</si>
  <si>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</si>
  <si>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</si>
  <si>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</si>
  <si>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</si>
  <si>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</si>
  <si>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</si>
  <si>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</si>
  <si>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</si>
  <si>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</si>
  <si>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</si>
  <si>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</si>
  <si>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</si>
  <si>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</si>
  <si>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</si>
  <si>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</si>
  <si>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</si>
  <si>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</si>
  <si>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</si>
  <si>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</si>
  <si>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</si>
  <si>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</si>
  <si>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</si>
  <si>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</si>
  <si>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</si>
  <si>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</si>
  <si>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</si>
  <si>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</si>
  <si>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</si>
  <si>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</si>
  <si>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</si>
  <si>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</si>
  <si>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</si>
  <si>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</si>
  <si>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</si>
  <si>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</si>
  <si>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</si>
  <si>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</si>
  <si>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</si>
  <si>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</si>
  <si>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</si>
  <si>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</si>
  <si>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</si>
  <si>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</si>
  <si>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</si>
  <si>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</si>
  <si>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</si>
  <si>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</si>
  <si>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</si>
  <si>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</si>
  <si>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</si>
  <si>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</si>
  <si>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</si>
  <si>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</si>
  <si>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</si>
  <si>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</si>
  <si>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</si>
  <si>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</si>
  <si>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</si>
  <si>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</si>
  <si>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</si>
  <si>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</si>
  <si>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</si>
  <si>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</si>
  <si>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</si>
  <si>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</si>
  <si>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</si>
  <si>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</si>
  <si>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</si>
  <si>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</si>
  <si>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</si>
  <si>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</si>
  <si>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</si>
  <si>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</si>
  <si>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</si>
  <si>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</si>
  <si>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</si>
  <si>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</si>
  <si>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</si>
  <si>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</si>
  <si>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</si>
  <si>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</si>
  <si>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</si>
  <si>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</si>
  <si>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</si>
  <si>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</si>
  <si>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</si>
  <si>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</si>
  <si>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</si>
  <si>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</si>
  <si>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</si>
  <si>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</si>
  <si>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</si>
  <si>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</si>
  <si>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</si>
  <si>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</si>
  <si>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</si>
  <si>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</si>
  <si>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</si>
  <si>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</si>
  <si>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</si>
  <si>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</si>
  <si>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</si>
  <si>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</si>
  <si>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</si>
  <si>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</si>
  <si>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</si>
  <si>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</si>
  <si>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</si>
  <si>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</si>
  <si>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</si>
  <si>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</si>
  <si>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</si>
  <si>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</si>
  <si>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</si>
  <si>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</si>
  <si>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</si>
  <si>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</si>
  <si>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</si>
  <si>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</si>
  <si>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</si>
  <si>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</si>
  <si>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</si>
  <si>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</si>
  <si>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</si>
  <si>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</si>
  <si>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</si>
  <si>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</si>
  <si>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</si>
  <si>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</si>
  <si>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</si>
  <si>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</si>
  <si>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</si>
  <si>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</si>
  <si>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</si>
  <si>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</si>
  <si>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</si>
  <si>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</si>
  <si>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</si>
  <si>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</si>
  <si>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</si>
  <si>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</si>
  <si>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</si>
  <si>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</si>
  <si>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</si>
  <si>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</si>
  <si>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</si>
  <si>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</si>
  <si>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</si>
  <si>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</si>
  <si>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</si>
  <si>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</si>
  <si>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</si>
  <si>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</si>
  <si>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</si>
  <si>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</si>
  <si>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</si>
  <si>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</si>
  <si>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</si>
  <si>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</si>
  <si>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</si>
  <si>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</si>
  <si>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</si>
  <si>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</si>
  <si>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</si>
  <si>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</si>
  <si>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</si>
  <si>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</si>
  <si>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</si>
  <si>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</si>
  <si>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</si>
  <si>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</si>
  <si>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</si>
  <si>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</si>
  <si>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</si>
  <si>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</si>
  <si>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</si>
  <si>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</si>
  <si>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</si>
  <si>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</si>
  <si>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</si>
  <si>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</si>
  <si>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</si>
  <si>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</si>
  <si>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</si>
  <si>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</si>
  <si>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</si>
  <si>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</si>
  <si>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</si>
  <si>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</si>
  <si>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</si>
  <si>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</si>
  <si>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</si>
  <si>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</si>
  <si>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</si>
  <si>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</si>
  <si>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</si>
  <si>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</si>
  <si>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</si>
  <si>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</si>
  <si>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</si>
  <si>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</si>
  <si>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</si>
  <si>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</si>
  <si>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</si>
  <si>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</si>
  <si>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</si>
  <si>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</si>
  <si>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</si>
  <si>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</si>
  <si>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</si>
  <si>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</si>
  <si>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</si>
  <si>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</si>
  <si>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</si>
  <si>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</si>
  <si>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</si>
  <si>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</si>
  <si>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</si>
  <si>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</si>
  <si>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</si>
  <si>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</si>
  <si>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</si>
  <si>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</si>
  <si>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</si>
  <si>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</si>
  <si>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</si>
  <si>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</si>
  <si>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</si>
  <si>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</si>
  <si>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</si>
  <si>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</si>
  <si>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</si>
  <si>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</si>
  <si>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</si>
  <si>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</si>
  <si>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</si>
  <si>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</si>
  <si>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</si>
  <si>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</si>
  <si>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</si>
  <si>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</si>
  <si>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</si>
  <si>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</si>
  <si>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</si>
  <si>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</si>
  <si>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</si>
  <si>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</si>
  <si>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</si>
  <si>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</si>
  <si>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</si>
  <si>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</si>
  <si>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</si>
  <si>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</si>
  <si>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</si>
  <si>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</si>
  <si>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</si>
  <si>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</si>
  <si>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</si>
  <si>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</si>
  <si>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</si>
  <si>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</si>
  <si>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</si>
  <si>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</si>
  <si>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</si>
  <si>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</si>
  <si>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</si>
  <si>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</si>
  <si>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</si>
  <si>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</si>
  <si>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</si>
  <si>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</si>
  <si>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</si>
  <si>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</si>
  <si>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</si>
  <si>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</si>
  <si>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</si>
  <si>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</si>
  <si>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</si>
  <si>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</si>
  <si>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</si>
  <si>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</si>
  <si>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</si>
  <si>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</si>
  <si>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</si>
  <si>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</si>
  <si>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</si>
  <si>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</si>
  <si>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</si>
  <si>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</si>
  <si>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</si>
  <si>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</si>
  <si>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</si>
  <si>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</si>
  <si>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</si>
  <si>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</si>
  <si>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</si>
  <si>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</si>
  <si>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</si>
  <si>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</si>
  <si>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</si>
  <si>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</si>
  <si>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</si>
  <si>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</si>
  <si>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</si>
  <si>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</si>
  <si>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</si>
  <si>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</si>
  <si>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</si>
  <si>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</si>
  <si>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</si>
  <si>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</si>
  <si>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</si>
  <si>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</si>
  <si>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</si>
  <si>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</si>
  <si>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</si>
  <si>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</si>
  <si>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</si>
  <si>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</si>
  <si>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</si>
  <si>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</si>
  <si>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</si>
  <si>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</si>
  <si>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</si>
  <si>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</si>
  <si>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</si>
  <si>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</si>
  <si>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</si>
  <si>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</si>
  <si>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</si>
  <si>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</si>
  <si>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</si>
  <si>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</si>
  <si>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</si>
  <si>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</si>
  <si>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</si>
  <si>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</si>
  <si>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</si>
  <si>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</si>
  <si>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</si>
  <si>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</si>
  <si>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</si>
  <si>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</si>
  <si>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</si>
  <si>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</si>
  <si>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</si>
  <si>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</si>
  <si>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</si>
  <si>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</si>
  <si>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</si>
  <si>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</si>
  <si>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</si>
  <si>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</si>
  <si>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</si>
  <si>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</si>
  <si>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</si>
  <si>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</si>
  <si>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</si>
  <si>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</si>
  <si>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</si>
  <si>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</si>
  <si>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</si>
  <si>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</si>
  <si>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</si>
  <si>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</si>
  <si>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</si>
  <si>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</si>
  <si>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</si>
  <si>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</si>
  <si>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</si>
  <si>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</si>
  <si>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</si>
  <si>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</si>
  <si>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</si>
  <si>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</si>
  <si>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</si>
  <si>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</si>
  <si>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</si>
  <si>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</si>
  <si>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</si>
  <si>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</si>
  <si>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</si>
  <si>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</si>
  <si>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</si>
  <si>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</si>
  <si>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</si>
  <si>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</si>
  <si>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</si>
  <si>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</si>
  <si>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</si>
  <si>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</si>
  <si>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</si>
  <si>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</si>
  <si>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</si>
  <si>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</si>
  <si>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</si>
  <si>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</si>
  <si>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</si>
  <si>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</si>
  <si>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</si>
  <si>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</si>
  <si>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for "210" row 223, TEMP change of E from 99 to 03, and make F c</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</si>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</sst>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0"/>
  <sheetViews>
    <sheetView tabSelected="1" zoomScaleNormal="100" workbookViewId="0">
      <pane xSplit="1" ySplit="1" topLeftCell="T218" activePane="bottomRight" state="frozen"/>
      <selection pane="topRight" activeCell="B1" sqref="B1"/>
      <selection pane="bottomLeft" activeCell="A2" sqref="A2"/>
      <selection pane="bottomRight" activeCell="T223" sqref="T223"/>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 t="shared" si="4"/>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4"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ref="A195:A223" si="18">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si="18"/>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1240</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1261</v>
      </c>
      <c r="J217" s="5" t="s">
        <v>1258</v>
      </c>
      <c r="K217" s="5" t="s">
        <v>1259</v>
      </c>
      <c r="L217" s="49" t="s">
        <v>1260</v>
      </c>
      <c r="M217" s="49"/>
      <c r="N217" s="49"/>
      <c r="O217" s="59" t="s">
        <v>996</v>
      </c>
      <c r="P217" s="68" t="s">
        <v>1113</v>
      </c>
      <c r="Q217" s="68"/>
      <c r="R217" s="59" t="s">
        <v>662</v>
      </c>
      <c r="S217" s="59" t="s">
        <v>1003</v>
      </c>
      <c r="T217" s="5" t="s">
        <v>315</v>
      </c>
      <c r="U217" s="20" t="s">
        <v>887</v>
      </c>
      <c r="V217" s="5" t="s">
        <v>315</v>
      </c>
      <c r="W217" s="45" t="s">
        <v>887</v>
      </c>
      <c r="X217" s="22" t="s">
        <v>1282</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6" si="21">CONCATENATE("c",D219,E219,F219)</f>
        <v>cE02</v>
      </c>
      <c r="H219" s="40" t="str">
        <f>CONCATENATE(D219,E219,F219)</f>
        <v>E02</v>
      </c>
      <c r="I219" s="5" t="s">
        <v>1308</v>
      </c>
      <c r="J219" s="5" t="s">
        <v>1214</v>
      </c>
      <c r="K219" s="5" t="s">
        <v>1215</v>
      </c>
      <c r="L219" s="49" t="s">
        <v>1216</v>
      </c>
      <c r="M219" s="49"/>
      <c r="N219" s="49"/>
      <c r="O219" s="59" t="s">
        <v>506</v>
      </c>
      <c r="P219" s="68" t="s">
        <v>875</v>
      </c>
      <c r="Q219" s="69"/>
      <c r="R219" s="59" t="s">
        <v>665</v>
      </c>
      <c r="S219" s="59" t="s">
        <v>999</v>
      </c>
      <c r="T219" s="5" t="s">
        <v>1279</v>
      </c>
      <c r="U219" s="20" t="s">
        <v>140</v>
      </c>
      <c r="V219" s="5" t="s">
        <v>317</v>
      </c>
      <c r="W219" s="45" t="s">
        <v>140</v>
      </c>
      <c r="X219" s="2"/>
    </row>
    <row r="220" spans="1:24" ht="229.5" x14ac:dyDescent="0.25">
      <c r="A220" s="44" t="str">
        <f t="shared" si="18"/>
        <v>.....E.03. - Homicide/Interpersonal violence</v>
      </c>
      <c r="B220" s="2">
        <v>209</v>
      </c>
      <c r="C220" s="31" t="s">
        <v>141</v>
      </c>
      <c r="D220" s="6" t="s">
        <v>1143</v>
      </c>
      <c r="E220" s="26" t="s">
        <v>1146</v>
      </c>
      <c r="F220" s="6"/>
      <c r="G220" s="40" t="str">
        <f t="shared" si="21"/>
        <v>cE03</v>
      </c>
      <c r="H220" s="40" t="str">
        <f>CONCATENATE(D220,E220,F220)</f>
        <v>E03</v>
      </c>
      <c r="I220" s="5" t="s">
        <v>1376</v>
      </c>
      <c r="J220" s="5" t="s">
        <v>1214</v>
      </c>
      <c r="M220" s="19"/>
      <c r="N220" s="19"/>
      <c r="O220" s="59" t="s">
        <v>507</v>
      </c>
      <c r="P220" s="68" t="s">
        <v>876</v>
      </c>
      <c r="Q220" s="69"/>
      <c r="R220" s="59" t="s">
        <v>666</v>
      </c>
      <c r="S220" s="59" t="s">
        <v>998</v>
      </c>
      <c r="T220" s="5" t="s">
        <v>1278</v>
      </c>
      <c r="U220" s="20" t="s">
        <v>141</v>
      </c>
      <c r="V220" s="5" t="s">
        <v>318</v>
      </c>
      <c r="W220" s="45" t="s">
        <v>141</v>
      </c>
      <c r="X220" s="2"/>
    </row>
    <row r="221" spans="1:24" x14ac:dyDescent="0.25">
      <c r="A221" s="44" t="str">
        <f t="shared" si="18"/>
        <v>..........E.03.a. - Homicide excluding legal intervention</v>
      </c>
      <c r="B221" s="2"/>
      <c r="C221" s="31"/>
      <c r="D221" s="6" t="s">
        <v>1143</v>
      </c>
      <c r="E221" s="26" t="s">
        <v>1146</v>
      </c>
      <c r="F221" s="6" t="s">
        <v>1126</v>
      </c>
      <c r="G221" s="40" t="str">
        <f t="shared" si="21"/>
        <v>cE03a</v>
      </c>
      <c r="H221" s="40" t="str">
        <f t="shared" ref="H221:H223" si="22">CONCATENATE(D221,E221,F221)</f>
        <v>E03a</v>
      </c>
      <c r="I221" s="5"/>
      <c r="J221" s="5"/>
      <c r="K221" s="5" t="s">
        <v>1378</v>
      </c>
      <c r="L221" s="19" t="s">
        <v>1382</v>
      </c>
      <c r="M221" s="19"/>
      <c r="N221" s="19"/>
      <c r="O221" s="59"/>
      <c r="P221" s="68"/>
      <c r="Q221" s="69"/>
      <c r="R221" s="59"/>
      <c r="S221" s="59"/>
      <c r="T221" s="20" t="s">
        <v>1375</v>
      </c>
      <c r="U221" s="46"/>
      <c r="V221" s="5"/>
      <c r="W221" s="45"/>
      <c r="X221" s="2"/>
    </row>
    <row r="222" spans="1:24" ht="25.5" x14ac:dyDescent="0.25">
      <c r="A222" s="44" t="str">
        <f t="shared" si="18"/>
        <v>..........E.03.b. - Legal intervention</v>
      </c>
      <c r="B222" s="2"/>
      <c r="C222" s="31"/>
      <c r="D222" s="6" t="s">
        <v>1143</v>
      </c>
      <c r="E222" s="26" t="s">
        <v>1146</v>
      </c>
      <c r="F222" s="6" t="s">
        <v>1127</v>
      </c>
      <c r="G222" s="40" t="str">
        <f t="shared" si="21"/>
        <v>cE03b</v>
      </c>
      <c r="H222" s="40" t="str">
        <f t="shared" si="22"/>
        <v>E03b</v>
      </c>
      <c r="I222" s="5"/>
      <c r="J222" s="5"/>
      <c r="K222" s="5" t="s">
        <v>1377</v>
      </c>
      <c r="L222" s="19" t="s">
        <v>1383</v>
      </c>
      <c r="M222" s="19"/>
      <c r="N222" s="19"/>
      <c r="O222" s="59"/>
      <c r="P222" s="68"/>
      <c r="Q222" s="69"/>
      <c r="R222" s="59"/>
      <c r="S222" s="59"/>
      <c r="T222" s="20" t="s">
        <v>1374</v>
      </c>
      <c r="U222" s="46"/>
      <c r="V222" s="5"/>
      <c r="W222" s="45"/>
      <c r="X222" s="2"/>
    </row>
    <row r="223" spans="1:24" ht="153" x14ac:dyDescent="0.25">
      <c r="A223" s="44" t="str">
        <f t="shared" si="18"/>
        <v>..........E.03.c. - Execution, War, Terroism</v>
      </c>
      <c r="B223" s="2">
        <v>210</v>
      </c>
      <c r="C223" s="31" t="s">
        <v>142</v>
      </c>
      <c r="D223" s="6" t="s">
        <v>1143</v>
      </c>
      <c r="E223" s="26" t="s">
        <v>1146</v>
      </c>
      <c r="F223" s="6" t="s">
        <v>1130</v>
      </c>
      <c r="G223" s="40" t="str">
        <f t="shared" si="21"/>
        <v>cE03c</v>
      </c>
      <c r="H223" s="40" t="str">
        <f t="shared" si="22"/>
        <v>E03c</v>
      </c>
      <c r="I223" s="5" t="s">
        <v>1380</v>
      </c>
      <c r="J223" s="5" t="s">
        <v>1241</v>
      </c>
      <c r="K223" s="5" t="s">
        <v>1379</v>
      </c>
      <c r="L223" s="49" t="s">
        <v>1381</v>
      </c>
      <c r="M223" s="49"/>
      <c r="N223" s="49"/>
      <c r="O223" s="59" t="s">
        <v>508</v>
      </c>
      <c r="P223" s="68" t="s">
        <v>877</v>
      </c>
      <c r="Q223" s="69"/>
      <c r="R223" s="59"/>
      <c r="S223" s="59"/>
      <c r="T223" s="5" t="s">
        <v>1384</v>
      </c>
      <c r="U223" s="20" t="s">
        <v>142</v>
      </c>
      <c r="V223" s="5" t="s">
        <v>319</v>
      </c>
      <c r="W223" s="45" t="s">
        <v>142</v>
      </c>
      <c r="X223" s="22" t="s">
        <v>1242</v>
      </c>
    </row>
    <row r="224" spans="1:24" ht="38.25" x14ac:dyDescent="0.25">
      <c r="B224" s="82" t="s">
        <v>1338</v>
      </c>
      <c r="C224" s="16" t="s">
        <v>1281</v>
      </c>
      <c r="D224" s="54" t="s">
        <v>1143</v>
      </c>
      <c r="E224" s="55" t="s">
        <v>1144</v>
      </c>
      <c r="G224" s="40" t="str">
        <f t="shared" si="21"/>
        <v>cE01</v>
      </c>
      <c r="H224" s="40"/>
      <c r="I224" s="48" t="s">
        <v>1257</v>
      </c>
      <c r="J224" s="48" t="s">
        <v>1274</v>
      </c>
      <c r="K224" s="16" t="s">
        <v>1275</v>
      </c>
      <c r="L224" s="16" t="s">
        <v>1276</v>
      </c>
      <c r="T224" s="48" t="s">
        <v>1221</v>
      </c>
    </row>
    <row r="225" spans="1:20" ht="25.5" x14ac:dyDescent="0.25">
      <c r="A225" s="44" t="str">
        <f t="shared" ref="A225:A230" si="23">IF(H225&lt;&gt;"",IF(F225&lt;&gt;"",CONCATENATE("..........",D225,".",E225,".",F225,". - ",T225),IF(E225&lt;&gt;"",CONCATENATE(".....",D225,".",E225,". - ",T225),CONCATENATE(D225,". - ",T225))),"")</f>
        <v>.....Z.01. - Symptoms, signs and ill-defined conditions, not elsewhere classified</v>
      </c>
      <c r="D225" s="56" t="s">
        <v>1245</v>
      </c>
      <c r="E225" s="55" t="s">
        <v>1144</v>
      </c>
      <c r="G225" s="40" t="str">
        <f t="shared" si="21"/>
        <v>cZ01</v>
      </c>
      <c r="H225" s="40" t="str">
        <f>CONCATENATE(D225,E225,F225)</f>
        <v>Z01</v>
      </c>
      <c r="I225" s="48" t="s">
        <v>1223</v>
      </c>
      <c r="J225" s="48" t="s">
        <v>1224</v>
      </c>
      <c r="K225" s="16" t="s">
        <v>1225</v>
      </c>
      <c r="L225" s="16" t="s">
        <v>1256</v>
      </c>
      <c r="T225" s="48" t="s">
        <v>1226</v>
      </c>
    </row>
    <row r="226" spans="1:20" ht="63.75" x14ac:dyDescent="0.25">
      <c r="A226" s="44" t="str">
        <f t="shared" si="23"/>
        <v/>
      </c>
      <c r="D226" s="56" t="s">
        <v>1138</v>
      </c>
      <c r="E226" s="55" t="s">
        <v>1152</v>
      </c>
      <c r="G226" s="42" t="str">
        <f t="shared" si="21"/>
        <v>cA09</v>
      </c>
      <c r="H226" s="40"/>
      <c r="I226" s="16" t="s">
        <v>1334</v>
      </c>
      <c r="J226" s="48" t="s">
        <v>1224</v>
      </c>
      <c r="K226" s="16" t="s">
        <v>1218</v>
      </c>
      <c r="L226" s="16" t="s">
        <v>1218</v>
      </c>
      <c r="T226" s="48" t="s">
        <v>1217</v>
      </c>
    </row>
    <row r="227" spans="1:20" x14ac:dyDescent="0.25">
      <c r="A227" s="44" t="str">
        <f t="shared" si="23"/>
        <v>.....Z.02. - Unknown/Missing Value</v>
      </c>
      <c r="D227" s="56" t="s">
        <v>1245</v>
      </c>
      <c r="E227" s="55" t="s">
        <v>1145</v>
      </c>
      <c r="G227" s="43"/>
      <c r="H227" s="40" t="str">
        <f t="shared" ref="H227:H230" si="24">CONCATENATE(D227,E227,F227)</f>
        <v>Z02</v>
      </c>
      <c r="T227" s="48" t="s">
        <v>1316</v>
      </c>
    </row>
    <row r="228" spans="1:20" ht="38.25" x14ac:dyDescent="0.25">
      <c r="A228" s="44" t="str">
        <f t="shared" si="23"/>
        <v>.....Z.03. - Code does not map</v>
      </c>
      <c r="D228" s="56" t="s">
        <v>1245</v>
      </c>
      <c r="E228" s="55" t="s">
        <v>1146</v>
      </c>
      <c r="G228" s="43"/>
      <c r="H228" s="40" t="str">
        <f t="shared" si="24"/>
        <v>Z03</v>
      </c>
      <c r="I228" s="16" t="s">
        <v>1262</v>
      </c>
      <c r="T228" s="48" t="s">
        <v>1246</v>
      </c>
    </row>
    <row r="229" spans="1:20" x14ac:dyDescent="0.25">
      <c r="A229" s="44" t="str">
        <f t="shared" si="23"/>
        <v>Z. - Unknown/Missing Value</v>
      </c>
      <c r="D229" s="56" t="s">
        <v>1245</v>
      </c>
      <c r="G229" s="43"/>
      <c r="H229" s="40" t="str">
        <f t="shared" si="24"/>
        <v>Z</v>
      </c>
      <c r="T229" s="48" t="s">
        <v>1316</v>
      </c>
    </row>
    <row r="230" spans="1:20" x14ac:dyDescent="0.25">
      <c r="A230" s="44" t="str">
        <f t="shared" si="23"/>
        <v>.....D.99. - Other Chronic Conditions</v>
      </c>
      <c r="D230" s="56" t="s">
        <v>1142</v>
      </c>
      <c r="E230" s="55" t="s">
        <v>1227</v>
      </c>
      <c r="G230" s="43"/>
      <c r="H230" s="40" t="str">
        <f t="shared" si="24"/>
        <v>D99</v>
      </c>
      <c r="T230" s="48" t="s">
        <v>1277</v>
      </c>
    </row>
  </sheetData>
  <autoFilter ref="A1:X223"/>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2019-08-24T01:29:17Z</dcterms:modified>
</cp:coreProperties>
</file>