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2740" yWindow="2260" windowWidth="42600" windowHeight="24100" tabRatio="500"/>
  </bookViews>
  <sheets>
    <sheet name="TMA_Annotation" sheetId="1" r:id="rId1"/>
  </sheets>
  <definedNames>
    <definedName name="_xlnm._FilterDatabase" localSheetId="0" hidden="1">TMA_Annotation!$A$1:$JE$1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A152" i="1" l="1"/>
  <c r="CH8" i="1"/>
  <c r="CG8" i="1"/>
  <c r="CF8" i="1"/>
  <c r="CE8" i="1"/>
  <c r="CD8" i="1"/>
  <c r="CC8" i="1"/>
  <c r="CB8" i="1"/>
  <c r="CA8" i="1"/>
  <c r="BZ8" i="1"/>
  <c r="BY8" i="1"/>
  <c r="BX8" i="1"/>
  <c r="BW8" i="1"/>
  <c r="BV8" i="1"/>
  <c r="BU8" i="1"/>
  <c r="BT8" i="1"/>
  <c r="BS8" i="1"/>
  <c r="BR8" i="1"/>
  <c r="BQ8" i="1"/>
  <c r="BP8" i="1"/>
  <c r="BO8" i="1"/>
  <c r="BN8" i="1"/>
  <c r="AQ66" i="1"/>
  <c r="AQ67" i="1"/>
  <c r="AQ68" i="1"/>
  <c r="AQ69" i="1"/>
  <c r="AQ70" i="1"/>
  <c r="AQ71" i="1"/>
  <c r="AQ72" i="1"/>
  <c r="AQ73" i="1"/>
  <c r="AQ74" i="1"/>
  <c r="AQ75" i="1"/>
  <c r="AQ76" i="1"/>
  <c r="AQ77" i="1"/>
  <c r="AQ78" i="1"/>
  <c r="AQ80" i="1"/>
  <c r="AQ81" i="1"/>
  <c r="AQ82" i="1"/>
  <c r="AQ83" i="1"/>
  <c r="AQ84" i="1"/>
  <c r="AQ85" i="1"/>
  <c r="AQ86" i="1"/>
  <c r="AQ87" i="1"/>
  <c r="AQ88" i="1"/>
  <c r="AQ89" i="1"/>
  <c r="AQ90" i="1"/>
  <c r="AQ91" i="1"/>
  <c r="AQ93" i="1"/>
  <c r="AQ94"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2" i="1"/>
  <c r="AQ3" i="1"/>
  <c r="AQ4" i="1"/>
  <c r="AQ5" i="1"/>
  <c r="AQ6" i="1"/>
  <c r="AQ7" i="1"/>
  <c r="AQ8" i="1"/>
  <c r="AQ9" i="1"/>
  <c r="AQ10" i="1"/>
  <c r="AQ11" i="1"/>
  <c r="AQ12" i="1"/>
  <c r="AQ13" i="1"/>
  <c r="AQ15" i="1"/>
  <c r="AQ16" i="1"/>
  <c r="AQ17" i="1"/>
  <c r="AQ18" i="1"/>
  <c r="AQ19" i="1"/>
  <c r="AQ20" i="1"/>
  <c r="AQ21" i="1"/>
  <c r="AQ22" i="1"/>
  <c r="AQ23" i="1"/>
  <c r="AQ24" i="1"/>
  <c r="AQ25" i="1"/>
  <c r="AQ26" i="1"/>
  <c r="AQ27" i="1"/>
  <c r="AQ28" i="1"/>
  <c r="AQ30" i="1"/>
  <c r="AQ31" i="1"/>
  <c r="AQ32" i="1"/>
  <c r="AQ33" i="1"/>
  <c r="AQ34" i="1"/>
  <c r="AQ35" i="1"/>
  <c r="AQ36" i="1"/>
  <c r="AQ37" i="1"/>
  <c r="AQ38" i="1"/>
  <c r="AQ39" i="1"/>
  <c r="AQ40" i="1"/>
  <c r="AQ41" i="1"/>
  <c r="AQ42" i="1"/>
  <c r="AQ43" i="1"/>
  <c r="AQ44" i="1"/>
  <c r="AQ45" i="1"/>
  <c r="AQ46" i="1"/>
  <c r="AQ47" i="1"/>
  <c r="AQ48" i="1"/>
  <c r="AQ49" i="1"/>
  <c r="AQ51" i="1"/>
  <c r="AQ52" i="1"/>
  <c r="AQ53" i="1"/>
  <c r="AQ54" i="1"/>
  <c r="AQ55" i="1"/>
  <c r="AQ56" i="1"/>
  <c r="AQ57" i="1"/>
  <c r="AQ58" i="1"/>
  <c r="AQ59" i="1"/>
  <c r="AQ60" i="1"/>
  <c r="AQ61" i="1"/>
  <c r="AQ62" i="1"/>
  <c r="AQ63" i="1"/>
  <c r="AQ64" i="1"/>
  <c r="AQ65" i="1"/>
  <c r="AQ130" i="1"/>
  <c r="AQ131" i="1"/>
  <c r="AQ133" i="1"/>
  <c r="AQ134" i="1"/>
  <c r="AQ135" i="1"/>
  <c r="AQ137" i="1"/>
</calcChain>
</file>

<file path=xl/sharedStrings.xml><?xml version="1.0" encoding="utf-8"?>
<sst xmlns="http://schemas.openxmlformats.org/spreadsheetml/2006/main" count="2893" uniqueCount="736">
  <si>
    <t>Number</t>
  </si>
  <si>
    <t>TMA</t>
  </si>
  <si>
    <t>Position</t>
  </si>
  <si>
    <t>Diagnosis</t>
  </si>
  <si>
    <t>Primary</t>
  </si>
  <si>
    <t>Recurrent</t>
  </si>
  <si>
    <t>Treatment Effect</t>
  </si>
  <si>
    <t>Stage</t>
  </si>
  <si>
    <t>Grade</t>
  </si>
  <si>
    <t>Date of Diagnosis</t>
  </si>
  <si>
    <t>Date of Death</t>
  </si>
  <si>
    <t>Overall Survival</t>
  </si>
  <si>
    <t>Death (1=yes, 0=no)</t>
  </si>
  <si>
    <t>BRCA Mutation Detected (Y=Test Positive, N=Test Negative, N/A=Not tested)</t>
  </si>
  <si>
    <t>BRCA-mutation (Y=1, N=0, N/A = BLANK)</t>
  </si>
  <si>
    <t>Age at Diagnosis</t>
  </si>
  <si>
    <t>Treatment/Notes</t>
  </si>
  <si>
    <t>Recurrence</t>
  </si>
  <si>
    <t>Time to recurrence</t>
  </si>
  <si>
    <t>Platin/Taxol</t>
  </si>
  <si>
    <t>PARPi</t>
  </si>
  <si>
    <t>PARPi Response</t>
  </si>
  <si>
    <t>IV/IP Chemo</t>
  </si>
  <si>
    <t>Debulking</t>
  </si>
  <si>
    <t>Avastin</t>
  </si>
  <si>
    <t>Claudin-4</t>
  </si>
  <si>
    <t>Ki-67</t>
  </si>
  <si>
    <t>E-Cadherin</t>
  </si>
  <si>
    <t>B-Catenin</t>
  </si>
  <si>
    <t>TP53</t>
  </si>
  <si>
    <t>H3K9Me2</t>
  </si>
  <si>
    <t>FZD2</t>
  </si>
  <si>
    <t>H3K79Me</t>
  </si>
  <si>
    <t>CPT1A</t>
  </si>
  <si>
    <t>AXL</t>
  </si>
  <si>
    <t>CD36</t>
  </si>
  <si>
    <t>Tumor IER3</t>
  </si>
  <si>
    <t>Stroma IER3</t>
  </si>
  <si>
    <t>Sum IER3</t>
  </si>
  <si>
    <t>Tumor CD4</t>
  </si>
  <si>
    <t>Tumor CD8</t>
  </si>
  <si>
    <t>Tumor Active CD8 Granzyme +</t>
  </si>
  <si>
    <t>Tumor other Granzyme</t>
  </si>
  <si>
    <t>Tumor Macrophage</t>
  </si>
  <si>
    <t>Tumor Treg</t>
  </si>
  <si>
    <t>Stroma CD4</t>
  </si>
  <si>
    <t>Stroma CD8</t>
  </si>
  <si>
    <t>Stroma Active CD8</t>
  </si>
  <si>
    <t>Stroma other Granzyme</t>
  </si>
  <si>
    <t>Stroma Macrophage</t>
  </si>
  <si>
    <t>Stroma Treg</t>
  </si>
  <si>
    <t>Stroma Tumor</t>
  </si>
  <si>
    <t>% Tumor</t>
  </si>
  <si>
    <t>Total Cells</t>
  </si>
  <si>
    <t>Total CD4</t>
  </si>
  <si>
    <t>Total CD8</t>
  </si>
  <si>
    <t>Total Active CD8 Granzyme +</t>
  </si>
  <si>
    <t>Total other Granzyme</t>
  </si>
  <si>
    <t>Total Macrophage</t>
  </si>
  <si>
    <t>Total Treg</t>
  </si>
  <si>
    <t>Alanine</t>
  </si>
  <si>
    <t>Arginine</t>
  </si>
  <si>
    <t>Asparagine</t>
  </si>
  <si>
    <t>Cysteine</t>
  </si>
  <si>
    <t>Glutamate</t>
  </si>
  <si>
    <t>Glutamine</t>
  </si>
  <si>
    <t>Glycine</t>
  </si>
  <si>
    <t>Histidine</t>
  </si>
  <si>
    <t>Leucine/isoleucine</t>
  </si>
  <si>
    <t>Lysine</t>
  </si>
  <si>
    <t>Methionine</t>
  </si>
  <si>
    <t>Phenylalanine</t>
  </si>
  <si>
    <t>Proline</t>
  </si>
  <si>
    <t>Serine</t>
  </si>
  <si>
    <t>Threonine</t>
  </si>
  <si>
    <t>Tryptophan</t>
  </si>
  <si>
    <t>Tyrosine</t>
  </si>
  <si>
    <t>Valine</t>
  </si>
  <si>
    <t>Cystine</t>
  </si>
  <si>
    <t>AMP</t>
  </si>
  <si>
    <t>Guanosine</t>
  </si>
  <si>
    <t>Guanine</t>
  </si>
  <si>
    <t>Cytidine</t>
  </si>
  <si>
    <t>Thymidine</t>
  </si>
  <si>
    <t>Thymine</t>
  </si>
  <si>
    <t>UDP</t>
  </si>
  <si>
    <t>UMP</t>
  </si>
  <si>
    <t>Uracil</t>
  </si>
  <si>
    <t>Inosine</t>
  </si>
  <si>
    <t>Hypoxanthine</t>
  </si>
  <si>
    <t>Xanthine</t>
  </si>
  <si>
    <t>Allantoate</t>
  </si>
  <si>
    <t>5-Hydroxyisourate</t>
  </si>
  <si>
    <t>Urate</t>
  </si>
  <si>
    <t>5-6-Dihydrothymine</t>
  </si>
  <si>
    <t>Pyridoxal</t>
  </si>
  <si>
    <t>4-Pyridoxate</t>
  </si>
  <si>
    <t>Nicotinamide</t>
  </si>
  <si>
    <t>UDP-glucose</t>
  </si>
  <si>
    <t>Phosphate</t>
  </si>
  <si>
    <t>D-Glucose</t>
  </si>
  <si>
    <t>Hexose phosphate</t>
  </si>
  <si>
    <t>D-Glyceraldehyde 3-phosphate/Glycerone phosphate</t>
  </si>
  <si>
    <t>2/3-Phospho-D-glycerate</t>
  </si>
  <si>
    <t>Phosphoenolpyruvate</t>
  </si>
  <si>
    <t>Pyruvate</t>
  </si>
  <si>
    <t>Lactate</t>
  </si>
  <si>
    <t>Maltose</t>
  </si>
  <si>
    <t>Mannitol/sorbitol</t>
  </si>
  <si>
    <t>D-Ribose</t>
  </si>
  <si>
    <t>D-Rhamnose</t>
  </si>
  <si>
    <t>D-Arabitol</t>
  </si>
  <si>
    <t>Citrate</t>
  </si>
  <si>
    <t>2-Oxoglutarate</t>
  </si>
  <si>
    <t>2-Oxoglutaramate</t>
  </si>
  <si>
    <t>Succinate</t>
  </si>
  <si>
    <t>Fumarate</t>
  </si>
  <si>
    <t>Malate</t>
  </si>
  <si>
    <t>2-Hydroxyglutarate/Citramalate</t>
  </si>
  <si>
    <t>Sedoheptulose phosphate</t>
  </si>
  <si>
    <t>Ribose phosphate</t>
  </si>
  <si>
    <t>Glutathione</t>
  </si>
  <si>
    <t>Glutathione disulfide</t>
  </si>
  <si>
    <t>5-Oxoproline</t>
  </si>
  <si>
    <t>S-Glutathionyl-L-cysteine</t>
  </si>
  <si>
    <t>Ascorbate</t>
  </si>
  <si>
    <t>Dehydroascorbate</t>
  </si>
  <si>
    <t>gamma-Glutamyl-Se-methylselenocysteine</t>
  </si>
  <si>
    <t>Dimethylglycine</t>
  </si>
  <si>
    <t>S-Adenosyl-L-homocysteine</t>
  </si>
  <si>
    <t>Ornithine</t>
  </si>
  <si>
    <t>L-Citrulline</t>
  </si>
  <si>
    <t>Spermidine</t>
  </si>
  <si>
    <t>Spermine</t>
  </si>
  <si>
    <t>N-Acetylneuraminate</t>
  </si>
  <si>
    <t>D-Glucosamine</t>
  </si>
  <si>
    <t>UDP-N-acetyl-D-glucosamine</t>
  </si>
  <si>
    <t>Creatine</t>
  </si>
  <si>
    <t>Creatinine</t>
  </si>
  <si>
    <t>trans-4-Hydroxy-L-proline</t>
  </si>
  <si>
    <t>Pantothenate</t>
  </si>
  <si>
    <t>Taurine</t>
  </si>
  <si>
    <t>L-Methionine S-oxide</t>
  </si>
  <si>
    <t>3-Methyleneoxindole</t>
  </si>
  <si>
    <t>Indole</t>
  </si>
  <si>
    <t>Indole-3-acetaldehyde</t>
  </si>
  <si>
    <t>Indole-3-acetate</t>
  </si>
  <si>
    <t>Indolepyruvate</t>
  </si>
  <si>
    <t>Indoxyl</t>
  </si>
  <si>
    <t>kynurenine</t>
  </si>
  <si>
    <t>Anthranilate</t>
  </si>
  <si>
    <t>Glycerol 3-phosphate</t>
  </si>
  <si>
    <t>Ethanolamine phosphate</t>
  </si>
  <si>
    <t>N-Methylethanolamine phosphate</t>
  </si>
  <si>
    <t>Sphingosine 1-phosphate</t>
  </si>
  <si>
    <t>Choline</t>
  </si>
  <si>
    <t>Acetylcholine</t>
  </si>
  <si>
    <t>L-Carnitine</t>
  </si>
  <si>
    <t>acyl-C4-OH</t>
  </si>
  <si>
    <t>acyl-C5:1</t>
  </si>
  <si>
    <t>hexanoyl-L-carnitine</t>
  </si>
  <si>
    <t>acyl-C6-DC</t>
  </si>
  <si>
    <t>L-octanoylcarnitine</t>
  </si>
  <si>
    <t>octenoyl-l-carnitine</t>
  </si>
  <si>
    <t>O-Decanoyl-L-carnitine</t>
  </si>
  <si>
    <t>O-Decenoyl-L-carnitine</t>
  </si>
  <si>
    <t>O-dodecanoyl-carnitine</t>
  </si>
  <si>
    <t>O-dodecenoyl-carnitine</t>
  </si>
  <si>
    <t>O-tetradecanoyl-L-carnitine</t>
  </si>
  <si>
    <t>Tetradecenoyl Carnitine</t>
  </si>
  <si>
    <t>Heptanoic acid</t>
  </si>
  <si>
    <t>Octanoic acid (caprylate)</t>
  </si>
  <si>
    <t>Nonanoic acid (pelargonate)</t>
  </si>
  <si>
    <t>Decanoic acid (caprate)</t>
  </si>
  <si>
    <t>Dodecanoic acid</t>
  </si>
  <si>
    <t>Tetradecanoic acid</t>
  </si>
  <si>
    <t>Hexadecanoic acid</t>
  </si>
  <si>
    <t>Octadecanoic acid</t>
  </si>
  <si>
    <t>Tetradecenoic acid</t>
  </si>
  <si>
    <t>Hexadecenoic acid</t>
  </si>
  <si>
    <t>Octadecenoic acid</t>
  </si>
  <si>
    <t>Linoleate</t>
  </si>
  <si>
    <t>Octadecatrienoic acid</t>
  </si>
  <si>
    <t>Eicosatetraenoic acid</t>
  </si>
  <si>
    <t>Eicosapentaenoic acid</t>
  </si>
  <si>
    <t>Docosahexaenoic acid</t>
  </si>
  <si>
    <t>(8Z-11Z-14Z)-Icosatrienoic acid</t>
  </si>
  <si>
    <t>(5Z-8Z-11Z-14Z-17Z)-Icosapentaenoic acid</t>
  </si>
  <si>
    <t>(7Z-10Z-13Z-16Z-19Z)-Docosa-7-10-13-16-19-pentaenoic acid</t>
  </si>
  <si>
    <t>Triacanthine</t>
  </si>
  <si>
    <t>2-Methyleneglutarate</t>
  </si>
  <si>
    <t>Peptide tryptophan</t>
  </si>
  <si>
    <t>Leucocyanidin</t>
  </si>
  <si>
    <t>cis-p-Coumarate</t>
  </si>
  <si>
    <t>N-Acyl-D-mannosaminolactone</t>
  </si>
  <si>
    <t>N6-Methyl-L-lysine</t>
  </si>
  <si>
    <t>Shikimate 3-phosphate</t>
  </si>
  <si>
    <t>D-glucono-1,5-lactone</t>
  </si>
  <si>
    <t>Ferric gluconate</t>
  </si>
  <si>
    <t>Catechin</t>
  </si>
  <si>
    <t>6-Thioxanthine 5--monophosphate</t>
  </si>
  <si>
    <t>Glucosinolate</t>
  </si>
  <si>
    <t>Pyridoxamine</t>
  </si>
  <si>
    <t>N-Amidino-L-aspartate</t>
  </si>
  <si>
    <t>N-Acetylmethionine</t>
  </si>
  <si>
    <t>10-Hydroxydecanoic acid</t>
  </si>
  <si>
    <t>Oxalosuccinate</t>
  </si>
  <si>
    <t>2-Oxo-7-methylthioheptanoic acid</t>
  </si>
  <si>
    <t>IFN-γ</t>
  </si>
  <si>
    <t>IL-10</t>
  </si>
  <si>
    <t>IL-12p70</t>
  </si>
  <si>
    <t>IL-13</t>
  </si>
  <si>
    <t>IL-1β</t>
  </si>
  <si>
    <t>IL-2</t>
  </si>
  <si>
    <t>IL-4</t>
  </si>
  <si>
    <t>IL-6</t>
  </si>
  <si>
    <t>IL-8</t>
  </si>
  <si>
    <t>TNF-α</t>
  </si>
  <si>
    <t>% Stroma CD3+/CD8+</t>
  </si>
  <si>
    <t>% Stroma CD3+/CD8-</t>
  </si>
  <si>
    <t>% Stroma CD19+</t>
  </si>
  <si>
    <t>% Stroma CD68+</t>
  </si>
  <si>
    <t>% Stroma CK+</t>
  </si>
  <si>
    <t>% Stroma CD3+/CD8+/Ki67+</t>
  </si>
  <si>
    <t>% Stroma CD3+/CD8-/Ki67+</t>
  </si>
  <si>
    <t>% Stroma CK+/Ki67+</t>
  </si>
  <si>
    <t>% Tumor CD3+/CD8+</t>
  </si>
  <si>
    <t>% Tumor CD3+/CD8-</t>
  </si>
  <si>
    <t>% Tumor CD19+</t>
  </si>
  <si>
    <t>% Tumor CD68+</t>
  </si>
  <si>
    <t>% Tumor CK+</t>
  </si>
  <si>
    <t>% Tumor CD3+/CD8+/Ki67+</t>
  </si>
  <si>
    <t>% Tumor CD3+/CD8-/Ki67+</t>
  </si>
  <si>
    <t>% Tumor CK+/Ki67+</t>
  </si>
  <si>
    <t>% Total CD3+/CD8+</t>
  </si>
  <si>
    <t>% Total CD3+/CD8-</t>
  </si>
  <si>
    <t>% Total CD19+</t>
  </si>
  <si>
    <t>% Total CD68+</t>
  </si>
  <si>
    <t>% Total CK+</t>
  </si>
  <si>
    <t>% Total CD3+/CD8+/Ki67+</t>
  </si>
  <si>
    <t>% Total CD3+/CD8-/Ki67+</t>
  </si>
  <si>
    <t>% Total CK+/Ki67+</t>
  </si>
  <si>
    <t>%Stroma  CK+/pStat3+</t>
  </si>
  <si>
    <t>%Stroma  CK+/pStat3-</t>
  </si>
  <si>
    <t>%Stroma  CK+/Ki67+/pStat3+</t>
  </si>
  <si>
    <t>%Stroma  CK+/Ki67-/pStat3+</t>
  </si>
  <si>
    <t>%Stroma  CD68+/pStat3+</t>
  </si>
  <si>
    <t>%Stroma  CD68+/pStat3-</t>
  </si>
  <si>
    <t>% Tumor CK+/pStat3+</t>
  </si>
  <si>
    <t>% Tumor CK+/pStat3-</t>
  </si>
  <si>
    <t>% Tumor CK+/Ki67+/pStat3+</t>
  </si>
  <si>
    <t>% Tumor CK+/Ki67-/pStat3+</t>
  </si>
  <si>
    <t>% Tumor CD68+/pStat3+</t>
  </si>
  <si>
    <t>% Tumor CD68+/pStat3-</t>
  </si>
  <si>
    <t>% Total CK+/pStat3+</t>
  </si>
  <si>
    <t>% Total CK+/pStat3-</t>
  </si>
  <si>
    <t>% Total CK+/Ki67+/pStat3+</t>
  </si>
  <si>
    <t>% Total CK+/Ki67-/pStat3+</t>
  </si>
  <si>
    <t>% Total CD68+/pStat3+</t>
  </si>
  <si>
    <t>% Total CD68+/pStat3-</t>
  </si>
  <si>
    <t>H2</t>
  </si>
  <si>
    <t>IIIC grade 2 serous</t>
  </si>
  <si>
    <t>pT2b</t>
  </si>
  <si>
    <t>N</t>
  </si>
  <si>
    <t xml:space="preserve">Debulking, 6 cycles of IP/IV cisplatin/taxol, Abagovomab trial, </t>
  </si>
  <si>
    <t>x</t>
  </si>
  <si>
    <t>Y</t>
  </si>
  <si>
    <t>IV and IP</t>
  </si>
  <si>
    <t>Optimal</t>
  </si>
  <si>
    <t>I6</t>
  </si>
  <si>
    <t>High grade serous adenocarcinoma - residual disease</t>
  </si>
  <si>
    <t>pT3c pM1b</t>
  </si>
  <si>
    <t>debulking 1/2015, carbo+taxol, doxil, bev, Phase 1 trial Bayer PTEFb 17496 comirb 15-1613, Oratecan, cisplatin, gemzar</t>
  </si>
  <si>
    <t>IV</t>
  </si>
  <si>
    <t>A2</t>
  </si>
  <si>
    <t>Serous papillary adenocarcinoma</t>
  </si>
  <si>
    <t>pT3c</t>
  </si>
  <si>
    <t>N/A</t>
  </si>
  <si>
    <t>s/p neoadjuvant carbo/taxol x 5 cycles, debulking, and 3 post op cycles carbo taxol 2011, 4/1012 RECURRED, doxil, PROGRESSED, 5 cycles Millenium Aurora Kinase Inhibitor study 1/2012 with randomization to Taxol arm</t>
  </si>
  <si>
    <t>No_Recurrence</t>
  </si>
  <si>
    <t>G4</t>
  </si>
  <si>
    <t>High grade serous carcinoma</t>
  </si>
  <si>
    <t>pT4B</t>
  </si>
  <si>
    <t>Alive as of 4/1/2020</t>
  </si>
  <si>
    <t>5//2014   R sided adnexal mass of 4.5cm, abdominal ascites, omental caking, and symptoms of nausea, bloating, early satiety, and poor appetite. CA-125 - 2500'
5/7/2014 - paracentesis + cytology, IR bx SC LN + - Stage IV
5//2014 CT - extensive intra-abdominal disease and possible malignant pleural effusion.
5/9-7/9/2014 - NACT carbo/paclitaxel (6 cycles planned)
7/19/2014 Response on CT with CA125 - 84
8/8/2014 Interval debulking, IVC filter placer
6/25/2015 -  CA125 - 203 
6/30/2015 - CT showed (forwarded from CT read):
Periaortic adenopathy has increased. For example left periaortic cluster of nodes near the level of the IMA takeoff 123/3 measures 23x14 mm, previously several small normal size nodes. Left common iliac chain node on 133/3 has a short axis of 9 mm, previously 6 mm. Left common iliac node adjacent to the psoas muscle measures 13x14 mm on 144/3, previously 5 mm. Bilateral mildly enlarged external iliac chain nodes have increased in size, previously normal. Left pelvic sidewall node is similar in size measuring 21x12 mm, previously with a short axis of 7 mm. There are scattered nonenlarged mesenteric nodes. 
Of note, none of those met RECIST criteria for LN disease.
9/29/2015 CT showed:
There is retroperitoneal adenopathy. The largest left para-aortic node on image 54 series 3 measures 27 x 11 mm which is similar to prior. Pelvic lymphadenopathy slightly worsened, for example left pelvic sidewall lymph node image 3/105 measures 26 x 12 mm compared to 21 x 12 mm on prior. A nodule within the midline deep pelvis image #98 series 3 increased in size measuring 14 mm compared to 8 mm.
LN did not meet RECIST criteria of short dimension &gt; 15 mm but one nodule at 11 mm did meet criteria. 
1132015 - CA125 575 on 11/3/2015. She resumed carbo/taxol on 
11/10/2015 - 2/23/2016 - Carbo/Paclitaxel x 6 
Ct (3/15/2016) showed (forwarded from CT read):
Lymph nodes: No significant change in retroperitoneal adenopathy. Left para-aortic lymph node cluster measures 20 x 12 mm, 21 x 10 mm previously (series 3 image 123). Prominent groin and iliac chain lymph nodes are not substantially changed.
5/24/2016 - finished 2 more carbo/paclitaxel. CA125  - 33 and CT 5/16/2016 NED, 9 mm lung nodule ? granuloma. 
8/30/2016 - CA125 - 43 CT - slightly enlarged obturator LN to 11 mm. Lung nodule stable to decreased. 
11/28/2016 CT further enlargement of obturator LNs, Ca125 was increased c/w recurrence, but LN was 14 mm on short dimension and was not RECIST definitive for recurrence.
Repeat CT - 19 by 16 mm periportal LN that is increased.  She started GY 004 and randomized to carbo/doxil.
CT 3/20/2017 showed essentially stable to slightly decreased disease.  CT 5/22 showed unchanged disease.
Cycle 5 ws delayed for one week for ANC 1400.
Cycle 8 delayed for one week for ANC 500.
CT 10/16/207 shows no change c/w continued PR.  CT 12/11/2017 and 2/5/2018 showed stable adenopathy.  CT 4/16/2018 showed stable lymphadenopathy.
7/17/18: CA-125 is 154 (increased from 103)
CT 7/9/18 final read without progression. 
Cycle 18 delayed by 2 weeks</t>
  </si>
  <si>
    <t>A1</t>
  </si>
  <si>
    <t>High grade serous carcinoma of the fallopian tube</t>
  </si>
  <si>
    <t>pT4</t>
  </si>
  <si>
    <t xml:space="preserve">She is a known BRCA2 carrier. She had an initial Stage IIIC ovarian cancer diagnosed in 10/2008. She had neoadjuvant chemotherapy with three cycles and an interval debulking that was completed in 06/2009. She then got four additional cycles of carboplatin and Taxol. 
The patient was diagnosed with a recurrence in 2014 by PET scan. She had a positive left axillary lymph node, a positive left salivary gland tumor, as well as some retroperitoneal lymphadenopathy. The salivary gland tumor was a benign type tumor and Dr. Song has elected to take that out after she has completed chemotherapy. The left axillary lymph node was diagnosed by an FNA as an adenocarcinoma but they could not tell breast versus ovary. 
She then had a core needle biopsy done of that same lymph node that showed that the tumor was PAX8 positive which confirms as being recurrent ovarian cancer. 
The patient completed 6 cycles of chemotherapy in 7/14/14. She has had some delays in her treatment due to low ANC, and she was unable to complete cycle 6 due to this issue but was NED at the conclusion clinically and by CT 8/11/2014 and enrolled on SOLO2. 
CT 7/15/2015 did not show any obvious disease and Ca125 9/8/2015 was 5 (elevated to 35 with recurrence in 2014). 
She came off study 11/2015.
She had a CT scan 2/9/2016 and it included neck cuts because of complaint of neck soreness. 
CT 10/2015 has suggested a 23 mm long by 9 mm precarinal LN. CT 2/9/2016 showed stable to slight increase of her neck lesions. She saw Dr. Song 5/10/2016 and plan was for paraythyroidectomy. She had repeat neck CT 8/2/2016 which showed stable to decreased neck LNs.
Since her last visit on 8/2/2016, she has had no new symptoms but has continued fatigue and abd pain from hernia.  CT 1/31/2017 is pending.  CA125 is normal at 5. 
</t>
  </si>
  <si>
    <t>Olaparib</t>
  </si>
  <si>
    <t xml:space="preserve">High grade serous carcinoma </t>
  </si>
  <si>
    <t xml:space="preserve"> pT3c pN1 </t>
  </si>
  <si>
    <t xml:space="preserve">5/2013 initial debulking f/b carb/taxol, letrozol maintenance. 9/2014 recurrence with doxil/carbo/bev x6, placed on bev maintenance. Progression with regimen, started on carbo/gem/bev 11/2015 w/ progression&gt; 5/2016 on alimpta. 11/2016 progression, treated with Doxil. 3/2017 enrolled in MPACT trial. 6/2017, TLRSQ cohort enrollement however developed new brain mets s/p resection and RT. 9/2017 weekly taxol/bev as maintenance. -10/31/17: brain MRI demonstrating improvement in metastases after RT; 3/6/18: Deferred taxol with cycle 7 (planned trip to Fl), did receive Bev; 4/20/18: Completed whole brain RT; Ca 125 131 (3/6/18) &gt; 634 . 5/20/18 - resume taxol therapy </t>
  </si>
  <si>
    <t>suboptimal</t>
  </si>
  <si>
    <t>A3</t>
  </si>
  <si>
    <t>Poorly differentiated serous carcinoma</t>
  </si>
  <si>
    <t>BRCA1</t>
  </si>
  <si>
    <t>Suboptimal debulking, GOG262, 6 cycles of carbo/taxol,  Avastin Maintainence, 6 cycles of Doxil/carboplatin</t>
  </si>
  <si>
    <t>Suboptimal</t>
  </si>
  <si>
    <t>G3</t>
  </si>
  <si>
    <t xml:space="preserve">Recurrent High grade serous carcinoma </t>
  </si>
  <si>
    <t xml:space="preserve">
she underwent an XL, SCH, optimal tumor debulking in 11/2010. CA-125 at diagnosis was 1161. She was on GOG 252 with maintenance Avastin for 15 cycles, completed 6/2012. She obtained a CT scan of the abdomen, pelvis, and chest on 05/21/2012, which showed overall stable if not improving disease with the exception of new findings in her lung. These lesions were biopsied and were benign. However, her CA125 increased to 23 and a CT scan 10/6/12 showed a 4 cm liver recurrence, a 14 by 6 mm aortocaval LN and subcentimeter other peritoneal lesions. She underwent exploratory laparotomy, right hepatectomy, diaphragm resection, tumor debulking, and aortocaval lymph node dissection on 10/11/12. CARIS testing was performed that was suggestive of response to Doxil chemotherpy. She has received 4 cycles of Doxil chemotherapy and Avastin was added during cycle #3. She presents today prior to cylce #5 of Doxil and Avastin, however has worsening disease status. CT 1/31/13 revealed worsening peritoneal carcinomatosis with multiple implants and increased volume of ascites. The major tumor burden is in the right upper quadrant and along the right paracolic gutter. CA 125 today is elevated at 290 from 163 3/21, 245 at her last clinic visit. CA 125 on 3/5/13 was 245. Caris testing on 10/2012 showed irinotecan as a potential benefit. Decided to start on topotecan x 3 days, with GCSF on day 4. Topotecan administered 3/5,6,7 and Neulasta administered on 3/8. CA 125 163 (3/21/13) &gt; and 290 (3/26/13).  Patient has elected to discontinue further treatment.</t>
  </si>
  <si>
    <t>E6</t>
  </si>
  <si>
    <t xml:space="preserve"> High grade serous carcinoma</t>
  </si>
  <si>
    <t xml:space="preserve"> pT3c pNX pM1a </t>
  </si>
  <si>
    <t xml:space="preserve">XL/TAH/BSO/omentectomy/CUSA ablation on 7/12/14, She then enrolled in GOG 9923. Cycle 6 was initiated on 11/25/2014. Afterwards she went on maintanence avastin. Her CA-125 started increasing to 129 around cycle #9 and CT scan 5/5/2015 showed increased nodularity.,  to doxil at 40 mg/m2 x3 cycles; she then had carbo/doxil on 8/21/15.  She was hospitazlied prior to this, and then got a G-tube on 8/28/15.  </t>
  </si>
  <si>
    <t>C2</t>
  </si>
  <si>
    <t>Mixed epithelial carcinoma (serous/neuroendocrine/endometrioid) of the ovary</t>
  </si>
  <si>
    <t>4/2013 debulking surgery (Behbakt), post op scan showed mediastinal LAD, liver mets, L SC LN and intra abd LAD
-5/2013 carboplatin/paclitaxel x 6 cycles ending 10/2013 with CR
-12/2013 recurrence
-1/2014-3/2014 carbo/taxol x 3 no response
-4/2013 - 6/2014 carbo/gem/avastin progression in RP LAD on scans and with more pain clinically 
Last chemo on 6/19/14</t>
  </si>
  <si>
    <t>F2</t>
  </si>
  <si>
    <t xml:space="preserve">Primary High grade serous carcinoma </t>
  </si>
  <si>
    <t>she underwent an XL, SCH, optimal tumor debulking in 11/2010. CA-125 at diagnosis was 1161. She was on GOG 252 with maintenance Avastin for 15 cycles, completed 6/2012. She obtained a CT scan of the abdomen, pelvis, and chest on 05/21/2012, which showed overall stable if not improving disease with the exception of new findings in her lung. These lesions were biopsied and were benign. However, her CA125 increased to 23 and a CT scan 10/6/12 showed a 4 cm liver recurrence, a 14 by 6 mm aortocaval LN and subcentimeter other peritoneal lesions. She underwent exploratory laparotomy, right hepatectomy, diaphragm resection, tumor debulking, and aortocaval lymph node dissection on 10/11/12. CARIS testing was performed that was suggestive of response to Doxil chemotherpy. She has received 4 cycles of Doxil chemotherapy and Avastin was added during cycle #3. She presents today prior to cylce #5 of Doxil and Avastin, however has worsening disease status. CT 1/31/13 revealed worsening peritoneal carcinomatosis with multiple implants and increased volume of ascites. The major tumor burden is in the right upper quadrant and along the right paracolic gutter. CA 125 today is elevated at 290 from 163 3/21, 245 at her last clinic visit. CA 125 on 3/5/13 was 245. Caris testing on 10/2012 showed irinotecan as a potential benefit. Decided to start on topotecan x 3 days, with GCSF on day 4. Topotecan administered 3/5,6,7 and Neulasta administered on 3/8. CA 125 163 (3/21/13) &gt; and 290 (3/26/13).  Patient has elected to discontinue further treatment.</t>
  </si>
  <si>
    <t>E5</t>
  </si>
  <si>
    <t xml:space="preserve">pT2c pN1b </t>
  </si>
  <si>
    <t>Alive as 10/10/18</t>
  </si>
  <si>
    <t>-2/2016 presented with abdominal mass, bloating, urinary frequency, initial Ca-125 3,739
-2/25/16 XL/TAH/BSO/omentectomy/BLPLND/BLPALND/appy/omentectomy/ ABC of liver consistent with IIIA1(ii) high grade serous ovarian cancer. Post operatively complicated by readmission for ileus
-3/28/16 C1D1 Carbo AUC 6/Taxol 175 ABT 888 on GOG 9923. 
-4/25/16 C2D1 (delayed 1wk due to neutropenia) premedication and slower rate for taxol reaction.
-5/23/16 C3-C5 all delayed one week for neutropenia
-7/2016 BRCA neg
-8/2016 completed carbo/taxol C6, started maintenance bev
-8/2017 completed maintenance bev
-Starting 9/2017, had transaminits &amp; elevated PTT unclear etiology, ultimately spontaneously resolved over next few months</t>
  </si>
  <si>
    <t>Veliparib</t>
  </si>
  <si>
    <t>E3</t>
  </si>
  <si>
    <t>High-grade serous carcinoma</t>
  </si>
  <si>
    <t>pT2a</t>
  </si>
  <si>
    <t>h/o recurrent stage IV platinum-resistant adenocarcinoma of the ovary, initially diagnosed 11/2010 with a CA 125 2228. She underwent neoadjuvant chemotherapy followed by interval debulking at that time. She had four additional cycles of carboplatin and taxol chemotherapy, completed 1/2011. CA-125 at completion was 15. 4/2011, she was noted to have an elevation of her CA 125 to 874. CT imaging showed adenopathy, intraperitoneal disease. She received Doxil for 6 cycles total, with a normal MUGA prior to initiation of chemotherapy. She was noted to have brain metastases and received brain radiation 2/2012 with Dr. Chen. CT imaging on 6/2012 showed both increased and decreased retroperitoneal and iliac lymphadenopathy. She was started on Topotecan 6/2012 and completed 3 cycles. CA 125 has remained elevated from 125 to 365 (3/2012) to 975 (6/2012) to 762 (7/2012) to 818 (8/2012) to 1213 (9/6/12). MRI 8/21/2012 and9/26/13 showed enhancing and increasing size of her intracranial lesions. CT on 9/14/12 showed no change in reference lesions. Increase in size of several non reference lesions, retroperitoneal, mesenteric, and bilateral iliac chain lymphadenopathy. Patient was enrolled in a phase 1 trial with a P13K and polo-like kinase inhibitor, received 2 cycles but was noted to have progression of brain lesions as seen on brain MRI 12/2012. She has since undergone brain radiation with Dr. Chen. CT 1/15/13 with increasing size of one of the reference and nonreference lesions. Brain MRI on 2/25/13 showed decrease in size of all intracranial lesions. CA-125 is decreasing 1/17: 2013&gt; 2/8: 412&gt; 2/28: 116&gt; 3/12: 124 &gt; 4/11: 114. She continues on gemcitabine, had cycle #3 day 8 held 2/2 ANC 1.1.  Her dose was decreased to 700mb/m2 for cycle #4 and tolerated this well.  Presents before cycle #5 today. MRI scan from 6/28/2013 and compared it to her prior MRI scan of 4/19/13: significant progression of disease.</t>
  </si>
  <si>
    <t>BLANK</t>
  </si>
  <si>
    <t>I4</t>
  </si>
  <si>
    <t xml:space="preserve">high-grade serous carcinoma </t>
  </si>
  <si>
    <t xml:space="preserve">She presented with pleural effusions to an OSH. She was found to have an ovarian mass on CT scan. An MRI brain at St. Anthony's was negative for metastases. Cytology from her pleural effusions was negative for malignancy. She underwent an ex lap and debulking for a stage IIIC ovarian cancer on 7/26/2013. Preop Ca125 was 72.3. She was then enrolled in GOG 9923 and finished the cytotoxic part with the last infusion on 12/19/2013. CA-125 had been in the single digits.
On PET/CT in early 2015, she has some increased activity in the breast, mammo and bx were done which showed an invasive poorly differentiated ductal cancer. This was grade 3 ER/PR + HER2 neg cTc1No + LVI. S/p left breast lumpectomy 2/27/2015. Chest wall mass bx showed recurrent ovarian cancer as well. Plan for the breast cancer is to start anti E2.
She started Carbo single agent because of Echo 2/9/2015 showing EF of 35-40%. We proceeded with adding Doxil at 30 mg/m2 and she last had this, C7day 1 on 10/2/2015 and last Bevacizumab was 11/17/2015. Recurrent ovarian cancer s/p SBO and prolonged recovery after expl lap and ileocecal resection with ileostomy. BAE shows patent but CT 4/11/2016 shows progession.  
</t>
  </si>
  <si>
    <t>C6</t>
  </si>
  <si>
    <t>Alive as of 10/1/18</t>
  </si>
  <si>
    <t>5/28/15 - S/p L/s LSO and assessment for tumor resectability which was limited due to extensive R diaphragm disease prohibiting resection to R0. 
-Final path c/w HGSOC. 
6/5/15 - Initiated the first of  7 cycles of carboplatin with dose dense taxol due to patient’s resistance for interval debulking surgery. 
5/2017- increased CA-125 to 54, CT with concern for recurrence and progression, planned for single agent platinum 
8/10/17-Started carboplatin
4/12/18 - CA125 elevated to 162 from 21
5/16/18 - started single agent carboplatin 
9/20/18 - CA 125 elevated to 260 from 58</t>
  </si>
  <si>
    <t>I3</t>
  </si>
  <si>
    <t xml:space="preserve">pT3c and/or N1 </t>
  </si>
  <si>
    <t xml:space="preserve">XL/TAH/BSO/debulking/infracolic and gastrocolic omentectomy/rectosigmoid resection with colostomy/hemorrhoidectomy on 8/16/12. She was optimally debulked. She has since undergone six cycles of carboplatin AUC 6 and paclitaxel 175 mg/m2 every 3 weeks, recurred in March 2013, Brain Mets, </t>
  </si>
  <si>
    <t>E4</t>
  </si>
  <si>
    <t>Primary High grade serous carcinoma</t>
  </si>
  <si>
    <t>olaparib</t>
  </si>
  <si>
    <t>pT3C</t>
  </si>
  <si>
    <t xml:space="preserve">"Diagnosed on 08/20/2012. She is s/p XL/TAH/BSO/omentectomy/debulking/sigmoid resection and reanastomosis on 8/20/12. She originally was enrolled in GOG 172 with IP cisplatin and IV taxol. She was switched to IP carboplatin and weekly IV Taxol due to tinnitus and mild hearing changes with other chemo regimen. CA 125 208 at diagnosis (8/2012). 
She had a PET/CT 1/5/2015 which showed: 
(copied from PET/CT read and edited): A hypermetabolic peritoneal implant along the descending colon has increased in size and FDG activity. 
She has had some increase in her abdominal pain and CA125 is increased to 191 on 3/2/15
She had a PET on 3/6/2015 which showed: 
The largest peritoneal nodule is in the left upper quadrant adjacent to the hepatic flexure of the colon and is inseparable from the adjacent colon 
Moving to Minneapolis 4/24/2015 and wants to start with chemo first. Her disease was platinum sensitive and she wants to consider single agent chemo. Would proceed with Carbo at AUC 6. Her CA125 is decreased to 38.
</t>
  </si>
  <si>
    <t>G5</t>
  </si>
  <si>
    <t>High grade serous carcinoma of the peritoneum</t>
  </si>
  <si>
    <t>Her initial debulking surgery was performed in 10/2009, at which point in time she was optimally debulked. Her pre-treatment CA-125 was 326.  She has undergone 2 cycles of IP/IV carbo/taxol.  Due to side effects, she had the remaining four cycles with IV infusion.  She recurred in 2011.  Underwent 9 cycles of gemzar and carboplatin, with minimal response and was enrolled in the Millenium trial.</t>
  </si>
  <si>
    <t>F6</t>
  </si>
  <si>
    <t>6 cycles of carbo/taxol, 3 cycles etoposide, MNT1526a, 5/2012: Genentech MNT4863g clinical trial discontinued after progression of disease,  Phase 1 Amgen 386 + Paclitaxel, 2 cycles doxil</t>
  </si>
  <si>
    <t>B2</t>
  </si>
  <si>
    <t xml:space="preserve">High-grade papillary serous adenocarcinoma </t>
  </si>
  <si>
    <t xml:space="preserve"> Initially diagnosed in 03/2007, at which time she underwent an exploratory laparotomy. Diagnosis of stage IV high-grade serous carcinoma was secondary to parenchymal liver disease. The patient had a suboptimal debulking procedure, which was followed by enrollment in GOG 218. The patient received six cycles of carboplatin and Taxol and 22 cycles of maintenance, Avastin which were completed in 08/2008. The patient's pretreatment CA-125 was 3470. Following that the patient was diagnosed with a recurrence in 12/2008, by increase in her CA-125 levels and discovery of peritoneal carcinomatosis on a CT scan. She was then treated with six cycles of carboplatin and taxol which completed in 06/2009. In 10/2009 the patient progressed again and was diagnosed with a new vaginal cuff mass which was 6 cm in size. The patient received three cycles of topotecan, however, she continued to progress based on increasing CA-125, and in 01/2010 was switched to Doxil. She was treated with 18 cycles with a good clinical response. But her Doxil was discontinued secondary to LVEF to 54 percent. She was than placed on a phase 1 clinical trial with Cephalon PARP inhibitor. She came off after two cycles due to elevation in her liver function tests. She was enrolled on GDC4626g clinical trial, which is an oral PI3 kinase inhibitor, given in combination with erlotinib. She came off after two cycles. She did have stable disease but withdrew consent secondary to dermatitis and also concern for elevated AST and ALT. She was enrolled on the DMO4993g clinical trial, an anti-mesothelin monoclonal antibody until disease progression 6/2012. She was enrolled on a phase I trial involving Amgen 386 in combination with paclitaxel comirb 12-0536 and came off study 3/2013 for disease progression. She enrolled on a phase I trial of crizotinib+rifampin. She did not tolerated study drug and stopped it on 4/15/13. She is now s/p 7 cycles of Gemcitabine discontinued 1/29/14 secondary to metastatic disease. She is now receiving single agent carboplatin. 
 </t>
  </si>
  <si>
    <t>CK-102</t>
  </si>
  <si>
    <t>E2</t>
  </si>
  <si>
    <t>Primary high grade serous carcinoma</t>
  </si>
  <si>
    <t xml:space="preserve">Optimal debulking, 6 cycles carboplatin/taxol, maint. Taxol, Recurred,  6 cycles of carbo/taxol, RECURRED Resistant, 9 cycles topotecan, GOG186G 23 cycles Avastin,  DEBULKED, Avastin,  stereotactic radiation therapy </t>
  </si>
  <si>
    <t xml:space="preserve">Poorly differentiated serous carcinoma </t>
  </si>
  <si>
    <t>diagnosed 11/2010 with debulking 12/2010, followed by 6 cycles IV/IP cisplatin/taxol, finished in 5/2011. No e/o recurrence on exam today or by symptoms.  CA 125 7.5 (1/2014) CA125 7.8 (04/2015) NED as fo 12/2016</t>
  </si>
  <si>
    <t>IV/IP</t>
  </si>
  <si>
    <t>H4</t>
  </si>
  <si>
    <t xml:space="preserve">IIIC serous ovarian </t>
  </si>
  <si>
    <t>pT2c</t>
  </si>
  <si>
    <t xml:space="preserve">Debulking, 3 cycles of IP/IV carbo/taxol, 3 cycles of carbo/taxotere, </t>
  </si>
  <si>
    <t>Unknown</t>
  </si>
  <si>
    <t>I7</t>
  </si>
  <si>
    <t>Recurrent High grade serous carcinoma</t>
  </si>
  <si>
    <t>B7</t>
  </si>
  <si>
    <t xml:space="preserve"> Recurrent High grade serous carcinoma</t>
  </si>
  <si>
    <t>(y)pT3c</t>
  </si>
  <si>
    <t>B3</t>
  </si>
  <si>
    <t>Recurrent high grade serous carcinoma</t>
  </si>
  <si>
    <t>D3</t>
  </si>
  <si>
    <t>Recurrent high grade serous peritoneal cancer</t>
  </si>
  <si>
    <t xml:space="preserve">10/2011: Initially presented with bowel obstruction Received Neoadjuvant carbo/taxol followed by interval debulking w/ reapproximation of ileum to ascending colon. Followed by 3 cycles carbo/taxol
- 4/2013: Increased ascites and elevated CA 125, possible peritoneal lesions on CT 
- 6/2014: Completed carbo/gemcitabine/bev with bev maintenance, Carbo was dropped due to thrombocytopenia. Imaging with increased ascites and hernia
- 6/2015: hernia repair
- 6/2016: finished 6 cycles carbo/doxil due to increased ascites and disease with chemo break
- 10/2016: completed 2 more cycles of carbo doxil due to increased adenopathy and liver densities
- 1/2017: Ct with enlarged liver lesions and peritoneal disease
- 2/23/17: Started topotecan and did not tolerate due to ANC
- Has been offered Match trial from Lutheran, CA 125 is 148
</t>
  </si>
  <si>
    <t>A8</t>
  </si>
  <si>
    <t>Post-Treatment High grade serous carcinoma of the peritoneum</t>
  </si>
  <si>
    <t>(y)pT4</t>
  </si>
  <si>
    <t>Interval</t>
  </si>
  <si>
    <t xml:space="preserve">High grade carcinoma with treatment effect </t>
  </si>
  <si>
    <t xml:space="preserve">(y)pT3c and/or N1 </t>
  </si>
  <si>
    <t>2 cycles of neoadjuvant carbo/taxol followed by debulking surgery in 8/2012.  The completed 6 cycles of carbo/taxol but had residual disease so had 2 additional cycles ending May 2013.  She had repeat imaging in May 2013 which showed recurrence with new lesions in the liver and spleen and well as multiple areas of LAD.  She was enrolled in a mesothelin drug-ab conjugate trial from 7/13 - 9/13 when she had disease progression. She was then treated on Comirb 09-0065 Regeneron Notch inhibitor for 7 cycles in the dose expansion ovarian cancer cohort from 10/2013 - 5/2014, Enrolled in ME-344/topotecan 6/19/2014 Enrolling SCRI MEI Pharma trial (14-0413), evaluating topotecan + a mitochondrial inhibitor.7/9/2014 off study, disease progression.</t>
  </si>
  <si>
    <t>F4</t>
  </si>
  <si>
    <t>Post Treatment High grade serous carcinoma of the peritoneum</t>
  </si>
  <si>
    <t xml:space="preserve">She had neoadjuvant chemotherapy with carboplatin and Gemzar, in total six 
cycles before she had an optimal debulking surgery with exploratory laparotomy, BSO, 
omentectomy, bilateral ureterolysis with destruction of intraabdominal tumor including 
tumor on the liver and diaphragm on 10/21/2011.  Her postoperative course was 
uncomplicated and she was doing very well.  The plan was to resume chemotherapy with Dr. 
Thomas Lininger in Greeley.  She restarted Gemzar and carboplatin.  She got, in total, 
one cycle and then started the second cycle, but was, at that point, discontinued before 
completion of the cycle due to low blood cell counts.  Since then, she has been doing 
better than she has in the last two years.  </t>
  </si>
  <si>
    <t>Post-Treatment High grade serous carcinoma</t>
  </si>
  <si>
    <t>BRCA2</t>
  </si>
  <si>
    <t xml:space="preserve">first diagnosed in 06/2008, at which time she underwent XL, adhesiolysis, BSO, rectosigmoid colon resection with reanastomosis, and omentectomy. The patient then completed six cycles of Carbo/Taxol in 10/2008. The patient was disease free until 09/2011, when she started to complain of some GI symptoms. She had a PET CT scan in 09/2011, which was significant for a lesion around the greater curvature of the stomach. She then underwent endoscopic-directed biopsy which was consistent with poorly differentiated adenocarcinoma, likely metastatic from the ovary. In 01/2012, the patient underwent partial gastrectomy, lymph node dissection, and hernia repair with Dr. Gajdos. The pathology of this was consistent with poorly differentiated adenocarcinoma present within the muscular wall of the stomach with negative margins and negative lymph nodes. Her postoperative recovery was complicated by subcutaneous seroma formation requiring drain placement and acohol sclerosis completed 4/6/12 
The patient's CA-125 was 125 at diagnosis, but had remained normal throughout this recurrence. 
In April 2012, he started gemcitabine, carbo started 4/3/12; this concluded in August 2012 (s/p 6 cycles) after reassuring PET CT. Avastin chemotherapy added 7/2012, and pt was previously undergoing treatment with Avastin every 3 weeks Pt reports that her Avastin therapy was dicontinued in November or December 2012 to proteinuria.
</t>
  </si>
  <si>
    <t>H3</t>
  </si>
  <si>
    <t xml:space="preserve"> High grade serous carcinoma with treatment effect </t>
  </si>
  <si>
    <t>E8</t>
  </si>
  <si>
    <t>High grade serous carcinoma of fallopian tube</t>
  </si>
  <si>
    <t>pT3b</t>
  </si>
  <si>
    <t xml:space="preserve">platinum-refractory ovarian cancer.  The patient underwent neoadjuvant chemotherapy followed by interval cytoreduction and then completion of a total of six cycles of carboplatin and Taxol chemotherapy.  She, unfortunately, did recur about four months after completing treatment, was treated with Doxil and Avastin.  However, did continue to progress on that, and we elected to treat her with single-agent rucaparib.  While on this treatment, for about four weeks, she did develop very significant thrombocytopenia and neutropenia.  </t>
  </si>
  <si>
    <t>Rucaparib</t>
  </si>
  <si>
    <t>Pre-treatment High grade serous carcinoma treatment effect</t>
  </si>
  <si>
    <t>A5</t>
  </si>
  <si>
    <t>Papillary serous adenocarcinoma of ovarian surface</t>
  </si>
  <si>
    <t>pT3cNxM1b</t>
  </si>
  <si>
    <t>XL/modified Radical hysterectomy/BSO/omentectomy/urethrolysis,  6 cyles of Carbo/Taxol Q3 week with Avastin and ABT-888, 7 cycles of maintenance Avastin, RECURRED 1/15, 6 cycles Doxil with complete resolution,  Carboplatin single agent, Carbo/Gem/Bev, Paclitaxel/Bev Q 3 week,  Cyclophosphamide/Avastin with progression on CT 8/2016, Oxaloplatin/Bev, RECURRED 10/16, Nab-Paclitaxel single dose,  Radiation to Liver lesion (TACE with Y90, Everolimus/letrazole,  Doxil, stopped after one cycle due to side effects, patient chooses hospice.</t>
  </si>
  <si>
    <t>Alive as of 1/2019</t>
  </si>
  <si>
    <t>D7</t>
  </si>
  <si>
    <t>High grade serous carcinoma involving serosal surface and parametrial soft tissue</t>
  </si>
  <si>
    <t xml:space="preserve">pT3c pNX pM1 </t>
  </si>
  <si>
    <t>veliparib/rucaparib/nivo</t>
  </si>
  <si>
    <t>Veliparib/Rucaparib</t>
  </si>
  <si>
    <t>Opitmal</t>
  </si>
  <si>
    <t>C7</t>
  </si>
  <si>
    <t>Alive as of 11/30/18</t>
  </si>
  <si>
    <t>I8</t>
  </si>
  <si>
    <t xml:space="preserve">S/P suboptimal surgical debulking,  Carboplatin/Taxol - major PR after 3 cycles. Debulking surgery, 3/7/13 - Taxol/Carboplatin - resumed - 3 cycles completed, GOG 212 Taxol, 1/2015 Recurred, Anastrozole, 7/2015 - avastin/gemzar/carboplatin for GI symptoms of peritoneal carcinomatosis, 11/15 Gemzar/Avastin 4 cycles, Avastin 7/16, RECURRED 10/16, Carbo/doxil; 12/2016 - CT a/p - stable/slightly improved peritoneal carcinomatosis. EGD - gastritis - most likely doxil related.  
4/2017 - MyChoice HRD negative. 
4/20/2017 - doxil - anticipate niraparib (Zejula) as maintenance treatment - later canceled due to progression of disease 6/2017 - platinum resistant at this time. 
6/15/2017 - gemzar/cisplatin - stopped due to progression of disease 8/10/2017
8/15/2017 - avastin and taxol - good PR 11/2017  - ongoing
Foundation One testing - no meaningful mutation. One clinical trial available for patients with MYC amplification. MSI low. 
Clinical trial at SCRI - stopped 7/2018 due to progression of disease. </t>
  </si>
  <si>
    <t>B6</t>
  </si>
  <si>
    <t xml:space="preserve">(m)pT3c and/or N1 </t>
  </si>
  <si>
    <t>She has a diagnosis of recurrent stage IIIC platinum-sensitive ovarian cancer. She was originally diagnosed 10/22/2012. CA 125 over 7000 at diagnosis. She has enrolled in GOG 9923, but due to a TAXOL ALLERGIC REACTION during cycle 1, that was discontinued. She received six cycles total of Taxotere and carboplatin, completed 03/2013. Then in 10/2013, she had an elevation of her CA 125 to 146. CT scan showed measurable disease. She was started on carbo, Doxil with Avastin added at cycle 2. During cycle 4, she developed palmar plantar erythrodysesthesia, PTE on her hands and feet, so Doxil was held during cycle 5 and 6. She received single agent carbo during those cycles. Her last carbo infusion was in April 2014. In terms of cytotoxic chemo, she has been on maintenance Avastin therapy and now presents for cycle # 19. Recurred 7/7/15, 12/2015: completed 6 cycles of carbo/doxil, recurred 9/29/16, 6 cycles carbo/doxil Recurrent platinum sensitive ovarian s/p carbo/doxil x 7 finished 3/24/2017 and now on niraparib at 200 mg/day.  11/27/18 doing well with this and plan to proceed with this cycle and f/u in three months.   CA125 is stable at 11.</t>
  </si>
  <si>
    <t>Niraparib</t>
  </si>
  <si>
    <t>F1</t>
  </si>
  <si>
    <t>High grade serous carcinoma of the ovary</t>
  </si>
  <si>
    <t>stage IIIC high-grade papillary serous adenocarcinoma of the ovary diagnosed in 01/2012, at which time she was optimally cytoreduced with a radical hysterectomy, bilateral salpingo-oophorectomy, debulking, staging, lymph node dissection, sigmoid and small bowel resection with primary reanastomosis and repair of diaphragmatic defect. Ca-125 at time diagnosis was 320. She subsequently enrolled in GOG 262. She received 6 cycles of Carbo/taxol June 2012 and was getting maintenance Avastin until 9/2012 at which point she was taken off Avastin 2/2 to ANC of 0.5. 
3/9/2018 Has been NED since then and is NED today. Ca125 is stable at 6 today and CT 7/15/2016 was negative</t>
  </si>
  <si>
    <t>D5</t>
  </si>
  <si>
    <t>IC Serous/Endometerioid of the ovary</t>
  </si>
  <si>
    <t>pT1c</t>
  </si>
  <si>
    <t>abdominal hysterectomy, 6X Carbo (Allergic to Taxol) no recurrence as of 4/2014</t>
  </si>
  <si>
    <t>Optimal debulking, 6 cycles of IV/IP cis/taxol, RECURRED 5/2008, 6 cycles carbo/gem/avastin, maintanence avastin, disease progression, 20 cycles topo/doxil/taxotere, progression, letrozole, C1D1 Genentech DMO4993g (COMIRB# 11-1211) thru 10/13 when she had progression, 11/25/13: Enrolled on Rexahn phase 1 trial oral RX 5902 (RNA helicase inhibitor) thru 1/14 when she had progression, 2/2014-3/2014: Enrolled on SunPharma CLR_10_23 PICN with progression of pelvic mass after 2 cycles, 4/2014 carboplatin with initial response followed by progression 9/2014,  10/14/14 - MUC1 vaccine trial - off study march 2015 progression. Last vaccine 6 weeks age,  4-15-15 comirb 14-1055 C1D1 oratecan. Off study after 3 cycles for progression and poor tolerability, 7/8/15 OncoMed COMIRB 14-1916 phase 1 clinical trial. Bispecific ab against VEGF and DLL4</t>
  </si>
  <si>
    <t>F7</t>
  </si>
  <si>
    <t>Recurrent High grade serous carcinoma of the ovary</t>
  </si>
  <si>
    <t>(y)pT3a2</t>
  </si>
  <si>
    <t>Alive as 1/7/19</t>
  </si>
  <si>
    <t xml:space="preserve">a history of a stage IVB high-grade serous carcinoma of the ovary. She underwent neoadjuvant chemotherapy followed by optimal cytoreductive surgery on 6/25/14.  She then had some elevation of her CA125 and CT showed enlarged supraclavicular LNs and she underwent bilateral lymph node dissection with ENT 3/22/2016 that was positive for 8 + lymph nodes. Afterwards she saw RT but ultimately did not get RT. She was seen 5/18/2017 and enrolled on GY 004 and begun treatment on that day. She is s/p 6 cycles carbo/doxil ending in May 2018. </t>
  </si>
  <si>
    <t>H8</t>
  </si>
  <si>
    <t xml:space="preserve">RECURRENT Serous carcinoma </t>
  </si>
  <si>
    <t xml:space="preserve">Her initial surgery was elsewhere is 1996 and she received taxol/carbo.
She recurred in 2003 and received taxol/carbo, but progressed and was treated with Doxil. She had a partial response and was then treated with weekly taxotere, then Tamoxifen until 2006.
She was then switched to arimidex in 2008, underwent secondary debulking to no residual and then Carbo/Gemzar. She was disease free until 2013.
She was started on letrozole in 2013 and had a gradual rise in her CA125 up to 60's. She underwent a debulking to no visible disease On 12/15/2014 with Dr. Davidson. Caris testing was sent and it is ER positive, it is PR negative; despite that, it says potential benefit with anastrozole, letrozole, leuprolide, Megace, and tamoxifen, along with a variety of chemotherapy drugs (see media tab for full report). 
She was seen in followup on 1/21/2015 for discussion of her results after her recent debulking of what was a recurrent progressive low-grade serous ovarian cancer. Dr. Davidson though that it was reasonable to retry at this point the Arimidex that she was on for a couple of years with success, rather than going back to tamoxifen that she was on many years ago, at that dose.
Labs were set up to see if there is any evidence of transaminitis and these were normal as below (see data). Ca125 was 21.
</t>
  </si>
  <si>
    <t xml:space="preserve"> She is a 53 yo female with h/o stage IIIC ovarian cancer dx in 02/2012 with optimal debulking by myself and Dr. Womack at Lutheran Hospital. CA 125 at diagnosis was 180 (outside institution). S/p IP chemo once with IP port removed 2/2 port infection. Subsequently treated with carboplatin with dose dense Taxol x 6 cycles, finished in 06/2012. CA-125 was 39 at the initiation of therapy and decreased to 7 with treatment. 
On 8/21/2012, she started GOG 212, which is an extension maintenance regimen with no further treatment versus the xyotax versus regular paclitaxel and she has since completed 12 cycles of Xytotax. 
A CT of chest/abdomen and pelvis on 7/23/2013 showed no evidence for recurrent or residual malignancy. 
However, a CT scan was performed on 6/30/2014 secondary to LLQ pain and showed possible recurrence on the posterior left rectus muscle. This was repeated due to continued increase in CA125 and showed measurable disease. 
She was seen in the ER on 9/11/2014 for nausea and bloating, which responded to IVFs and antiemetics. 
Ca125 had increased to 221 on 9/12/2014 and patient was consented and enrolled on GOG 213. She randomized to debulking surgery + chemo. She underwent optimal debulking on 9/17/2014 requiring multiple small bowel as well as ileocecal resection and diverting ileostomy. 
- 12/2014 completed IV/IP x 6, Ca-125 was initially &gt;15,000, came down to 36 after 6 cycles --&gt; two more cycles IV (total of 8), declined maintenance
- 7/2015 recurrence --&gt; secondary optimal debulking
- 8/27/15 started carbo/doxil &gt; 6 cycles completed 1/6/2016, CA125 47
- 4/13/16 CA125 increased to 140 &gt; 1126 on 7/7/16 and CT scan showing recurrence of cancer at the umbilicus with multiple large intra-abdominal lymph nodes
- 7/18/16 started paclitaxel/bev &gt; completed 6 cycles 1/26/17. CT scan of the chest, abdomen and pelvis showing significant response and regression of disease. 
- 2/2017 CA125 increased from 91 &gt; 130 therefore rucaparib started
- Maintained on Rucaparib 3/9/17-5/11/18 until rising CA-125 and CTAP with increased adenopathy
- On MITRA, planning carbo/gem  </t>
  </si>
  <si>
    <t>E1</t>
  </si>
  <si>
    <t>Alive as of 1/7/19</t>
  </si>
  <si>
    <t xml:space="preserve">In 2008, the patient was diagnosed with stage III ovarian cancer and received neoadjuvant chemotherapy, debulking (06/2009), and 4 cycles of adjuvant carboplatin and taxol. She developed a PET detected recurrence in 2014 in a L axillary lymph node, confirmed by PAX8 staining on core needle biopsy, and subsequently completed 6 cycles of chemotherapy.  She has been clinically without evidence of disease by CT as of 05/2018; however she developed L axillary numbness and paresthesias in 08/2018 and CT scan 10/23/18 demonstrated a 2.3cm L axillary lymph node. IR guided biopsy 11/7/18 demonstrated a nonspecific immunoprofile consistent with metastatic carcinoma of unknown primary. </t>
  </si>
  <si>
    <t>H6</t>
  </si>
  <si>
    <t>X</t>
  </si>
  <si>
    <t>G8</t>
  </si>
  <si>
    <t>Post Treatment High grade serous carcinoma</t>
  </si>
  <si>
    <t xml:space="preserve">(y)pT3c N1 </t>
  </si>
  <si>
    <t>C5</t>
  </si>
  <si>
    <t>Post-treatment High grade serous carcinoma</t>
  </si>
  <si>
    <t>-10/11 inpatient transfer with bilateral adnexal masses, ascites, pleural effusion; Ca-125 900
-10/12 para &amp; thora, cytology from both showed metastatic carcinoma of mullerian origin, most c/w serous carcinoma
-10/13 CT C/A/P showed bilateral adnexal masses, extensive peritoneal thickening, moderate ascites, peritoneal carcinomatosis, small right, trace L pleural effusions
-10/15 OR - diagnostic L/S, bilateral oophorectomy. Findings included opaque ascites c/f possible infection (culture ultimately negative), extensive plaque-like disease covering both diaphragms and extensively involving the peritoneum in the pelvis, including the bladder peritoneum &amp; CDS. Ovaries ~5cm bilaterally, replaced by tumor, removed to provide additional pathology information, decision made not to proceed with debulking given c/f possible infected ascites and extensive diaphragmatic/peritoneal disease
-10/17 C1D1 dd taxol/carbo
-12/29 optimal debulking including diaphragm peritoneal stripping, did well post-op, d/c pod#5
-1/27/16 C4D1 dd taxol/carbo
-3/2016 hospitalized in NE with SBO, 3/11/16 to OR where she was found to have a SB stricture, underwent stricturoplasty with general surgery &amp; LOA, path no e/o malignancy and grossly no evidence of malignancy
-5/26/16 Ca-125 nadir 32
-6/2/16 last cycle of chemo; per limited med onc records looks like she had 8 cycles total; 6/27 Ca-125 38
-8/12 a/w SBO, CT A/P showed moderate amount retained stool within left hemicolon and rectum. Otherwise, no findings to explain the patient's clinical symptoms; Ca-125 21
-9/16 SB follow-through was unremarkable, contrast reached colon within 45 minutes, normal caliber loops of small bowel with no evidence of adhesions or herniations, no obstruction or discernible stricture
-9/28 note from visit with Dr. Bjorling: patient c/o ongoing symptoms of intermittent obstruction with pain with BMs; Dr. Bjorling recommending consideration of colonoscopy; Ca-125 14
-10/19 CT, I reviewed report, I did not have access to images, did not show any clear sites of recurrence -11/1/2016 recurred.</t>
  </si>
  <si>
    <t>Post-TreatmenHigh grade serous carcinoma</t>
  </si>
  <si>
    <t xml:space="preserve">(y)pT3a2 </t>
  </si>
  <si>
    <t xml:space="preserve">Mixed epithelial carcinoma with mucinous and serous features and treatment effect </t>
  </si>
  <si>
    <t xml:space="preserve">pT3a </t>
  </si>
  <si>
    <t>3 cycles neoadjuvant chemo of carbo/taxol, exploratory laparotomy, TAH, BSO, 6 cycles of carbo/taxol,</t>
  </si>
  <si>
    <t xml:space="preserve">Post Primary High grade serous carcinoma of the ovary - </t>
  </si>
  <si>
    <t>Alive as 11/8/18</t>
  </si>
  <si>
    <t>G2</t>
  </si>
  <si>
    <t>Post Treatment Recurrent High grade serous carcinoma of the ovary</t>
  </si>
  <si>
    <t>B5</t>
  </si>
  <si>
    <t xml:space="preserve">papillary serous adenocarcinoma </t>
  </si>
  <si>
    <t>pT3c and/or N1 /4</t>
  </si>
  <si>
    <t>Onc: suboptimal debulking on 01/21/2011 XL/drainage of ascites/BSO/infracolic, gastrocolic, gastrosplenic, and gastrohepatic omentectomy, distal transverse colon resection,  reanastomosis of the proximal descending colon, splenic flexure mobilization and a side-to-side colonic reanastomosis and tumor debulking.  S/P four cycles of carboplatin and Taxol, and then was switched to carboplatin and Taxotere secondary to symptomatic peripheral neuropathy. Her last chemotherapy cycle was completed in 06/2011. CA-125 at the time of diagnosis was 734, increasing since 1/11/12, now 206 4/26.   Now with disease progression, scheduled for gemcitabine/carbo chemo 4/26 sent to ED 2/2 N/V.</t>
  </si>
  <si>
    <t>Alive as of 04/01/2020</t>
  </si>
  <si>
    <t>rucaparib/niraparib</t>
  </si>
  <si>
    <t>Rucaparib/Niraparib</t>
  </si>
  <si>
    <t>B8</t>
  </si>
  <si>
    <t xml:space="preserve">pT2b pN0 </t>
  </si>
  <si>
    <t>F5</t>
  </si>
  <si>
    <t>4/12/11: Diagnosed w/ stage IV ovarian cancer and debulked by Dr. Davidson
- 11/2011: Completed seven cycles of carbo/taxol but w/ persistence of two liver lesions
- 07/2012: Had progression on Femara
- 08/16/12: Underwent secondary XL, debulking
- 01/2013: Completed six cycles carbo/gem + Bev
- 02/2013 - 3/2014: Maintenance Bev
- 07/2014: Resumed Bev
- 10/2014: SBRT to liver 
- 04/2015 - 12/2015: Carbo/Gem
- 12/2015: PET showed development of liver mets, underwent abraxane + bev (last abraxane 7/7/2016)
- 7/5/16: CT showed progression, treated with phase 1 RNA helicase inhibitor but dc'd 2/2 cognitive effects
- 10/2016: Started Doxil (completed 3 cycles)
- 1/2017: Started Nivolumab
- 2/10/17: RT to Liver (SBRT) started, finished on 2/16
- 6/13/17: Progression and Started on Cis/gem/bev
- 3/27/2018:  CT shows response of lung and liver lesions
- 6/2018: Progression on PET scan (last chemo 6/8/18).</t>
  </si>
  <si>
    <t>`.5</t>
  </si>
  <si>
    <t>B4</t>
  </si>
  <si>
    <t>Primary High grade endometrioid and serous carcinoma of the ovary</t>
  </si>
  <si>
    <t>pT3c and/or N1</t>
  </si>
  <si>
    <t xml:space="preserve">The patient then completed six cycles of Carbo/Taxol in 10/2008. The patient was disease free until 09/2011, when she started to complain of some GI symptoms. She had a PET CT scan in 09/2011, which was significant for a lesion around the greater curvature of the stomach. She then underwent endoscopic-directed biopsy which was consistent with poorly differentiated adenocarcinoma, likely metastatic from the ovary. In 01/2012, the patient underwent partial gastrectomy, lymph node dissection, and hernia repair with Dr. Gajdos. The pathology of this was consistent with poorly differentiated adenocarcinoma present within the muscular wall of the stomach with negative margins and negative lymph nodes. Her postoperative recovery was complicated by subcutaneous seroma formation requiring drain placement and alcohol sclerosis completed 4/6/12  
The patient's CA-125 was 125 at diagnosis, but had remained normal throughout this recurrence. 
She has been following with her medical oncologist, Dr. Logsdon, in Colorado Springs. In April 2012, he started gemcitabine, carbo started 4/3/12; this concluded in August 2012 (s/p 6 cycles) after reassuring PET CT. Avastin chemotherapy added 7/2012, and pt was previously undergoing treatment with Avastin every 3 weeks Pt reports that her Avastin therapy was discontinued in November or December 2012 to proteinuria.
</t>
  </si>
  <si>
    <t>A4</t>
  </si>
  <si>
    <t>Recurrent primary peritoneal carcinoma</t>
  </si>
  <si>
    <t xml:space="preserve">Diagnosed with primary peritoneal cancer after an omental biopsy in 2012. She has had a prior hyst and BSO and was treated via GOG 9923 with taxol, cisplatin, ABT-888 and Bev. Was then on Bev, but prior to cycle #13 complained of increasing distension and pain.  
CA-125 8&gt;20&gt;28&gt;40, and CT with increased size and number of peritoneal implants thus underwent XL/debulking of peritoneal tumor; intraperitoneal chemotherapy on 7/8/13. Last dose given 9/10/13.  
Patient seen 3/25/14 with symptoms similar to her diagnosis. Her CA-125 was increased (76) and CT scan showed recurrence with measurable disease. Enrolled in GOG 186K weekly taxol versus oral cabozatenib. She was randomized to oral cabozantinib and received 2 cycles. Her chemo was delayed then was removed from study
She has Doxil for 8 cycles with stable disease and CA125 in 170's. She was taken off for recurrent mucositis and fatigue.
She started Olaparib 4/24/2015 and had six cycles.
She had increase in her CA125 to 24 on 2/29/2016 and 103 on 6/16/2016. She was treated on phase 1 study of Rexahan RX-5905-P1-01 and came off 5/2016 for symptoms.
She saw Dr. Diamond on 6/22/2016 and was given consent for L-arginase inhibitor study. In 7/2016, she had some fatigue and abdominal pain and was diagnosed with EBV. She has had some tender nodes in her axilla. CA125 was 97 on 7/7/2016. Chemo with Cis/Gem was started 10/2016 
She had cycle 6 on 2/28/2017, planned with only Cis for #5 and #6. She underwent expl lap, tumor debulking and rectosigmoid resection with renastamosis, cecal tumor resection and reversal of transverse loop ostomy on 4/10/2017, CA125 was 85 on 5/23/2017.  
She was seen again 6/20/2017 and CA125 was increased to 567.  CT 6/28/2017 showed liver metastases. At last visit Ca125 was increased to 1352. Started niraparib 7/11/2017 and it was held 8/3/2017.
She took etoposide for cycle 2, CT 9/28/2017 showed progression of the liver lesions.  CA125 was 11,174 on 9/29/2017.
</t>
  </si>
  <si>
    <t>F3</t>
  </si>
  <si>
    <t>Alive as 12/3/18</t>
  </si>
  <si>
    <t>Y BRCA1</t>
  </si>
  <si>
    <t>D1</t>
  </si>
  <si>
    <t>D8</t>
  </si>
  <si>
    <t>Primary High grade serous carcinoma with treatment effect</t>
  </si>
  <si>
    <t>(y)pT3b pNX pM1 [IV]</t>
  </si>
  <si>
    <t>Alive as of 8/10/2018</t>
  </si>
  <si>
    <t xml:space="preserve">3 cycles cabo/taxol, interval surgical debulking and it was optimal, taxol/carbo but changed to taxotere/carbo due to neuropathy , 1/15 debulked, three cycles of carbo /taxotere with Bev added for cycle #2, </t>
  </si>
  <si>
    <t>Post Treatment High grade serous carcinoma of the ovary</t>
  </si>
  <si>
    <t xml:space="preserve">(y)pT3c pN1 </t>
  </si>
  <si>
    <t>Post-treatment  high grade serous carcinoma with treatment effect</t>
  </si>
  <si>
    <t>pT3c pNX pMX</t>
  </si>
  <si>
    <t xml:space="preserve"> suboptimal cytoreduction due to extent of disease, at that time underwent XL, RSO, repair of enterotomy, she underwent 3 cycles of carbo/taxol,. On 3/26/14 she underwent XL, modified radical hysterectomy, LSO,   3 cycles of carbo/taxol, 6 cycles doxil, 2 cycles doxil/avastin, PATIENT Moved</t>
  </si>
  <si>
    <t>E7</t>
  </si>
  <si>
    <t>High grade serous carcinoma with treatment effect</t>
  </si>
  <si>
    <t>(y)pT3c pNX pM1 [IV]</t>
  </si>
  <si>
    <t xml:space="preserve">s/p neoadjuvant chemo (carbo/taxol x 3) with interval debulking 12/16 (XL/SCH/BSO/L pararectal tumor debulking/omentectomy). Her hospital postop course was complicated by an ileus. She then underwent 3 more cycles of carbo/taxol (total 8 cycles), </t>
  </si>
  <si>
    <t xml:space="preserve">High grade serous papillary carcinoma </t>
  </si>
  <si>
    <t>pT3c pM1</t>
  </si>
  <si>
    <t>5 cycles of carbo/taxol, debulking, IV carbo/taxol, avastin, GOG 260</t>
  </si>
  <si>
    <t>Pre-treatment High grade serous carcinoma</t>
  </si>
  <si>
    <t>A7</t>
  </si>
  <si>
    <t>Primary peritoneal carcinoma</t>
  </si>
  <si>
    <t>Since her diagnosis, the patient was enrolled in GOG 252 clinical trial and was randomized to arm number two, which consisted of weekly Taxol and carboplatin intraperitoneally as well as Avastin starting with cycle two. The patient had some issues with neuropathy and elevated liver function tests, so some of her Taxol infusions were held, and she was eventually transitioned to docetaxel. Since 03/16/12, the patient started having increasing CA-125. Her nadir of CA-125 that she reached was 17 on 02/24/2012 and progressively increased to greater than 2 times normal, which rendered her ineligible for the study. Due to her increased CA 125 and inability to continue with weekly treatments, she was then enrolled in GOG 170Q. Under GOG 170Q she received 3 cycles of intraperitoneal IL immunotherapy with a nanoparticle vehicle. However, her CA 125 continued to rise and the pt decided to withdraw from the study at that time due to multiple concerns, including the elevated CA 125. A CT was performed on 09/08/12 which showed no significant change in nodule adjacent to the gallbladder or other areas of mesenteric and omental nodularity and peritoneal thickening, no ascites. She was seen in clinic 10/16 and the decision was made to follow the patient with Ca 125 and symptoms and perform imaging based on symptoms only. Her Ca 125 was 2004 on 10/16. The decision was made at that time to start doxorubicin therapy. CT on 11/15 showed interval increase in reference and nonreference lesions as well as interval development of small volume ascites. The patients IP port was removed on 11/16 and she was started on Doxil 40 mg/m2 11/20. CA 125 decreased from 2004 (10/16/12) to 199 (2/12/13) S/p 4th cycle on 2/12/13. CA-125 3/12 85. CT chest/abd/pelvis 3/12/13 with significant ascites, new small bilateral effusions, reference nodule unchanged. Seen by palliative care 3/20/13 and her wishes are to be at home with her dogs, not to receive more chemotherapy.</t>
  </si>
  <si>
    <t>IP</t>
  </si>
  <si>
    <t>-2/2016: Initial presentation with distension, early satiety.  CT scan on 2/11/16 showed pelvic mass, Ca-125 34
-3/8/16: Underwent diagnostic L/S converted to XL, TAH/BSO, RSR/RA, ometectomy, PA LN debulking, procto. Final path showed 4.5cm HGSC involving L ovary &amp; adnexa with associated TIC, omental involvement with nodules up to 2.3cm, sigmoid colon had serosal involvement, present at radial margin, rectal donuts had no malignancy, bladder peritoneum was involved, 3 PA LN were negative = stage IIIC FT carcinoma
-3/22/16: BRCA neg
-4/11/16: C1D1 GOG 9923; C2 on schedule; C3 delayed due to neutropenia, C4 on time, C5 4d delayed due to counts, C5 1 week delayed due to neutropenia
-7/12/16: Ca-125 bumped to 75 with C5; repeat back to normal
-8/2/16: c/o DOE --&gt; CT PE protocol neg for PE
-8/12/16: finished chemo - C6 adjuvant chemo
-8/19/16: CT for trial protocol NED; unchanged prominent but not pathologically enlarged L PA &amp; iliac chain LNs, recommend attention on follow-up
-11/17/16: CT with no e/o local recurrence. No definite e/o mets, stable prominent but not frankly enlarged retroperitoneal LN
-3/1/16: CT with NED, stable subcentimeter retroperitoneal LN
-6/7/17 CT NED
-7/2017 OSH MRI showed disc fraction in proximal foramen L5-S1 compressing L5 nerve root
-8/28/17 CT NED; finished maintenance bev</t>
  </si>
  <si>
    <t>pT3a</t>
  </si>
  <si>
    <t xml:space="preserve"> Suboptimal debulking with ex-lap, supracervical hysterectomy, BSO, omentectomy, and lymph node dissection on 10/2011. She was subsequently enrolled in GOG protocol 9923 which included six cycles of carboplatin, Taxol, Avastin,extension bevacizumab (cycle 21 overall)., ABT-888 treatment (completed 3/23/12), followed by avastin maintenance (completed 3/19/13). </t>
  </si>
  <si>
    <t>F8</t>
  </si>
  <si>
    <t xml:space="preserve">pT3b pN1 pM1b </t>
  </si>
  <si>
    <t xml:space="preserve"> S/P TAH/BSO and staging/debulking, GOG 9923 and randomized to carbo/ddTaxol/Bev/ABT-888,  She completed cycle # 6 on 1/6/2015 and is s/p cycle # 9 extension Bevacizumab, stopped for symptoms and then progression., RECURRED 11/2015, left sided ln excision on 12/22/2015. Pathology showed + LNs, She started carbo/doxil on 3/3/2016. The start of cycle 2 was deferred for neutropenia and a viral cold and rash. She received cycle 2 (carbo only with neulasta for ANC 1100) on 4/15/2016. Doxil was added on again for cycle 3. Cycle 6 was given 9/16/2016., underwent bilat mastectomy and left axillary LND 12/21/2016.  pathology showed high grade serous cancer in axillary LNs.  Since that time she has had excellent healing.  CA125 was 21 on 3/6/2017., Rucaparib</t>
  </si>
  <si>
    <t>D4</t>
  </si>
  <si>
    <t xml:space="preserve">She was diagnosed in early 2012 when she presented with a malignant pleural effusion. She underwent neoadjuvant chemo with carbo/taxol and an optimal interval debulking surgery in 7/12. She was disease free and on GOG 212 randomized to xyotax for 12 cycles which she completed in 9/13. After this she was observed and asymptomatic but her CA 125 which was obtained in 8/14 became elevated to 47. In 9/14 her CA 125 was more elevated to 136 and the decision was made to begin chemotherapy. She was treated with gem/carbo/bev with improvement on CT but had tinnitus and started gem/bev for cycle # 6 (total) on 2/6/2015. Ca125 was decreased to 13 on 3/20/2015 . She had Bev extension cycle # 5, overall cycle # 11 on 11/2015.
She had progression on 2/2016 and was seen by phase I and placed on nivo/ipi. She recently progressed on this with CT 7/6/2016 showing increased disease and Pemetrexed was started. She was referred back to us and now presents for cycle 3.
She has had a pleurex drain placed in her abdomen for drainage and had a pleural effusion 8/2 for which she had a right sided thoracentesis with 600 cc drained.
CA125 6/29/2016 was 2568 and was decreased to 1046 on 8/7/2016. </t>
  </si>
  <si>
    <t>C4</t>
  </si>
  <si>
    <t xml:space="preserve">pT2a </t>
  </si>
  <si>
    <t>veliparib</t>
  </si>
  <si>
    <t xml:space="preserve"> High grade serous carcinoma </t>
  </si>
  <si>
    <t>stage IIIC grade 3 serous ovarian cancer diagnosed in 10/2012, debulked to microscopic residual, was on GOG 9923, but had to come off because of recurrent hyponatremia issues. Last seen on 11/7/2017 and was NED at that time. CA125 is 5 on 5/3/2018</t>
  </si>
  <si>
    <t xml:space="preserve">8/2012 Stage IIIC ovarian cancer, CA125 76, debulking and then chemotherapy with carbo/taxol on day 1, 8, 15 and completed 7 cycles She then enrolled in GOG 212
9/24/2013 cycle #7 taxol
10/2/2013 partial SBO, scope LOA and hernia repair. 
10/19-10/22/2013 admission for klebsiella pneumonia sepsis, taken off protocol.  BRCA 1 +,  All of her daughters were tested and are negative. 
8/22/2014, Loss of appetite, CA125 - 34, CT New 17 x 11 mm left external iliac lymph node versus soft tissue deposit, expl laparoscopy with excision of the area which showed ectopic ovarian tissue with a small focus of malignancy. 
Late 2014-early 2015, carbo/doxil with doxil dropped after cycle 2 for PPE
Mid 2016 - CA125 inc to 21, CT showed a enlarging 10 mm liver lesion as well as an aortic bifurcation LN. RT given to liver.
1/31/2017 CA125 incr to 30. 
2/2017-mid 5/2017 - po rucarparib
5/8/2018 - PET/CT negative
10/2017- Ca125 17, PET/CT -  New left internal iliac and retroperitoneal lymph nodes which are FDG avid and compatible with metastasis.
Late 2017,  RT to PET avid areas with good response.   CA125 baseline 5.
Ca125 was noted to be 19 on 8/13/2018 and 36 on 9/17/2018.  She started niraparib 9/18/2018.
CA125 is 28 on 11/19/2018.
</t>
  </si>
  <si>
    <t>H7</t>
  </si>
  <si>
    <t xml:space="preserve"> High grade serous papillary carcinoma</t>
  </si>
  <si>
    <t>Mid 2011: optimal debulking followed by IP cisplatin/Taxol x 6 cycles with normalization of CA125. Followed by Main Avastin
- 4/2/2012-8/7/14: Completed 34 cycles of Maintenance Avastin
- 2/2014: Started Fulvesterant (estrogen receptor down regulator) hormonal therapy
- 9/2/2014: slow progression of disease with CA125 of 75 without obvious disease. CT with only increased perihepatic fluid. 
- 9/2014-11/2014: Received 3 cycles Carbo/Doxil c/b anemia and thrombocytopenia requiring admission but remission of disease CA 125 was 6 and negative PET/CT
- 12/9/2015: Ct with multifocal non measurable disease; Started Solo3, randomized to olaparib and completed 9 cycles until progression
- 11/2016: SBRT to Liver lesion
- 11/14/2016: Started compassionate use Nivolumab
- 2/2017: Progression of disease completed 6 cycles of Nivo. Last dose of Nivo was 1/31/17. 
- 11/21/17: Completed 9 cycles of Cis/Gem/Bev with bev added cycle 5 and then continued for 3 cycles of maintenance Bev 3 ( last dose 11/21/17)
- 12/1/17: CT demonstrated progression of disease
- 1/4/18: Started Phase I BMS BET 16-1333 small molecule bromodomaine inhibitor
- 3/6/18: Progression of disease by CA125 and CT imaging (last dose of oral medication 3/7/18)
 She did not qualify for Oncomed bispecific and was started on weekly taxol/Bev.  She had last cycle on 9/21/2018. Since that time she has had increased RUQ pain.  CT 10/11/2018 shows increased disease including hepatic disease.  She started Niraparib around Oct 18th 2018.
1/3/2019: Patient on hospice.</t>
  </si>
  <si>
    <t xml:space="preserve">poorly differentiated serous papillary </t>
  </si>
  <si>
    <t>ex-lap, TAH, BSO, omentectomy, and lymph node dissection, carboplatin and Taxol for a total of 9 cycles, 01/2010 RECURRED,  6 cycles of carboplatin/taxol maint. Avastin, 12/2011 RECURRED,  ex-lap, LOA, periaortic and pelvic lymph node dissection,  maintenance tamoxifen, changed to arimidex after 2 months,  with low dose single agent carbo every three weeks and she had reaction to cycle 3, 9/13 olaparib treatment</t>
  </si>
  <si>
    <t>I5</t>
  </si>
  <si>
    <t>Primary High grade serous carcinoma of the fallopian tube</t>
  </si>
  <si>
    <t>H5</t>
  </si>
  <si>
    <t>Recurrent peritoneal carcinoma</t>
  </si>
  <si>
    <t>History of stage IV epithelial ovarian carcinoma, status post a debulking procedure in mid 09/2012
IP cisplatin/docetaxel/taxol x6 cycles and finished on 2/12/2013.
Recurrence and tx with Carbo/doxil/bevacizumab x5 cycles finished on 12/16/2013--5/22/2014
Maintenance bevacizumab x 5 cycles 5/30/2014-3/4/2015
Progression and then Premetrexed/bevacizumab x 10 cycles 3/4/2015-3/18/2016
Still with progression and switched to carbo 3/24/2016-6/16/16 (completed cycle 5), did not want cycle 6
Started on olaparib 4/3/17 at 400mg BID with increased CA125 to 26 and CT scan showing enlarging peritoneal and liver lesions.
 </t>
  </si>
  <si>
    <t xml:space="preserve">pT3c/N1 </t>
  </si>
  <si>
    <t>history of stage IIIC OV can S/P carbo/taxol /avastin finished 11/19/2012. She was seen 9/2014 and CA125 was increased to 36.
 A CT scan of the abdomen/pelvis and chest showed nodules measuring up to 2.5 cm. We discussed GOG 213 and the option of surgery and chemo versus chemo only (platinum based carbo/taxol or carbo/gem +/- avastin) versus oral etoposide flat dose at 50 mg/d x 14 days on, 14 days off. They decided to proceed with surgery to consist of expl lap and debulking on 10/3/2014 and then chemo off study. 
She underwent debulking on 10/3/2014 and went home on 10/10/2014. She received the first course of Carbo/Doxil on 11/4/2014. CT 1/26/2015 showed no evidence of disease 
She is S/P cycle #6 on 4/17/2015. CT 5/8/2015 did not show any evidence of disease. She has lung lesions and biopsy showed atypical mycobacteria.  
CA125 on 11/4/2014 was 76 (pre first chemo) and was decreased to 18 on 4/17/2015.
8/27/2015 - Recurrent platinum sensitive ovarian cancer, S/P treatment to remission and S/p colostomy reversal and doing well. Back to WI for follow-up.</t>
  </si>
  <si>
    <t>Recurrent High grade endometrioid and serous carcinoma of the ovary</t>
  </si>
  <si>
    <t>Post High grade serous carcinoma treatment effect</t>
  </si>
  <si>
    <t>y(m)pT3b pNX</t>
  </si>
  <si>
    <t>niraparib</t>
  </si>
  <si>
    <t>I2</t>
  </si>
  <si>
    <t xml:space="preserve"> Metastatic high grade papillary serous carcinoma</t>
  </si>
  <si>
    <t>last visit 10/14/2013</t>
  </si>
  <si>
    <t>S/P supracervical hyst and debulking in 9/2012 and S/P chemotherapy with RMCC in Pueblo.  This consisted of platinum and taxane and finished in 1/25/ 2013.  However by April 2013, she already had a recurrence and was back on chemotherapy on 7/2013 with cisplatin and gemcitabine, and now most recently with Doxil.  CA125 on 9/13 was 211, consistent with recurrence.  Cycle 2, day 1 of doxil will be on 10/18/2013.  She does appear to have platinum resistant disease with diffuse peritoneal spread and ascites and there is no role for debulking surgery under these circumstances. Pt had chemo and follow up in off-site.</t>
  </si>
  <si>
    <t>Invasive high grade serous adenocarcinoma</t>
  </si>
  <si>
    <t xml:space="preserve">S/P neoadjuvant chemotherapy x 4 and TAH/BSO/staging and debulking 9/5/2013, received cycle 7 of 7 total of carbo/taxol on 11/26/2013, Doxil at 40 mg/m2 </t>
  </si>
  <si>
    <t>D6</t>
  </si>
  <si>
    <t>Alive as 11/2/18</t>
  </si>
  <si>
    <t>C8</t>
  </si>
  <si>
    <t>9/9/13 - exploratory laparotomy with drainage of ascites, complete omentectomy, radical pelvic tumor debulking, supracervical hysterectomy, BSO, debulking of gutter peritoneal tumor implants, appendectomy adn ureterolysis. At completion of surgery 90-95% of tumor was removed, however she had multiple residual nodules left behind due to extensive carinomatosis of small intestine, pelvic side walls - some 2cm in size, adjuvant Carbo/Taxo IV/IP chemo, 2/27/14 - weekly Carboplatin/Taxol x 2 cycles, 8/14 RECURRED, anastrozole - stopped 10/1/14 due to rapid rise in the CA125, 1/14/15 - gemzar/cisplatin - completed 6/29/15 - clinically stable disease, 11/3/2015 - Avastin/Taxol stopped 1/26/16 due to stable disease, 2/2016 - AZD/Olaparib phase I clinical trial - ongoing 
 </t>
  </si>
  <si>
    <t>High-grade serous carcinoma (</t>
  </si>
  <si>
    <t>BRCA1&amp;BRCA2</t>
  </si>
  <si>
    <t xml:space="preserve">Pt presented w/ adnexal mass 01/2013 and found to have ovarian cancer. Underwent optimal debulking c/b anastomotic leak of ileal resection and reanastamosis. Previously treated with carbo/taxol for 8 cycles. Diagnosed with mets to R breast during fifth chemo cycle. Received breast radiation therapy. Returned to OR for ileostomy reversal and resection of breast mass 09/2013. Changed to Avastin/Alimpta 3/2014. Underwent XL/tumor debulking/stomal hernia repair 9/29/14. Ptelected to have SBRT radiotherapy completed 04/01/15. Began Capecitabine chemo 04/22/15 and was doing well, but was discontinued after CT showed peritoneal carcinomatosis and hepatic mets. CA-125&gt;2000. </t>
  </si>
  <si>
    <t>Debulking, 6 cycles of IP/IV cisplatin/taxol, GOG 212, 9 cycles of gem/cis/avastin, 2 cycles doxil, 3cycles topotecan</t>
  </si>
  <si>
    <t>C1</t>
  </si>
  <si>
    <t xml:space="preserve">Pre-treatment Primary High grade serous carcinoma </t>
  </si>
  <si>
    <t>High grade serous carcinoma with necrosis</t>
  </si>
  <si>
    <t xml:space="preserve">pT3b </t>
  </si>
  <si>
    <t>exlap/TAH/BSO/omentectomy/right pelvic LND/optimal cytoreduction on 4/2/13, 4 cycles cisplatin/taxotere/taxol, 2 cycles carbo/taxol, 4 cycle of cisplatin/taxotere/taxol, recurred 9/13, 7/14 carbo/doxil/avastin then  6 cycles carbo/gem/avastin, 1/15 50Gy in 5 fractions, 3/17 metastatic growth</t>
  </si>
  <si>
    <t>A6</t>
  </si>
  <si>
    <t xml:space="preserve"> pT3c pNX </t>
  </si>
  <si>
    <t xml:space="preserve">debulking, carboplatin and Taxol and intraperitoneal chemotherapy, and over the last several years has responded nicely, and at the moment has a minimal disease burden based on CT scans. </t>
  </si>
  <si>
    <t>B1</t>
  </si>
  <si>
    <t>Primary High grade serous carcinoma of the ovary</t>
  </si>
  <si>
    <t xml:space="preserve">mulitple PARPi/immunotherapy </t>
  </si>
  <si>
    <t>Y BRCA2</t>
  </si>
  <si>
    <t>C3</t>
  </si>
  <si>
    <t xml:space="preserve">IV serous ovarian </t>
  </si>
  <si>
    <t>pT3c/4</t>
  </si>
  <si>
    <t>initially diagnosed and staged in 02/2010 with an exploratory laparotomy TAH/BSO, side-to-side ileal reanastomosis, rectosigmoid resection, and sigmoid colostomy. She had stage IV by malignant effusions. After that she had 6 cycles of carboplatin and Taxol, had a planned colostomy takedown, 09/2010, and was noted to have persistent disease, therefore, the takedown was aborted. She underwent three additional cycles of carboplatin and Taxol</t>
  </si>
  <si>
    <t xml:space="preserve">High-grade serous carcinoma extensively involving the ovary </t>
  </si>
  <si>
    <t>8/72019</t>
  </si>
  <si>
    <t>surgical resection and 6 cycles carbo/taxol</t>
  </si>
  <si>
    <t>IIIC primary serous carcinoma of the peritoneum</t>
  </si>
  <si>
    <t>6 cycles of carbo/taxotere, recurred 6/2009, 7 cycles carbo/taxol/avastin, tamoxifen, gemcitabine, recurrred 5/1/2013</t>
  </si>
  <si>
    <t>serous adenocarcinoma</t>
  </si>
  <si>
    <t>Alive as of 11/21/18</t>
  </si>
  <si>
    <t xml:space="preserve">robotic hysterectomy, BSO, lymph node staging at Swedish Medical Center 06/14/2012, complete debulking which was performed 07/05/2012, GOG 9923 and randomized to regimen 1 dose level 8 intermittent. She started therapy 07/26/2012. She completed the chemotherapy portion of this 12/04/2012. Regimen consisted of IV Taxol day 1, IV carboplatin day 1, bevacizumab day 1, and ABT-888 of 300 mg days minus 2 through 5 of each cycle. She then commenced with maintenance Avastin therapy on 12/12 She completed all therapy end 2014. She had CT 11/21/2016 which showed no changes compared to the previous studies and since then she has been doing well.  CA125 is 4.  </t>
  </si>
  <si>
    <t xml:space="preserve">s/p XL, TAH, BSO, omentectomy and tumor debulking for stage IIIC fallopian tube cancer on 8/29/11. She underwent Chemotherapy in Nebraska with 6 cycles carboplatin/dose-dense Taxol. She finished her chemo on 2/13/12. 
Patient states she did not have major SE w/ chemo but she reports feeling some minor abdominal pain. She underwent a hernia repair on 9/22/2014 and it showed miliary tumor implants. A PET/CT on 10/24/2014 showed carcinomatosis and a 1.8 by 4.3 cm mass in the right posterior pelvis as well as other disease. CA125 had been increased to 58 on 10/10/2014.
A debulking was attempted 11/2014 but her abdomen could not be entered due to dense adhesions. She resumed chemo with with Dr. Bjorling on 12/15/2014 and since then has had 3 courses of carbo/taxol every 3 weeks.
CT 2/10/2015 suggested progression of the metastatic disease in omentum and anterior abdominal wall now about 2-3 cm.
She was treated with carbo/ddtaxol , then doxil x 6. Last 8/5/2015. She has had worsening PPE and increased fatigue. At the last visit in 8/2015, we suggested Letrozole. At that time she was also feeling extremely fatigued and having a lot of shortness of breath. She was seen by her PCP and admitted into the hospital and found to have pneumonitis. She was treated with high dose steroids and had an EKG and cardiac echo that were normal (echo EF 65%). She reports she has been much improved since pneumonitis treatment and now uses 3L of O2 regularly with much improvement of fatigue and shortness of breath. PPE has resolved since discontinuation of Doxil. Since starting letrozole she has had some hot flashes with the medication but has overall been doing well. She is much happier off of the Doxil.  </t>
  </si>
  <si>
    <t xml:space="preserve">Primary ovarian papillary serous carcinoma </t>
  </si>
  <si>
    <t>Optimal debulking, 6 cycles of carbo/taxol, RECURRED, cytoreduction, 6 cycles of cisplatin/taxol, no new complaints as of 1/10/19</t>
  </si>
  <si>
    <t>IIIC papillary serous  ovarian cancer</t>
  </si>
  <si>
    <t>vaccine trial at UW</t>
  </si>
  <si>
    <t>Alive as of 11/29/18</t>
  </si>
  <si>
    <t>Oncologic History:
- 6/2014 initial debulking
- 12/2014 completed IV/IP x 6, Ca-125 was initially &gt;15,000, came down to 36 after 6 cycles --&gt; two more cycles IV (total of 8), declined maintenance
- 7/2015 recurrence --&gt; secondary optimal debulking
- 8/27/15 started carbo/doxil &gt; 6 cycles completed 1/6/2016, CA125 47
- 4/13/16 CA125 increased to 140 &gt; 1126 on 7/7/16 and CT scan showing recurrence of cancer at the umbilicus with multiple large intra-abdominal lymph nodes
- 7/18/16 started paclitaxel/bev &gt; completed 6 cycles 1/26/17. CT scan of the chest, abdomen and pelvis showing significant response and regression of disease. 
- 2/2017 CA125 increased from 91 &gt; 130 therefore rucaparib started
- Maintained on Rucaparib 3/9/17-5/11/18 until rising CA-125 and CTAP with increased adenopathy
- On MITRA, planning carbo/gem</t>
  </si>
  <si>
    <t>Recurrent High grade serous carcinoma of the fallopian tube</t>
  </si>
  <si>
    <t>RecurrentHigh grade serous carcinoma</t>
  </si>
  <si>
    <t>Recurrent High grade serous carcinoma treatment effect</t>
  </si>
  <si>
    <t>Post-Treatmen High grade serous carcinoma treatment effect</t>
  </si>
  <si>
    <t>High grade serous carcinoma of the ovary with treatment efftect</t>
  </si>
  <si>
    <t>-GOG 262 with neoadjuvant chemotherapy with carbo/taxol x3 cycles,
-12/2011  Debulking surgery 
- carbo/taxol x 3 cycles ending 3/22/12
-Avastin only maintenance treatment x7 cycles &gt; had to stop due to worsening RA (last dose 3/22/12). Treated with Enbrel and MTX
-5/2013 recurrence
-5/2013 carbo/doxil x 9.  Doxil dc in 2/2014 due to decrease in LVEF (still &gt; 50%).  Carbo stopped 5/2014 due to disease progression
-7/16/14 C1D1 comirb 14-0413 topotecan plus ME-344 (mitochondrial inhibitor).  Off study 11/2014 PD.
-12/1/14 Phase 1 trial Cleave Biosciences evaluating oral CB 5083 (COMIRB 14-1201). 12/1/14 initiated dosing at a dose of 40 mg daily x 4 days, then off x 3 days.
-3/19/2015 enrolled on phase 1 trial Oncomed OMP- 305B83, evaluating oncomed bispecific administered IV Q 21 days (comirb 14-1916).  Off study due to progressive pulmonary hypertension 10/2015
-11/2015 phase 1 clinical trial with KinexPharma and Oratecan COMIRB 14-1055, c1d1 11/9/15.  Off study 1/2015 progression.
-1/2016 enrolled in comirb 15-1448 INCB024360 MK-3475 combination immunotherapy off study for progression and RA exacerbation
-2/2016 alimpta started, unable to get avastin covered through insurance.  4/13/16 C3D1 with dose reduction to 350mg/m2 
6/17/2016 progression despite multiple lines of chemotherapy and increased toxicity with last 2 lines of therapy.  Last ca treatment in 4/2016</t>
  </si>
  <si>
    <t>Post-Treatmen High grade serous carcinoma with treatment effect</t>
  </si>
  <si>
    <t xml:space="preserve">
  She returns in follow up for her ovarian carcinoma.  She had extensive disease and beginning in the Spring of 2011 she had neoadjuvant chemotherapy with Gemzar and Carboplatin.   She had an excellent response to treatment.  She underwent debulking surgery by Dr. Kian Behbakht in the spring of 2012.  He actually was able to do optimal debulking surgery, however, there was some residual disease extending into the liver near the porta hepatitis.   He suggested VP16 capsules 50 mg a day two weeks out of every four, which was given until March 2013 when she had an increasing CA 125 and a CT scan showed progressive disease in the liver.  She was then started on single agent Carboplatin on 5/13/13.  She received 350 mg q 3 weeks.  
She had a CT abdomen/pelvis dated 11/29/13 which clearly showed progression of size and number metastases in both the lungs and liver.  The two largest liver lesions had increased from 3.3 cm to 5.2 cm and from 2.1 cm to 2.3 cm.  On 1/7/14 she started Doxil 40 mg/m2 every 4 weeks with Neulasta support.  An Echo dated 1/2/14 showed EF=60-65%.  CT 5/12/14 showed progressive hepatic metastases, bilateral pleural effusions, mesenteric studding with ascites. 
</t>
  </si>
  <si>
    <t>G7</t>
  </si>
  <si>
    <t>4 cycles of Doxil with evidence of disease progression by continued increasing CA-125 level</t>
  </si>
  <si>
    <t xml:space="preserve">s/p carbo/ddTaxol/neulasta, </t>
  </si>
  <si>
    <t>G6</t>
  </si>
  <si>
    <t xml:space="preserve"> diagnosed with stage III ovarian cancer in 01/2010. She 
underwent suboptimal debulking, and was treated with four cycles of carboplatin and 
paclitaxel, and then switched to docetaxel secondary to peripheral neuropathy for a total of nine cycles of chemotherapy with carboplatin and taxane. She 
still had persistent disease and was switched to Doxil. She began Doxil in 10/2010. She 
was treated for six cycles and then had disease progression. She was then changed to 
topotecan, which she received for eight cycles, and in 08/2011 she had mild disease 
progression including one retroperitoneal lymph node. She completed palliative radiation 
to this lymph node in 10/2011 and then was treated with oral etoposide. She then had 
disease progression and was changed to Navelbine on 05/14/2012. She then had disease 
progression on Navelbine. 
She was enrolled on AMG386+taxol comirb 12-0536 and completed 2 cycles.  She was hospitalized for myocardial infarction and was subsequently taken off of this study.</t>
  </si>
  <si>
    <t xml:space="preserve">Papillary serous carcinoma, high grade </t>
  </si>
  <si>
    <t xml:space="preserve"> pT3c and/or N1 </t>
  </si>
  <si>
    <t>suboptimal debulk, 8 cycles of carbo/taxol, 17 cycles of carbo/taxotere, maint avastin, doxil, avastin/topotecan, Phase I afatinib</t>
  </si>
  <si>
    <t>(m)pT3c</t>
  </si>
  <si>
    <t xml:space="preserve">pT3c </t>
  </si>
  <si>
    <t xml:space="preserve">Stage IIIC serous ovarian carcinoma: s/p suboptimally debulking 6/2012 and 6 cycles carbo/taxol/avastin, completed 11/12. 11/16/2012 bevacizumab maintenance.  CA-125 is normal at 24 </t>
  </si>
  <si>
    <t>History of recurrent stage IIIC ovarian cancer - 7/30/12: ex-lap supracervical hysterectomy, BSO, debulking, infracolic and gastrocolic omentectomy and ablation of cul-de-sac mass, diaphragm implant ablation, liver mobilization and drainage of ascites. Preop CA 125 2000. Suboptimal Debulking with &gt;1cm disease on CT scan, 9/2012-1/2013: GOG 262 with ACRIN - Carbo/ weekly taxol/ Bev. PR after 6 cycle, Continued weekly Bev until Cycle #37 (Total #43), 3/2015: Progression of diease. CA 125 up to 168, 3/2105-9/2015: Completed 6 cycles carbo/doxil, 10/15/15: Debulking Surgery w/ Foundation testing, 0/2015, Foundation testing: sensitive to azacitidine &amp; decitabine. Alterations seen in DNMT3a, TP53, SPEN, variants of unknown significance in ATM, BCORL1, BRPI1, KDM5A, POLE, RPTOR, SNCAIP, SPTA1, VEGFA, 12/2015: Completed 3 cycles carbo/Decitabine, 3/2016: Progressive disease on CT and CA 125 to 64, 11/2016: Finished cycle 7 Doxil/Bev (Bev cycle 2) with BP increased. CT scan with progression of disease. Last doxil/Bev 10/3/16, 11/23/16: Started C1D1 PLX3397 (Protocol 16-0852) Weekly Taxol and daily PLX3397. Off Trial after cycle 1 due to Liver toxicity</t>
  </si>
  <si>
    <t>pT3c/pN1</t>
  </si>
  <si>
    <t>4 cycles IP treated, 2 cycles of IV chemo (Dana Farber)</t>
  </si>
  <si>
    <t xml:space="preserve">pT1b </t>
  </si>
  <si>
    <t>Debulking, 6 cycles of IP/IV cisplatin/taxol, CA 125 steady at 6 as of 10/2017</t>
  </si>
  <si>
    <t xml:space="preserve">IIIC poorly differentiated serous carcinoma </t>
  </si>
  <si>
    <t xml:space="preserve">2009 Diagnosed with stage IIIC ovarian cancer
-suboptimal debulking 2009
-carboplatin/paclitaxel
-recurrence 2011
-carboplatin/paclitaxel with progression
-topotecan with progression
-doxil with progression
-oral etoposide with progression
-carboplatin 6/2013 x 2 cycles then infusion reaction with cycle 3. Cycle 4,5,6 with desensitization then progression
-letrozole 10/2013 - 6/12/14
-7/09/11- phase 1 clinical trial ABBVIE (14-0251) for 2 cycles until disease progression per scan. Last dose 7/30/14.
- 9/4/14 - phase 1 trial Onconova (14-0565) with disease progression 10/2014
- comirb 14-1916 oncomed B83-001 C1D1 12/30/14 - 2/2015 with progression
-3/2015-6/2015 gemcitabine with progression
</t>
  </si>
  <si>
    <t>D2</t>
  </si>
  <si>
    <t>(T3c, N1, M0)</t>
  </si>
  <si>
    <t xml:space="preserve">Optimal debulking by Dr. Davidson in Sept 2013, 1 cycle adjuvant therapy, 6 cycles carbo/taxol, </t>
  </si>
  <si>
    <t>Serous carcinoma, high grade</t>
  </si>
  <si>
    <t>TAH/BSO/suboptimal debulking, GOG 262,6 cycles of carbo/taxol,  Avastin Maintainence, RECURRED 6/12/2014, 4 cycles of carbo/taxol Recurrent with last treatment finished 10/2014. She is NED today and ca125 is 8.</t>
  </si>
  <si>
    <t xml:space="preserve">IIC serous ovarian   </t>
  </si>
  <si>
    <t xml:space="preserve">optimal debulking surgery in 02/2010, followed by enrollment in the GOG 252 trial. She completed initial chemotherapy with 6 cycles of carbo, taxol, avastin in 09/10/2010, followed by maintenance avastin, which was completed in 08/2011. Since that time, she has been undergoing surveillance. CA-125 at the time of diagnosis was 535, and it has been stable at 8-10 over the past two years </t>
  </si>
  <si>
    <t>Recurrent ovarian papillary serous carcinoma</t>
  </si>
  <si>
    <t>RecurrentHigh grade endometrioid and serous carcinoma of the ovary</t>
  </si>
  <si>
    <t xml:space="preserve">74 yo female with h/o stage IIIC poorly differentiated mixed endometrioid and serous adenocarcinoma of the ovary. This was first diagnosed in 06/2008, at which time she underwent XL, adhesiolysis, BSO, rectosigmoid colon resection with reanastomosis, and omentectomy. The patient then completed six cycles of Carbo/Taxol in 10/2008. The patient was disease free until 09/2011, when she started to complain of some GI symptoms. She had a PET CT scan in 09/2011, which was significant for a lesion around the greater curvature of the stomach. She then underwent endoscopic-directed biopsy which was consistent with poorly differentiated adenocarcinoma, likely metastatic from the ovary. In 01/2012, the patient underwent partial gastrectomy, lymph node dissection, and hernia repair. The pathology of this was consistent with poorly differentiated adenocarcinoma present within the muscular wall of the stomach with negative margins and negative lymph nodes. Her postoperative recovery was complicated by subcutaneous seroma formation requiring drain placement and acohol sclerosis completed 4/6/12 
The patient's CA-125 was 125 at diagnosis, but had remained normal throughout this recurrence. 
In April 2012, started gemcitabine, carbo started 4/3/12; this concluded in August 2012 (s/p 6 cycles) after reassuring PET CT. Avastin chemotherapy added 7/2012, and pt was previously undergoing treatment with Avastin every 3 weeks Pt reports that her Avastin therapy was dicontinued in November or December 2012 to proteinuria. last PET/CT 9/2013 showed no e/o progression. 
</t>
  </si>
  <si>
    <t>pT3c, pN1, pM1</t>
  </si>
  <si>
    <t xml:space="preserve">with a history of metastatic stage IV ovarian cancer, who was originally diagnosed in 08/2011.  She is s/p optimal debulking and six cycles of carboplatin, Taxol, and Avastin, which was completed on 03/07/2012. She is now status post cycle number five of Avastin maintenance therapy and presents today in advance of cycle number six. 
The patient's CA 125 today is elevated at 85.  Thus, we will defer additional chemotherapy at this time.  Our plan is to re-check CA 125 in 1 week.  If CA 125 is &gt; 60, the pt will no longer be able to participate in study and will likely return to Kaiser for additional chemotherapy and treatment.  The remainder of her labs today were normal/stable.  Her last CT was in 6/2012 and showed no e/o recurrent disease.  Pelvic fullness was noted on exam today, but it is unclear if this is related to recurrent disease or post-op scarring.  We will defer the decision for additional imaging to her providers at Kaiser. </t>
  </si>
  <si>
    <t>diagnosis of recurrent stage IIIC high-grade serous ovarian cancer arising in the background of a BRCA1 mutation, s/p surgery on 11/26/2012. At the completion of surgery she was reduced to microscopic residual. CA-125 was over 2000 at diagnosis. 
She went on her front line therapy initially had some intraperitoneal based Taxol but had issues with that. Port was removed. Had peritonitis related to that and had subsequent resolution of that. Completed her first line chemotherapy with IV weekly Taxane infusion.
 She did have some residual neuropathy. She had an 18 month progression free survival. CA-125 bumped up to the 100s. She had imaging that showed adenopathy in the right pelvic area. Discussed with her the pros and cons of surgery, GOG 213, multiple other treatment options. She ultimately decided on going ahead with debulking which we did because of need to travel to London, she had a gap of about six weeks or so between her surgery and therapy. She was treated with carbo/gem/bev and continuing with Bev. Last carbo was 2/2015.
CA125 was increased to 21 on 3/6/2015 was back down again to 16 on 4/21/2015 but was 25 on 6/5/2015. She had palliative XRT to LN. CA125 was noted to be increased to 131 8/26/2015. We note that Rt can increase this. CT 9/10/2015 showed: worsening FDG-avid nodal metastatic disease.  She started on olaparib on 9/18/2015. S/P cycle 6 olaparib, Ca125 was increased to 375 on 2/2/2016.
She started weekly taxol and we added cisplatin at 50 mg/m2 for cycle 2. Cycle 5 was on 5/23/2016.
CA125 was increased to 303 on 8/16 and CT 8/11/2016 showed slight increase, started Doxil chemo.
She presented for cycle 6 2/7/2017 and we reviewed a CT 1/20/2017 that had shown a mixed response. CA125 was stable at 293 and exam 1/10/2017 had not shown a rectovaginal mass. 6/2017 - patient placed in hospice.</t>
  </si>
  <si>
    <t>High grade carcinoma</t>
  </si>
  <si>
    <t xml:space="preserve">#neoadjuvant carboplatin/paclitaxel x 3 cycles ending 2/2012, debulking surgery 3/2012, carboplatin/paclitaxel x 3 ending 5/2012, GOG 212 7/2012, 2/13 GOG9927 doxil/carbo/ABT888, progression 1/14, gemcitabine 2/2014 - 4/2014 with progression, difficulty with missed doses due to myelosuppression, 6/25/14 C1D1 comirb 14-0413 ME-344 + topotecan,Off study 9/2014 due to infusion reaction. (not counted as line of therapy as no progression, 1/2015 debulking surgery Penn, high grade serous ca in 1 LN, 2015 Taxol/bev followed by bev extension progression, last bev 2/7/17, enrolled in medimmune durvalumab + IPH2201 16-0207 week 1 day 1 3/22/17, last dose on 6/28/17, 8/16/17 C1D1 16-1333 BMS BET trial, off study 5/30/18 progression </t>
  </si>
  <si>
    <t>RECURRENT High grade serous carcinoma</t>
  </si>
  <si>
    <t>TAH/BSO, appendectomy, hernia repair x 2, staging, and debulking surgery with Dr. Susan Carter on 12/22/11, 2/2012 - 8/2012 q 3 wk IV carbo/paclitaxel x 4 cycles, and was then changed to taxotere due to intense extremity pruritis. Partial response to therapy., 10/2012 recurrence,  in clinical trial of weekly taxol vesus taxol/Millenium AKI, randomized to weekly taxol. She was seen here until 9/2013 when she came off the trial by her choice with a sustained PR. , 7/2014 recurrence with omental disease,  expl lap and tumor debulking and Caris testing on 9/5/2014. Caris testing revealed predicted sensitivity to platinum, taxanes, doxorubicin/doxil, topotecan/irinotecan and antiE2 and progestins. It suggested resistance to gemcitabine. , 10/2014 doxil x 4 cycles , /2015 oral etoposide x 3 cycles with progression 4/2015, 4/2015 carbo/bev with initial stable disease , 9/2015 minilap/laparoscopic transverse loop colostomy , 10/2015 weekly taxol + olaparib -progression 2/2016, Last day of olaparib 2/18/16. Last taxol 2/11/16.</t>
  </si>
  <si>
    <t>Recurrent high grade serous carcinoma (brain met.)</t>
  </si>
  <si>
    <t>Sample Name</t>
  </si>
  <si>
    <t>B_Core[1,8,B]_[7997,50714].im3</t>
  </si>
  <si>
    <t>A_Core[1,9,F]_[16639,56112].im3</t>
  </si>
  <si>
    <t>A_Core[1,1,B]_[8067,38968].im3</t>
  </si>
  <si>
    <t>B_Core[1,7,D]_[12315,48428].im3</t>
  </si>
  <si>
    <t>A_Core[1,1,A]_[5908,39095].im3</t>
  </si>
  <si>
    <t>A_Core[1,7,D]_[12512,51922].im3</t>
  </si>
  <si>
    <t>A_Core[1,1,C]_[10162,38841].im3</t>
  </si>
  <si>
    <t>B_Core[1,7,C]_[10156,48492].im3</t>
  </si>
  <si>
    <t>B_Core[1,5,F]_[16633,43920].im3</t>
  </si>
  <si>
    <t>B_Core[1,3,B]_[7807,39983].im3</t>
  </si>
  <si>
    <t>A_Core[1,6,B]_[8194,49890].im3</t>
  </si>
  <si>
    <t>A_Core[1,5,E]_[14734,47477].im3</t>
  </si>
  <si>
    <t>B_Core[1,9,D]_[12315,53000].im3</t>
  </si>
  <si>
    <t>B_Core[1,3,F]_[16569,39602].im3</t>
  </si>
  <si>
    <t>A_Core[1,9,C]_[10289,56239].im3</t>
  </si>
  <si>
    <t>B_Core[1,5,D]_[12251,44047].im3</t>
  </si>
  <si>
    <t>B_Core[1,1,A]_[5711,35856].im3</t>
  </si>
  <si>
    <t>B_Core[1,7,E]_[14474,48365].im3</t>
  </si>
  <si>
    <t>B_Core[1,6,F]_[16696,46142].im3</t>
  </si>
  <si>
    <t>A_Core[1,2,B]_[8130,41063].im3</t>
  </si>
  <si>
    <t>B_Core[1,5,B]_[7997,44238].im3</t>
  </si>
  <si>
    <t>A_Core[1,7,C]_[10289,51985].im3</t>
  </si>
  <si>
    <t>B_Core[1,8,D]_[12378,50714].im3</t>
  </si>
  <si>
    <t>B_Core[1,9,G]_[18855,52556].im3</t>
  </si>
  <si>
    <t>A_Core[1,2,G]_[18862,40809].im3</t>
  </si>
  <si>
    <t>A_Core[1,2,C]_[10289,41000].im3</t>
  </si>
  <si>
    <t>B_Core[1,1,H]_[20633,35348].im3</t>
  </si>
  <si>
    <t>A_Core[1,5,C]_[10353,47604].im3</t>
  </si>
  <si>
    <t>B_Core[1,6,D]_[12315,46270].im3</t>
  </si>
  <si>
    <t>A_Core[1,3,F]_[16830,43095].im3</t>
  </si>
  <si>
    <t>A_Core[1,8,C]_[10289,54080].im3</t>
  </si>
  <si>
    <t>B_Core[1,5,H]_[20951,43793].im3</t>
  </si>
  <si>
    <t>A_Core[1,9,D]_[12448,56239].im3</t>
  </si>
  <si>
    <t>B_Core[1,1,E]_[14220,35348].im3</t>
  </si>
  <si>
    <t>B_Core[1,1,B]_[7934,35665].im3</t>
  </si>
  <si>
    <t>A_Core[1,4,G]_[19052,45254].im3</t>
  </si>
  <si>
    <t>B_Core[1,3,G]_[18728,39602].im3</t>
  </si>
  <si>
    <t>A_Core[1,9,H]_[20957,55985].im3</t>
  </si>
  <si>
    <t>A_Core[1,2,F]_[16766,40873].im3</t>
  </si>
  <si>
    <t>B_Core[1,6,A]_[5838,46460].im3</t>
  </si>
  <si>
    <t>A_Core[1,4,E]_[14734,45318].im3</t>
  </si>
  <si>
    <t>A_Core[1,9,G]_[18798,56112].im3</t>
  </si>
  <si>
    <t>B_Core[1,6,G]_[18792,46079].im3</t>
  </si>
  <si>
    <t>B_Core[1,8,H]_[21078,50333].im3</t>
  </si>
  <si>
    <t>A_Core[1,3,G]_[18925,43032].im3</t>
  </si>
  <si>
    <t>B_Core[1,5,A]_[5775,44301].im3</t>
  </si>
  <si>
    <t>A_Core[1,7,H]_[21084,51731].im3</t>
  </si>
  <si>
    <t>A_Core[1,3,E]_[14671,43032].im3</t>
  </si>
  <si>
    <t>B_Core[1,6,B]_[7934,46396].im3</t>
  </si>
  <si>
    <t>A_Core[1,5,F]_[16830,47540].im3</t>
  </si>
  <si>
    <t>A_Core[1,6,A]_[5972,49890].im3</t>
  </si>
  <si>
    <t>B_Core[1,7,B]_[8061,48492].im3</t>
  </si>
  <si>
    <t>A_Core[1,2,E]_[14671,40936].im3</t>
  </si>
  <si>
    <t>A_Core[1,8,H]_[21021,53890].im3</t>
  </si>
  <si>
    <t>A_Core[1,2,H]_[21021,40809].im3</t>
  </si>
  <si>
    <t>B_Core[1,6,E]_[14537,46206].im3</t>
  </si>
  <si>
    <t>A_Core[1,2,D]_[12385,40936].im3</t>
  </si>
  <si>
    <t>B_Core[1,1,D]_[12124,35348].im3</t>
  </si>
  <si>
    <t>A_Core[1,6,C]_[10353,49826].im3</t>
  </si>
  <si>
    <t>B_Core[1,4,A]_[5775,42206].im3</t>
  </si>
  <si>
    <t>B_Core[1,4,H]_[20887,41698].im3</t>
  </si>
  <si>
    <t>A_Core[1,5,A]_[5972,47731].im3</t>
  </si>
  <si>
    <t>B_Core[1,2,C]_[9966,37634].im3</t>
  </si>
  <si>
    <t>A_Core[1,5,G]_[18989,47477].im3</t>
  </si>
  <si>
    <t>A_Core[1,6,F]_[16766,49699].im3</t>
  </si>
  <si>
    <t>B_Core[1,9,F]_[16760,52746].im3</t>
  </si>
  <si>
    <t>B_Core[1,1,G]_[18601,35348].im3</t>
  </si>
  <si>
    <t>B_Core[1,2,B]_[7870,37824].im3</t>
  </si>
  <si>
    <t>B_Core[1,5,E]_[14410,44047].im3</t>
  </si>
  <si>
    <t>A_Core[1,6,H]_[21148,49572].im3</t>
  </si>
  <si>
    <t>B_Core[1,4,D]_[12188,42015].im3</t>
  </si>
  <si>
    <t>B_Core[1,3,D]_[12251,39856].im3</t>
  </si>
  <si>
    <t>B_Core[1,6,C]_[10156,46270].im3</t>
  </si>
  <si>
    <t>B_Core[1,6,H]_[20887,46016].im3</t>
  </si>
  <si>
    <t>B_Core[1,4,E]_[14410,41888].im3</t>
  </si>
  <si>
    <t>A_Core[1,9,E]_[14544,56176].im3</t>
  </si>
  <si>
    <t>B_Core[1,8,E]_[14537,50651].im3</t>
  </si>
  <si>
    <t>B_Core[1,2,D]_[12188,37507].im3</t>
  </si>
  <si>
    <t>A_Core[1,5,D]_[12575,47604].im3</t>
  </si>
  <si>
    <t>B_Core[1,8,F]_[16696,50397].im3</t>
  </si>
  <si>
    <t>A_Core[1,9,B]_[8194,56239].im3</t>
  </si>
  <si>
    <t>A_Core[1,4,H]_[21211,45191].im3</t>
  </si>
  <si>
    <t>B_Core[1,4,F]_[16569,41761].im3</t>
  </si>
  <si>
    <t>B_Core[1,3,H]_[20824,39539].im3</t>
  </si>
  <si>
    <t>B_Core[1,8,C]_[10220,50714].im3</t>
  </si>
  <si>
    <t>A_Core[1,1,D]_[12385,38778].im3</t>
  </si>
  <si>
    <t>B_Core[1,4,G]_[18728,41698].im3</t>
  </si>
  <si>
    <t>A_Core[1,1,F]_[16639,38587].im3</t>
  </si>
  <si>
    <t>A_Core[1,1,E]_[14544,38714].im3</t>
  </si>
  <si>
    <t>B_Core[1,8,G]_[18855,50587].im3</t>
  </si>
  <si>
    <t>B_Core[1,3,C]_[9966,39920].im3</t>
  </si>
  <si>
    <t>A_Core[1,1,H]_[20830,38587].im3</t>
  </si>
  <si>
    <t>A_Core[1,5,H]_[21148,47350].im3</t>
  </si>
  <si>
    <t>B_Core[1,1,F]_[16379,35348].im3</t>
  </si>
  <si>
    <t>A_Core[1,8,E]_[14544,54017].im3</t>
  </si>
  <si>
    <t>A_Core[1,6,D]_[12512,49699].im3</t>
  </si>
  <si>
    <t>A_Core[1,3,A]_[6099,43349].im3</t>
  </si>
  <si>
    <t>A_Core[1,5,B]_[8067,47604].im3</t>
  </si>
  <si>
    <t>B_Core[1,2,G]_[18538,37443].im3</t>
  </si>
  <si>
    <t>B_Core[1,3,E]_[14474,39666].im3</t>
  </si>
  <si>
    <t>B_Core[1,9,H]_[20887,52429].im3</t>
  </si>
  <si>
    <t>B_Core[1,9,E]_[14601,52810].im3</t>
  </si>
  <si>
    <t>B_Core[1,9,B]_[8124,52873].im3</t>
  </si>
  <si>
    <t>B_Core[1,2,E]_[14347,37443].im3</t>
  </si>
  <si>
    <t>B_Core[1,7,H]_[20951,48111].im3</t>
  </si>
  <si>
    <t>A_Core[1,3,C]_[10353,43159].im3</t>
  </si>
  <si>
    <t>A_Core[1,3,D]_[12512,43095].im3</t>
  </si>
  <si>
    <t>B_Core[1,7,G]_[18855,48238].im3</t>
  </si>
  <si>
    <t>B_Core[1,5,G]_[18855,43857].im3</t>
  </si>
  <si>
    <t>B_Core[1,7,F]_[16696,48301].im3</t>
  </si>
  <si>
    <t>B_Core[1,9,C]_[10220,52937].im3</t>
  </si>
  <si>
    <t>A_Core[1,2,A]_[5972,41190].im3</t>
  </si>
  <si>
    <t>B_Core[1,2,H]_[20697,37443].im3</t>
  </si>
  <si>
    <t>A_Core[1,8,B]_[8194,54144].im3</t>
  </si>
  <si>
    <t>A_Core[1,3,H]_[21148,42968].im3</t>
  </si>
  <si>
    <t>A_Core[1,4,C]_[10289,45381].im3</t>
  </si>
  <si>
    <t>A_Core[1,7,G]_[18798,51731].im3</t>
  </si>
  <si>
    <t>A_Core[1,7,E]_[14607,51858].im3</t>
  </si>
  <si>
    <t>A_Core[1,4,B]_[8130,45445].im3</t>
  </si>
  <si>
    <t>A_Core[1,7,B]_[8194,51985].im3</t>
  </si>
  <si>
    <t>A_Core[1,4,F]_[16830,45318].im3</t>
  </si>
  <si>
    <t>A_Core[1,6,E]_[14671,49699].im3</t>
  </si>
  <si>
    <t>A_Core[1,4,A]_[5972,45508].im3</t>
  </si>
  <si>
    <t>B_Core[1,4,B]_[7870,42015].im3</t>
  </si>
  <si>
    <t>A_Core[1,7,F]_[16766,51794].im3</t>
  </si>
  <si>
    <t>A_Core[1,6,G]_[18989,49509].im3</t>
  </si>
  <si>
    <t>A_Core[1,4,D]_[12575,45318].im3</t>
  </si>
  <si>
    <t>A_Core[1,8,D]_[12385,54207].im3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</si>
</sst>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0"/>
  </numFmts>
  <fonts count="12" x14ac:knownFonts="1">
    <font>
      <sz val="11"/>
      <color theme="1"/>
      <name val="Calibri"/>
      <family val="2"/>
      <scheme val="minor"/>
    </font>
    <font>
      <b/>
      <sz val="12"/>
      <color theme="1"/>
      <name val="Calibri"/>
      <family val="2"/>
      <scheme val="minor"/>
    </font>
    <font>
      <sz val="11"/>
      <color theme="1"/>
      <name val="Calibri"/>
      <family val="2"/>
      <scheme val="minor"/>
    </font>
    <font>
      <sz val="11"/>
      <color theme="1"/>
      <name val="Arial Narrow"/>
      <family val="2"/>
    </font>
    <font>
      <sz val="11"/>
      <name val="Arial Narrow"/>
      <family val="2"/>
    </font>
    <font>
      <sz val="11"/>
      <color rgb="FF000000"/>
      <name val="Arial Narrow"/>
      <family val="2"/>
    </font>
    <font>
      <sz val="11"/>
      <color theme="1"/>
      <name val="Franklin Gothic Book"/>
      <family val="2"/>
    </font>
    <font>
      <b/>
      <sz val="11"/>
      <color theme="1"/>
      <name val="Arial Narrow"/>
    </font>
    <font>
      <sz val="11"/>
      <color rgb="FF000000"/>
      <name val="Calibri"/>
    </font>
    <font>
      <b/>
      <sz val="11"/>
      <color rgb="FF000000"/>
      <name val="Calibri"/>
    </font>
    <font>
      <u/>
      <sz val="11"/>
      <color theme="10"/>
      <name val="Calibri"/>
      <family val="2"/>
      <scheme val="minor"/>
    </font>
    <font>
      <u/>
      <sz val="11"/>
      <color theme="11"/>
      <name val="Calibri"/>
      <family val="2"/>
      <scheme val="minor"/>
    </font>
  </fonts>
  <fills count="21">
    <fill>
      <patternFill patternType="none"/>
    </fill>
    <fill>
      <patternFill patternType="gray125"/>
    </fill>
    <fill>
      <patternFill patternType="solid">
        <fgColor rgb="FFFFC000"/>
        <bgColor indexed="64"/>
      </patternFill>
    </fill>
    <fill>
      <patternFill patternType="solid">
        <fgColor theme="4"/>
        <bgColor indexed="64"/>
      </patternFill>
    </fill>
    <fill>
      <patternFill patternType="solid">
        <fgColor theme="5" tint="0.39997558519241921"/>
        <bgColor indexed="64"/>
      </patternFill>
    </fill>
    <fill>
      <patternFill patternType="solid">
        <fgColor rgb="FFFF7C8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rgb="FFD3B5E9"/>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4" tint="0.79998168889431442"/>
        <bgColor indexed="64"/>
      </patternFill>
    </fill>
    <fill>
      <patternFill patternType="solid">
        <fgColor rgb="FF65E58D"/>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rgb="FFFF0000"/>
        <bgColor indexed="64"/>
      </patternFill>
    </fill>
    <fill>
      <patternFill patternType="solid">
        <fgColor theme="1"/>
        <bgColor indexed="64"/>
      </patternFill>
    </fill>
  </fills>
  <borders count="6">
    <border>
      <left/>
      <right/>
      <top/>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9" fontId="2"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4">
    <xf numFmtId="0" fontId="0" fillId="0" borderId="0" xfId="0"/>
    <xf numFmtId="0" fontId="3" fillId="0" borderId="0" xfId="0" applyFont="1" applyFill="1"/>
    <xf numFmtId="0" fontId="4" fillId="0" borderId="0" xfId="0" applyFont="1" applyFill="1"/>
    <xf numFmtId="14" fontId="5" fillId="0" borderId="0" xfId="0" applyNumberFormat="1" applyFont="1" applyFill="1" applyBorder="1" applyAlignment="1">
      <alignment horizontal="center" vertical="center"/>
    </xf>
    <xf numFmtId="1" fontId="5" fillId="0" borderId="0" xfId="0" applyNumberFormat="1" applyFont="1" applyFill="1" applyBorder="1" applyAlignment="1">
      <alignment horizontal="right" vertical="center"/>
    </xf>
    <xf numFmtId="1" fontId="5" fillId="0" borderId="0" xfId="0" applyNumberFormat="1" applyFont="1" applyFill="1" applyBorder="1" applyAlignment="1">
      <alignment horizontal="center" vertical="center"/>
    </xf>
    <xf numFmtId="0" fontId="3" fillId="0" borderId="0" xfId="0" applyFont="1" applyFill="1" applyAlignment="1">
      <alignment horizontal="left"/>
    </xf>
    <xf numFmtId="0" fontId="3" fillId="0" borderId="0" xfId="0" applyFont="1" applyFill="1" applyAlignment="1"/>
    <xf numFmtId="14" fontId="3" fillId="0" borderId="0" xfId="0" applyNumberFormat="1" applyFont="1" applyFill="1" applyAlignment="1">
      <alignment horizontal="left"/>
    </xf>
    <xf numFmtId="1" fontId="3" fillId="0" borderId="0" xfId="0" applyNumberFormat="1" applyFont="1" applyFill="1" applyAlignment="1">
      <alignment horizontal="left"/>
    </xf>
    <xf numFmtId="10" fontId="2" fillId="0" borderId="0" xfId="1" applyNumberFormat="1" applyFont="1"/>
    <xf numFmtId="1" fontId="0" fillId="0" borderId="0" xfId="0" applyNumberFormat="1"/>
    <xf numFmtId="0" fontId="6" fillId="2" borderId="1" xfId="0" applyFont="1" applyFill="1" applyBorder="1"/>
    <xf numFmtId="0" fontId="6" fillId="3" borderId="1" xfId="0" applyFont="1" applyFill="1" applyBorder="1"/>
    <xf numFmtId="0" fontId="6" fillId="4" borderId="1" xfId="0" applyFont="1" applyFill="1" applyBorder="1"/>
    <xf numFmtId="0" fontId="6" fillId="5" borderId="1" xfId="0" applyFont="1" applyFill="1" applyBorder="1"/>
    <xf numFmtId="0" fontId="6" fillId="6" borderId="1" xfId="0" applyFont="1" applyFill="1" applyBorder="1"/>
    <xf numFmtId="0" fontId="6" fillId="7" borderId="1" xfId="0" applyFont="1" applyFill="1" applyBorder="1"/>
    <xf numFmtId="0" fontId="6" fillId="8" borderId="1" xfId="0" applyFont="1" applyFill="1" applyBorder="1"/>
    <xf numFmtId="0" fontId="6" fillId="9" borderId="1" xfId="0" applyFont="1" applyFill="1" applyBorder="1"/>
    <xf numFmtId="0" fontId="6" fillId="10" borderId="1" xfId="0" applyFont="1" applyFill="1" applyBorder="1"/>
    <xf numFmtId="0" fontId="6" fillId="11" borderId="1" xfId="0" applyFont="1" applyFill="1" applyBorder="1"/>
    <xf numFmtId="0" fontId="6" fillId="12" borderId="1" xfId="0" applyFont="1" applyFill="1" applyBorder="1"/>
    <xf numFmtId="0" fontId="6" fillId="13" borderId="1" xfId="0" applyFont="1" applyFill="1" applyBorder="1"/>
    <xf numFmtId="0" fontId="6" fillId="14" borderId="1" xfId="0" applyFont="1" applyFill="1" applyBorder="1"/>
    <xf numFmtId="0" fontId="6" fillId="15" borderId="1" xfId="0" applyFont="1" applyFill="1" applyBorder="1"/>
    <xf numFmtId="0" fontId="6" fillId="16" borderId="1" xfId="0" applyFont="1" applyFill="1" applyBorder="1"/>
    <xf numFmtId="0" fontId="6" fillId="17" borderId="1" xfId="0" applyFont="1" applyFill="1" applyBorder="1"/>
    <xf numFmtId="0" fontId="6" fillId="18" borderId="1" xfId="0" applyFont="1" applyFill="1" applyBorder="1"/>
    <xf numFmtId="0" fontId="6" fillId="0" borderId="1" xfId="0" applyFont="1" applyBorder="1"/>
    <xf numFmtId="0" fontId="1" fillId="0" borderId="0" xfId="0" applyFont="1" applyBorder="1"/>
    <xf numFmtId="0" fontId="7" fillId="0" borderId="0" xfId="0" applyFont="1" applyFill="1"/>
    <xf numFmtId="14" fontId="3" fillId="0" borderId="0" xfId="0" applyNumberFormat="1" applyFont="1" applyFill="1" applyBorder="1" applyAlignment="1">
      <alignment horizontal="center"/>
    </xf>
    <xf numFmtId="14" fontId="4" fillId="0" borderId="0" xfId="0" applyNumberFormat="1" applyFont="1" applyFill="1" applyBorder="1" applyAlignment="1">
      <alignment horizontal="center"/>
    </xf>
    <xf numFmtId="1" fontId="0" fillId="0" borderId="0" xfId="0" applyNumberFormat="1" applyAlignment="1">
      <alignment horizontal="right"/>
    </xf>
    <xf numFmtId="1" fontId="4" fillId="0" borderId="0" xfId="0" applyNumberFormat="1" applyFont="1" applyFill="1" applyBorder="1" applyAlignment="1">
      <alignment horizontal="center"/>
    </xf>
    <xf numFmtId="10" fontId="3" fillId="0" borderId="0" xfId="1" applyNumberFormat="1" applyFont="1" applyFill="1"/>
    <xf numFmtId="10" fontId="3" fillId="0" borderId="0" xfId="0" applyNumberFormat="1" applyFont="1" applyFill="1"/>
    <xf numFmtId="164" fontId="8" fillId="0" borderId="0" xfId="1" applyNumberFormat="1" applyFont="1" applyBorder="1" applyAlignment="1">
      <alignment horizontal="center" wrapText="1"/>
    </xf>
    <xf numFmtId="164" fontId="3" fillId="0" borderId="0" xfId="1" applyNumberFormat="1" applyFont="1" applyFill="1" applyBorder="1"/>
    <xf numFmtId="1" fontId="3" fillId="0" borderId="0" xfId="0" applyNumberFormat="1" applyFont="1" applyFill="1" applyBorder="1" applyAlignment="1">
      <alignment horizontal="right"/>
    </xf>
    <xf numFmtId="1" fontId="5" fillId="0" borderId="0" xfId="0" applyNumberFormat="1" applyFont="1" applyFill="1" applyBorder="1" applyAlignment="1">
      <alignment horizontal="center"/>
    </xf>
    <xf numFmtId="0" fontId="3" fillId="0" borderId="0" xfId="0" quotePrefix="1" applyFont="1" applyFill="1" applyAlignment="1"/>
    <xf numFmtId="0" fontId="3" fillId="0" borderId="0" xfId="0" applyFont="1" applyFill="1" applyBorder="1"/>
    <xf numFmtId="0" fontId="3" fillId="0" borderId="2" xfId="0" applyFont="1" applyFill="1" applyBorder="1"/>
    <xf numFmtId="0" fontId="3" fillId="0" borderId="3" xfId="0" applyFont="1" applyFill="1" applyBorder="1"/>
    <xf numFmtId="14" fontId="3" fillId="0" borderId="0" xfId="0" applyNumberFormat="1" applyFont="1" applyFill="1" applyAlignment="1"/>
    <xf numFmtId="0" fontId="3" fillId="0" borderId="0" xfId="0" applyFont="1" applyFill="1" applyAlignment="1">
      <alignment wrapText="1"/>
    </xf>
    <xf numFmtId="14" fontId="3" fillId="0" borderId="0" xfId="0" applyNumberFormat="1" applyFont="1" applyFill="1" applyBorder="1"/>
    <xf numFmtId="0" fontId="3" fillId="0" borderId="0" xfId="0" quotePrefix="1" applyFont="1" applyFill="1" applyAlignment="1">
      <alignment wrapText="1"/>
    </xf>
    <xf numFmtId="14" fontId="5" fillId="0" borderId="0" xfId="0" applyNumberFormat="1" applyFont="1" applyFill="1" applyBorder="1" applyAlignment="1">
      <alignment horizontal="center"/>
    </xf>
    <xf numFmtId="1" fontId="5" fillId="0" borderId="0" xfId="0" applyNumberFormat="1" applyFont="1" applyFill="1" applyBorder="1" applyAlignment="1">
      <alignment horizontal="right"/>
    </xf>
    <xf numFmtId="10" fontId="3" fillId="0" borderId="0" xfId="0" applyNumberFormat="1" applyFont="1" applyFill="1" applyBorder="1"/>
    <xf numFmtId="14" fontId="3" fillId="0" borderId="0" xfId="0" applyNumberFormat="1" applyFont="1" applyFill="1"/>
    <xf numFmtId="0" fontId="5" fillId="0" borderId="0" xfId="0" applyFont="1" applyFill="1"/>
    <xf numFmtId="1" fontId="4" fillId="0" borderId="0" xfId="0" applyNumberFormat="1" applyFont="1" applyFill="1" applyBorder="1" applyAlignment="1">
      <alignment horizontal="right"/>
    </xf>
    <xf numFmtId="0" fontId="3" fillId="19" borderId="0" xfId="0" applyFont="1" applyFill="1"/>
    <xf numFmtId="1" fontId="3" fillId="0" borderId="0" xfId="0" applyNumberFormat="1" applyFont="1" applyFill="1" applyBorder="1" applyAlignment="1">
      <alignment horizontal="center"/>
    </xf>
    <xf numFmtId="14" fontId="5" fillId="0" borderId="0" xfId="0" applyNumberFormat="1" applyFont="1" applyAlignment="1">
      <alignment horizontal="center"/>
    </xf>
    <xf numFmtId="0" fontId="0" fillId="0" borderId="0" xfId="0" applyBorder="1"/>
    <xf numFmtId="1" fontId="0" fillId="2" borderId="0" xfId="0" applyNumberFormat="1" applyFill="1" applyBorder="1" applyAlignment="1">
      <alignment horizontal="center"/>
    </xf>
    <xf numFmtId="165" fontId="0" fillId="0" borderId="0" xfId="0" applyNumberFormat="1" applyFill="1" applyBorder="1" applyAlignment="1">
      <alignment horizontal="center"/>
    </xf>
    <xf numFmtId="0" fontId="3" fillId="20" borderId="0" xfId="0" applyFont="1" applyFill="1"/>
    <xf numFmtId="14" fontId="3" fillId="20" borderId="0" xfId="0" applyNumberFormat="1" applyFont="1" applyFill="1" applyBorder="1" applyAlignment="1">
      <alignment horizontal="center"/>
    </xf>
    <xf numFmtId="14" fontId="5" fillId="20" borderId="0" xfId="0" applyNumberFormat="1" applyFont="1" applyFill="1" applyBorder="1" applyAlignment="1">
      <alignment horizontal="center"/>
    </xf>
    <xf numFmtId="1" fontId="5" fillId="20" borderId="0" xfId="0" applyNumberFormat="1" applyFont="1" applyFill="1" applyBorder="1" applyAlignment="1">
      <alignment horizontal="right"/>
    </xf>
    <xf numFmtId="1" fontId="5" fillId="20" borderId="0" xfId="0" applyNumberFormat="1" applyFont="1" applyFill="1" applyBorder="1" applyAlignment="1">
      <alignment horizontal="center"/>
    </xf>
    <xf numFmtId="1" fontId="3" fillId="20" borderId="0" xfId="0" applyNumberFormat="1" applyFont="1" applyFill="1"/>
    <xf numFmtId="0" fontId="9" fillId="20" borderId="4" xfId="0" applyFont="1" applyFill="1" applyBorder="1" applyAlignment="1">
      <alignment horizontal="center" wrapText="1"/>
    </xf>
    <xf numFmtId="0" fontId="9" fillId="0" borderId="5" xfId="0" applyFont="1" applyBorder="1" applyAlignment="1">
      <alignment horizontal="center" wrapText="1"/>
    </xf>
    <xf numFmtId="1" fontId="3" fillId="0" borderId="0" xfId="0" applyNumberFormat="1" applyFont="1" applyFill="1"/>
    <xf numFmtId="14" fontId="4" fillId="0" borderId="0" xfId="0" applyNumberFormat="1" applyFont="1" applyFill="1" applyBorder="1" applyAlignment="1">
      <alignment horizontal="center" vertical="center"/>
    </xf>
    <xf numFmtId="1" fontId="4" fillId="0" borderId="0" xfId="0" applyNumberFormat="1" applyFont="1" applyFill="1" applyBorder="1" applyAlignment="1">
      <alignment horizontal="right" vertical="center"/>
    </xf>
    <xf numFmtId="1" fontId="4" fillId="0" borderId="0" xfId="0" applyNumberFormat="1" applyFont="1" applyFill="1" applyBorder="1" applyAlignment="1">
      <alignment horizontal="center" vertical="center"/>
    </xf>
  </cellXfs>
  <cellStyles count="4">
    <cellStyle name="Followed Hyperlink" xfId="3" builtinId="9" hidden="1"/>
    <cellStyle name="Hyperlink" xfId="2" builtinId="8" hidden="1"/>
    <cellStyle name="Normal" xfId="0" builtinId="0"/>
    <cellStyle name="Percent" xfId="1" builtinId="5"/>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159"/>
  <sheetViews>
    <sheetView tabSelected="1" workbookViewId="0">
      <pane ySplit="1" topLeftCell="A2" activePane="bottomLeft" state="frozen"/>
      <selection pane="bottomLeft" activeCell="B1" sqref="B1:B1048576"/>
    </sheetView>
  </sheetViews>
  <sheetFormatPr baseColWidth="10" defaultRowHeight="19" customHeight="1" x14ac:dyDescent="0"/>
  <cols>
    <col min="1" max="1" width="10" style="1" bestFit="1" customWidth="1"/>
    <col min="2" max="2" width="28.6640625" style="1" customWidth="1"/>
    <col min="3" max="3" width="7.83203125" style="1" bestFit="1" customWidth="1"/>
    <col min="4" max="4" width="5.83203125" style="1" customWidth="1"/>
    <col min="5" max="5" width="14.83203125" style="1" customWidth="1"/>
    <col min="6" max="6" width="7.6640625" style="1" customWidth="1"/>
    <col min="7" max="7" width="14" style="1" customWidth="1"/>
    <col min="8" max="8" width="13.1640625" style="1" customWidth="1"/>
    <col min="9" max="9" width="9.5" style="1" customWidth="1"/>
    <col min="10" max="10" width="10.6640625" style="1" customWidth="1"/>
    <col min="11" max="11" width="12" style="32" customWidth="1"/>
    <col min="12" max="12" width="15.5" style="32" customWidth="1"/>
    <col min="13" max="13" width="14" style="40" customWidth="1"/>
    <col min="14" max="14" width="14" style="57" customWidth="1"/>
    <col min="15" max="16" width="8.1640625" style="6" customWidth="1"/>
    <col min="17" max="17" width="4.5" style="1" customWidth="1"/>
    <col min="18" max="18" width="13.6640625" style="7" customWidth="1"/>
    <col min="19" max="19" width="10.83203125" style="8" customWidth="1"/>
    <col min="20" max="20" width="8.6640625" style="8" customWidth="1"/>
    <col min="21" max="21" width="12.33203125" style="8" customWidth="1"/>
    <col min="22" max="22" width="12.33203125" style="9" customWidth="1"/>
    <col min="23" max="23" width="12.33203125" style="1" customWidth="1"/>
    <col min="24" max="26" width="9" style="1" customWidth="1"/>
    <col min="27" max="27" width="13.1640625" style="1" customWidth="1"/>
    <col min="28" max="28" width="11.33203125" style="1" customWidth="1"/>
    <col min="29" max="29" width="9.5" style="1" customWidth="1"/>
    <col min="30" max="30" width="10.83203125" customWidth="1"/>
    <col min="31" max="35" width="10.83203125" style="1" customWidth="1"/>
    <col min="36" max="43" width="10.83203125" customWidth="1"/>
    <col min="44" max="44" width="10.83203125" style="36" customWidth="1"/>
    <col min="45" max="45" width="15.83203125" style="36" customWidth="1"/>
    <col min="46" max="57" width="10.83203125" style="36" customWidth="1"/>
    <col min="58" max="64" width="10.83203125" style="1" customWidth="1"/>
    <col min="65" max="65" width="10.83203125" customWidth="1"/>
    <col min="66" max="213" width="10.83203125" style="1" customWidth="1"/>
    <col min="214" max="223" width="10.83203125" style="1"/>
    <col min="224" max="228" width="11" style="1" bestFit="1" customWidth="1"/>
    <col min="229" max="241" width="10.83203125" style="1"/>
    <col min="242" max="242" width="14.83203125" style="1" customWidth="1"/>
    <col min="243" max="243" width="15.83203125" style="1" customWidth="1"/>
    <col min="244" max="248" width="10.83203125" style="1"/>
    <col min="249" max="249" width="11" style="1" bestFit="1" customWidth="1"/>
    <col min="250" max="252" width="10.83203125" style="1"/>
    <col min="253" max="253" width="11" style="1" bestFit="1" customWidth="1"/>
    <col min="254" max="259" width="10.83203125" style="1"/>
    <col min="260" max="260" width="11" style="1" bestFit="1" customWidth="1"/>
    <col min="261" max="16384" width="10.83203125" style="1"/>
  </cols>
  <sheetData>
    <row r="1" spans="1:265" ht="19" customHeight="1" thickBot="1">
      <c r="A1" s="1" t="s">
        <v>0</v>
      </c>
      <c r="B1" s="2" t="s">
        <v>607</v>
      </c>
      <c r="C1" s="2" t="s">
        <v>1</v>
      </c>
      <c r="D1" s="2" t="s">
        <v>2</v>
      </c>
      <c r="E1" s="1" t="s">
        <v>3</v>
      </c>
      <c r="F1" s="1" t="s">
        <v>4</v>
      </c>
      <c r="G1" s="1" t="s">
        <v>5</v>
      </c>
      <c r="H1" s="1" t="s">
        <v>6</v>
      </c>
      <c r="I1" s="1" t="s">
        <v>7</v>
      </c>
      <c r="J1" s="1" t="s">
        <v>8</v>
      </c>
      <c r="K1" s="3" t="s">
        <v>9</v>
      </c>
      <c r="L1" s="3" t="s">
        <v>10</v>
      </c>
      <c r="M1" s="4" t="s">
        <v>11</v>
      </c>
      <c r="N1" s="5" t="s">
        <v>12</v>
      </c>
      <c r="O1" s="6" t="s">
        <v>13</v>
      </c>
      <c r="P1" s="6" t="s">
        <v>14</v>
      </c>
      <c r="Q1" s="1" t="s">
        <v>15</v>
      </c>
      <c r="R1" s="7" t="s">
        <v>16</v>
      </c>
      <c r="S1" s="8" t="s">
        <v>17</v>
      </c>
      <c r="T1" s="8" t="s">
        <v>17</v>
      </c>
      <c r="U1" s="8" t="s">
        <v>17</v>
      </c>
      <c r="V1" s="9" t="s">
        <v>18</v>
      </c>
      <c r="W1" s="1" t="s">
        <v>19</v>
      </c>
      <c r="X1" s="1" t="s">
        <v>20</v>
      </c>
      <c r="Z1" s="1" t="s">
        <v>21</v>
      </c>
      <c r="AA1" s="1" t="s">
        <v>22</v>
      </c>
      <c r="AB1" s="1" t="s">
        <v>23</v>
      </c>
      <c r="AC1" s="1" t="s">
        <v>24</v>
      </c>
      <c r="AD1" t="s">
        <v>25</v>
      </c>
      <c r="AE1" t="s">
        <v>26</v>
      </c>
      <c r="AF1" t="s">
        <v>27</v>
      </c>
      <c r="AG1" t="s">
        <v>28</v>
      </c>
      <c r="AH1" s="1" t="s">
        <v>29</v>
      </c>
      <c r="AI1" s="1" t="s">
        <v>30</v>
      </c>
      <c r="AJ1" t="s">
        <v>31</v>
      </c>
      <c r="AK1" t="s">
        <v>32</v>
      </c>
      <c r="AL1" t="s">
        <v>33</v>
      </c>
      <c r="AM1" t="s">
        <v>34</v>
      </c>
      <c r="AN1" t="s">
        <v>35</v>
      </c>
      <c r="AO1" t="s">
        <v>36</v>
      </c>
      <c r="AP1" t="s">
        <v>37</v>
      </c>
      <c r="AQ1" t="s">
        <v>38</v>
      </c>
      <c r="AR1" s="10" t="s">
        <v>39</v>
      </c>
      <c r="AS1" s="10" t="s">
        <v>40</v>
      </c>
      <c r="AT1" s="10" t="s">
        <v>41</v>
      </c>
      <c r="AU1" s="10" t="s">
        <v>42</v>
      </c>
      <c r="AV1" s="10" t="s">
        <v>43</v>
      </c>
      <c r="AW1" s="10" t="s">
        <v>44</v>
      </c>
      <c r="AX1" s="10" t="s">
        <v>45</v>
      </c>
      <c r="AY1" s="10" t="s">
        <v>46</v>
      </c>
      <c r="AZ1" s="10" t="s">
        <v>47</v>
      </c>
      <c r="BA1" s="10" t="s">
        <v>48</v>
      </c>
      <c r="BB1" s="10" t="s">
        <v>49</v>
      </c>
      <c r="BC1" s="10" t="s">
        <v>50</v>
      </c>
      <c r="BD1" s="10" t="s">
        <v>51</v>
      </c>
      <c r="BE1" s="10" t="s">
        <v>52</v>
      </c>
      <c r="BF1" s="11" t="s">
        <v>53</v>
      </c>
      <c r="BG1" s="10" t="s">
        <v>54</v>
      </c>
      <c r="BH1" s="10" t="s">
        <v>55</v>
      </c>
      <c r="BI1" s="10" t="s">
        <v>56</v>
      </c>
      <c r="BJ1" s="10" t="s">
        <v>57</v>
      </c>
      <c r="BK1" s="10" t="s">
        <v>58</v>
      </c>
      <c r="BL1" s="10" t="s">
        <v>59</v>
      </c>
      <c r="BN1" s="12" t="s">
        <v>60</v>
      </c>
      <c r="BO1" s="12" t="s">
        <v>61</v>
      </c>
      <c r="BP1" s="12" t="s">
        <v>62</v>
      </c>
      <c r="BQ1" s="12" t="s">
        <v>63</v>
      </c>
      <c r="BR1" s="12" t="s">
        <v>64</v>
      </c>
      <c r="BS1" s="12" t="s">
        <v>65</v>
      </c>
      <c r="BT1" s="12" t="s">
        <v>66</v>
      </c>
      <c r="BU1" s="12" t="s">
        <v>67</v>
      </c>
      <c r="BV1" s="12" t="s">
        <v>68</v>
      </c>
      <c r="BW1" s="12" t="s">
        <v>69</v>
      </c>
      <c r="BX1" s="12" t="s">
        <v>70</v>
      </c>
      <c r="BY1" s="12" t="s">
        <v>71</v>
      </c>
      <c r="BZ1" s="12" t="s">
        <v>72</v>
      </c>
      <c r="CA1" s="12" t="s">
        <v>73</v>
      </c>
      <c r="CB1" s="12" t="s">
        <v>74</v>
      </c>
      <c r="CC1" s="12" t="s">
        <v>75</v>
      </c>
      <c r="CD1" s="12" t="s">
        <v>76</v>
      </c>
      <c r="CE1" s="12" t="s">
        <v>77</v>
      </c>
      <c r="CF1" s="12" t="s">
        <v>78</v>
      </c>
      <c r="CG1" s="13" t="s">
        <v>79</v>
      </c>
      <c r="CH1" s="13" t="s">
        <v>80</v>
      </c>
      <c r="CI1" s="13" t="s">
        <v>81</v>
      </c>
      <c r="CJ1" s="13" t="s">
        <v>82</v>
      </c>
      <c r="CK1" s="13" t="s">
        <v>83</v>
      </c>
      <c r="CL1" s="13" t="s">
        <v>84</v>
      </c>
      <c r="CM1" s="13" t="s">
        <v>85</v>
      </c>
      <c r="CN1" s="13" t="s">
        <v>86</v>
      </c>
      <c r="CO1" s="13" t="s">
        <v>87</v>
      </c>
      <c r="CP1" s="13" t="s">
        <v>88</v>
      </c>
      <c r="CQ1" s="13" t="s">
        <v>89</v>
      </c>
      <c r="CR1" s="13" t="s">
        <v>90</v>
      </c>
      <c r="CS1" s="13" t="s">
        <v>91</v>
      </c>
      <c r="CT1" s="13" t="s">
        <v>92</v>
      </c>
      <c r="CU1" s="13" t="s">
        <v>93</v>
      </c>
      <c r="CV1" s="13" t="s">
        <v>94</v>
      </c>
      <c r="CW1" s="13" t="s">
        <v>95</v>
      </c>
      <c r="CX1" s="13" t="s">
        <v>96</v>
      </c>
      <c r="CY1" s="13" t="s">
        <v>97</v>
      </c>
      <c r="CZ1" s="13" t="s">
        <v>98</v>
      </c>
      <c r="DA1" s="13" t="s">
        <v>99</v>
      </c>
      <c r="DB1" s="14" t="s">
        <v>100</v>
      </c>
      <c r="DC1" s="14" t="s">
        <v>101</v>
      </c>
      <c r="DD1" s="14" t="s">
        <v>102</v>
      </c>
      <c r="DE1" s="14" t="s">
        <v>103</v>
      </c>
      <c r="DF1" s="14" t="s">
        <v>104</v>
      </c>
      <c r="DG1" s="14" t="s">
        <v>105</v>
      </c>
      <c r="DH1" s="14" t="s">
        <v>106</v>
      </c>
      <c r="DI1" s="15" t="s">
        <v>107</v>
      </c>
      <c r="DJ1" s="15" t="s">
        <v>108</v>
      </c>
      <c r="DK1" s="15" t="s">
        <v>109</v>
      </c>
      <c r="DL1" s="15" t="s">
        <v>110</v>
      </c>
      <c r="DM1" s="15" t="s">
        <v>111</v>
      </c>
      <c r="DN1" s="16" t="s">
        <v>112</v>
      </c>
      <c r="DO1" s="16" t="s">
        <v>113</v>
      </c>
      <c r="DP1" s="16" t="s">
        <v>114</v>
      </c>
      <c r="DQ1" s="16" t="s">
        <v>115</v>
      </c>
      <c r="DR1" s="16" t="s">
        <v>116</v>
      </c>
      <c r="DS1" s="16" t="s">
        <v>117</v>
      </c>
      <c r="DT1" s="16" t="s">
        <v>118</v>
      </c>
      <c r="DU1" s="17" t="s">
        <v>119</v>
      </c>
      <c r="DV1" s="17" t="s">
        <v>120</v>
      </c>
      <c r="DW1" s="18" t="s">
        <v>121</v>
      </c>
      <c r="DX1" s="18" t="s">
        <v>122</v>
      </c>
      <c r="DY1" s="18" t="s">
        <v>123</v>
      </c>
      <c r="DZ1" s="18" t="s">
        <v>124</v>
      </c>
      <c r="EA1" s="18" t="s">
        <v>125</v>
      </c>
      <c r="EB1" s="18" t="s">
        <v>126</v>
      </c>
      <c r="EC1" s="19" t="s">
        <v>127</v>
      </c>
      <c r="ED1" s="20" t="s">
        <v>128</v>
      </c>
      <c r="EE1" s="20" t="s">
        <v>129</v>
      </c>
      <c r="EF1" s="21" t="s">
        <v>130</v>
      </c>
      <c r="EG1" s="21" t="s">
        <v>131</v>
      </c>
      <c r="EH1" s="22" t="s">
        <v>132</v>
      </c>
      <c r="EI1" s="22" t="s">
        <v>133</v>
      </c>
      <c r="EJ1" s="14" t="s">
        <v>134</v>
      </c>
      <c r="EK1" s="14" t="s">
        <v>135</v>
      </c>
      <c r="EL1" s="14" t="s">
        <v>136</v>
      </c>
      <c r="EM1" s="17" t="s">
        <v>137</v>
      </c>
      <c r="EN1" s="17" t="s">
        <v>138</v>
      </c>
      <c r="EO1" s="17" t="s">
        <v>139</v>
      </c>
      <c r="EP1" s="23" t="s">
        <v>140</v>
      </c>
      <c r="EQ1" s="24" t="s">
        <v>141</v>
      </c>
      <c r="ER1" s="24" t="s">
        <v>142</v>
      </c>
      <c r="ES1" s="25" t="s">
        <v>143</v>
      </c>
      <c r="ET1" s="25" t="s">
        <v>144</v>
      </c>
      <c r="EU1" s="25" t="s">
        <v>145</v>
      </c>
      <c r="EV1" s="25" t="s">
        <v>146</v>
      </c>
      <c r="EW1" s="25" t="s">
        <v>147</v>
      </c>
      <c r="EX1" s="25" t="s">
        <v>148</v>
      </c>
      <c r="EY1" s="25" t="s">
        <v>149</v>
      </c>
      <c r="EZ1" s="25" t="s">
        <v>150</v>
      </c>
      <c r="FA1" s="20" t="s">
        <v>151</v>
      </c>
      <c r="FB1" s="20" t="s">
        <v>152</v>
      </c>
      <c r="FC1" s="20" t="s">
        <v>153</v>
      </c>
      <c r="FD1" s="20" t="s">
        <v>154</v>
      </c>
      <c r="FE1" s="20" t="s">
        <v>155</v>
      </c>
      <c r="FF1" s="20" t="s">
        <v>156</v>
      </c>
      <c r="FG1" s="26" t="s">
        <v>157</v>
      </c>
      <c r="FH1" s="26" t="s">
        <v>158</v>
      </c>
      <c r="FI1" s="26" t="s">
        <v>159</v>
      </c>
      <c r="FJ1" s="26" t="s">
        <v>160</v>
      </c>
      <c r="FK1" s="26" t="s">
        <v>161</v>
      </c>
      <c r="FL1" s="26" t="s">
        <v>162</v>
      </c>
      <c r="FM1" s="26" t="s">
        <v>163</v>
      </c>
      <c r="FN1" s="26" t="s">
        <v>164</v>
      </c>
      <c r="FO1" s="26" t="s">
        <v>165</v>
      </c>
      <c r="FP1" s="26" t="s">
        <v>166</v>
      </c>
      <c r="FQ1" s="26" t="s">
        <v>167</v>
      </c>
      <c r="FR1" s="26" t="s">
        <v>168</v>
      </c>
      <c r="FS1" s="26" t="s">
        <v>169</v>
      </c>
      <c r="FT1" s="27" t="s">
        <v>170</v>
      </c>
      <c r="FU1" s="27" t="s">
        <v>171</v>
      </c>
      <c r="FV1" s="27" t="s">
        <v>172</v>
      </c>
      <c r="FW1" s="27" t="s">
        <v>173</v>
      </c>
      <c r="FX1" s="27" t="s">
        <v>174</v>
      </c>
      <c r="FY1" s="27" t="s">
        <v>175</v>
      </c>
      <c r="FZ1" s="27" t="s">
        <v>176</v>
      </c>
      <c r="GA1" s="27" t="s">
        <v>177</v>
      </c>
      <c r="GB1" s="27" t="s">
        <v>178</v>
      </c>
      <c r="GC1" s="27" t="s">
        <v>179</v>
      </c>
      <c r="GD1" s="27" t="s">
        <v>180</v>
      </c>
      <c r="GE1" s="27" t="s">
        <v>181</v>
      </c>
      <c r="GF1" s="27" t="s">
        <v>182</v>
      </c>
      <c r="GG1" s="27" t="s">
        <v>183</v>
      </c>
      <c r="GH1" s="27" t="s">
        <v>184</v>
      </c>
      <c r="GI1" s="27" t="s">
        <v>185</v>
      </c>
      <c r="GJ1" s="28" t="s">
        <v>186</v>
      </c>
      <c r="GK1" s="28" t="s">
        <v>187</v>
      </c>
      <c r="GL1" s="28" t="s">
        <v>188</v>
      </c>
      <c r="GM1" s="29" t="s">
        <v>189</v>
      </c>
      <c r="GN1" s="28" t="s">
        <v>190</v>
      </c>
      <c r="GO1" s="29" t="s">
        <v>191</v>
      </c>
      <c r="GP1" s="29" t="s">
        <v>192</v>
      </c>
      <c r="GQ1" s="29" t="s">
        <v>193</v>
      </c>
      <c r="GR1" s="29" t="s">
        <v>194</v>
      </c>
      <c r="GS1" s="29" t="s">
        <v>195</v>
      </c>
      <c r="GT1" s="29" t="s">
        <v>196</v>
      </c>
      <c r="GU1" s="29" t="s">
        <v>197</v>
      </c>
      <c r="GV1" s="29" t="s">
        <v>198</v>
      </c>
      <c r="GW1" s="29" t="s">
        <v>199</v>
      </c>
      <c r="GX1" s="29" t="s">
        <v>200</v>
      </c>
      <c r="GY1" s="29" t="s">
        <v>201</v>
      </c>
      <c r="GZ1" s="29" t="s">
        <v>202</v>
      </c>
      <c r="HA1" s="29" t="s">
        <v>203</v>
      </c>
      <c r="HB1" s="29" t="s">
        <v>204</v>
      </c>
      <c r="HC1" s="29" t="s">
        <v>205</v>
      </c>
      <c r="HD1" s="29" t="s">
        <v>206</v>
      </c>
      <c r="HE1" s="29" t="s">
        <v>207</v>
      </c>
      <c r="HF1" s="30" t="s">
        <v>208</v>
      </c>
      <c r="HG1" s="30" t="s">
        <v>209</v>
      </c>
      <c r="HH1" s="30" t="s">
        <v>210</v>
      </c>
      <c r="HI1" s="30" t="s">
        <v>211</v>
      </c>
      <c r="HJ1" s="30" t="s">
        <v>212</v>
      </c>
      <c r="HK1" s="30" t="s">
        <v>213</v>
      </c>
      <c r="HL1" s="30" t="s">
        <v>214</v>
      </c>
      <c r="HM1" s="30" t="s">
        <v>215</v>
      </c>
      <c r="HN1" s="30" t="s">
        <v>216</v>
      </c>
      <c r="HO1" s="30" t="s">
        <v>217</v>
      </c>
      <c r="HP1" s="31" t="s">
        <v>218</v>
      </c>
      <c r="HQ1" s="31" t="s">
        <v>219</v>
      </c>
      <c r="HR1" s="31" t="s">
        <v>220</v>
      </c>
      <c r="HS1" s="31" t="s">
        <v>221</v>
      </c>
      <c r="HT1" s="31" t="s">
        <v>222</v>
      </c>
      <c r="HU1" s="31" t="s">
        <v>223</v>
      </c>
      <c r="HV1" s="31" t="s">
        <v>224</v>
      </c>
      <c r="HW1" s="31" t="s">
        <v>225</v>
      </c>
      <c r="HX1" s="31" t="s">
        <v>226</v>
      </c>
      <c r="HY1" s="31" t="s">
        <v>227</v>
      </c>
      <c r="HZ1" s="31" t="s">
        <v>228</v>
      </c>
      <c r="IA1" s="31" t="s">
        <v>229</v>
      </c>
      <c r="IB1" s="31" t="s">
        <v>230</v>
      </c>
      <c r="IC1" s="31" t="s">
        <v>231</v>
      </c>
      <c r="ID1" s="31" t="s">
        <v>232</v>
      </c>
      <c r="IE1" s="31" t="s">
        <v>233</v>
      </c>
      <c r="IF1" s="31" t="s">
        <v>234</v>
      </c>
      <c r="IG1" s="31" t="s">
        <v>235</v>
      </c>
      <c r="IH1" s="31" t="s">
        <v>236</v>
      </c>
      <c r="II1" s="31" t="s">
        <v>237</v>
      </c>
      <c r="IJ1" s="31" t="s">
        <v>238</v>
      </c>
      <c r="IK1" s="31" t="s">
        <v>239</v>
      </c>
      <c r="IL1" s="31" t="s">
        <v>240</v>
      </c>
      <c r="IM1" s="31" t="s">
        <v>241</v>
      </c>
      <c r="IN1" s="31" t="s">
        <v>242</v>
      </c>
      <c r="IO1" s="31" t="s">
        <v>243</v>
      </c>
      <c r="IP1" s="31" t="s">
        <v>244</v>
      </c>
      <c r="IQ1" s="31" t="s">
        <v>245</v>
      </c>
      <c r="IR1" s="31" t="s">
        <v>246</v>
      </c>
      <c r="IS1" s="31" t="s">
        <v>247</v>
      </c>
      <c r="IT1" s="31" t="s">
        <v>248</v>
      </c>
      <c r="IU1" s="31" t="s">
        <v>249</v>
      </c>
      <c r="IV1" s="31" t="s">
        <v>250</v>
      </c>
      <c r="IW1" s="31" t="s">
        <v>251</v>
      </c>
      <c r="IX1" s="31" t="s">
        <v>252</v>
      </c>
      <c r="IY1" s="31" t="s">
        <v>253</v>
      </c>
      <c r="IZ1" s="31" t="s">
        <v>254</v>
      </c>
      <c r="JA1" s="31" t="s">
        <v>255</v>
      </c>
      <c r="JB1" s="31" t="s">
        <v>256</v>
      </c>
      <c r="JC1" s="31" t="s">
        <v>257</v>
      </c>
      <c r="JD1" s="31" t="s">
        <v>258</v>
      </c>
      <c r="JE1" s="31" t="s">
        <v>259</v>
      </c>
    </row>
    <row r="2" spans="1:265" ht="19" customHeight="1">
      <c r="A2" s="1">
        <v>130</v>
      </c>
      <c r="B2" s="1" t="s">
        <v>608</v>
      </c>
      <c r="C2" s="1">
        <v>1</v>
      </c>
      <c r="D2" s="1" t="s">
        <v>260</v>
      </c>
      <c r="E2" s="1" t="s">
        <v>261</v>
      </c>
      <c r="F2" s="1">
        <v>1</v>
      </c>
      <c r="G2" s="1">
        <v>0</v>
      </c>
      <c r="H2" s="1">
        <v>0</v>
      </c>
      <c r="I2" s="1" t="s">
        <v>262</v>
      </c>
      <c r="J2" s="1">
        <v>2</v>
      </c>
      <c r="K2" s="32">
        <v>39203</v>
      </c>
      <c r="L2" s="33">
        <v>39618</v>
      </c>
      <c r="M2" s="34">
        <v>13</v>
      </c>
      <c r="N2" s="35">
        <v>1</v>
      </c>
      <c r="O2" s="6" t="s">
        <v>263</v>
      </c>
      <c r="P2" s="6">
        <v>0</v>
      </c>
      <c r="Q2" s="1">
        <v>53</v>
      </c>
      <c r="R2" s="7" t="s">
        <v>264</v>
      </c>
      <c r="S2" s="8">
        <v>39539</v>
      </c>
      <c r="T2" s="8" t="s">
        <v>265</v>
      </c>
      <c r="U2" s="8" t="s">
        <v>265</v>
      </c>
      <c r="V2" s="9">
        <v>11</v>
      </c>
      <c r="W2" s="1" t="s">
        <v>266</v>
      </c>
      <c r="X2" s="1" t="s">
        <v>263</v>
      </c>
      <c r="AA2" s="1" t="s">
        <v>267</v>
      </c>
      <c r="AB2" s="1" t="s">
        <v>268</v>
      </c>
      <c r="AC2" s="1" t="s">
        <v>263</v>
      </c>
      <c r="AD2">
        <v>0.5</v>
      </c>
      <c r="AE2">
        <v>2</v>
      </c>
      <c r="AF2">
        <v>2.5</v>
      </c>
      <c r="AG2">
        <v>2.5</v>
      </c>
      <c r="AH2" s="1">
        <v>0</v>
      </c>
      <c r="AI2" s="1">
        <v>2.5</v>
      </c>
      <c r="AJ2">
        <v>2</v>
      </c>
      <c r="AK2">
        <v>3</v>
      </c>
      <c r="AL2">
        <v>1.5</v>
      </c>
      <c r="AM2">
        <v>2</v>
      </c>
      <c r="AN2">
        <v>0.5</v>
      </c>
      <c r="AO2">
        <v>5</v>
      </c>
      <c r="AP2">
        <v>0</v>
      </c>
      <c r="AQ2">
        <f t="shared" ref="AQ2:AQ13" si="0">SUM(AO2:AP2)</f>
        <v>5</v>
      </c>
      <c r="AR2" s="36">
        <v>0</v>
      </c>
      <c r="AS2" s="36">
        <v>3.0615368915195429E-4</v>
      </c>
      <c r="AT2" s="36">
        <v>3.0615368915195429E-4</v>
      </c>
      <c r="AU2" s="36">
        <v>9.1846106745586281E-4</v>
      </c>
      <c r="AV2" s="36">
        <v>7.1435860802122669E-4</v>
      </c>
      <c r="AW2" s="36">
        <v>0</v>
      </c>
      <c r="AX2" s="36">
        <v>2.9550827423167848E-4</v>
      </c>
      <c r="AY2" s="36">
        <v>3.8416075650118202E-3</v>
      </c>
      <c r="AZ2" s="36">
        <v>3.2505910165484633E-3</v>
      </c>
      <c r="BA2" s="36">
        <v>0</v>
      </c>
      <c r="BB2" s="36">
        <v>9.4562647754137114E-3</v>
      </c>
      <c r="BC2" s="36">
        <v>2.9550827423167848E-4</v>
      </c>
      <c r="BD2" s="36">
        <v>4.1371158392434987E-3</v>
      </c>
      <c r="BE2" s="36">
        <v>0.18746768689897633</v>
      </c>
      <c r="BF2" s="1">
        <v>13183</v>
      </c>
      <c r="BG2" s="37">
        <v>2.9550827423167848E-4</v>
      </c>
      <c r="BH2" s="37">
        <v>4.1477612541637749E-3</v>
      </c>
      <c r="BI2" s="37">
        <v>3.5567447057004175E-3</v>
      </c>
      <c r="BJ2" s="37">
        <v>9.1846106745586281E-4</v>
      </c>
      <c r="BK2" s="37">
        <v>1.0170623383434938E-2</v>
      </c>
      <c r="BL2" s="37">
        <v>2.9550827423167848E-4</v>
      </c>
      <c r="BN2"/>
      <c r="BO2"/>
      <c r="BP2"/>
      <c r="BQ2"/>
      <c r="BR2"/>
      <c r="BS2"/>
      <c r="BT2"/>
      <c r="BU2"/>
      <c r="BV2"/>
      <c r="BW2"/>
      <c r="BX2"/>
      <c r="BY2"/>
      <c r="BZ2"/>
      <c r="CA2"/>
      <c r="CB2"/>
      <c r="CC2"/>
      <c r="CD2"/>
      <c r="CE2"/>
      <c r="CF2"/>
      <c r="CG2"/>
      <c r="CH2"/>
      <c r="CI2"/>
      <c r="CJ2"/>
      <c r="CK2"/>
      <c r="CL2"/>
      <c r="CM2"/>
      <c r="CN2"/>
      <c r="CO2"/>
      <c r="HP2" s="38">
        <v>3.8592027141645502E-2</v>
      </c>
      <c r="HQ2" s="38">
        <v>0</v>
      </c>
      <c r="HR2" s="38">
        <v>2.71416454622561E-2</v>
      </c>
      <c r="HS2" s="38">
        <v>0.13528413910093301</v>
      </c>
      <c r="HT2" s="38">
        <v>7.2094995759117899E-3</v>
      </c>
      <c r="HU2" s="38">
        <v>4.6649703138252801E-3</v>
      </c>
      <c r="HV2" s="38">
        <v>0</v>
      </c>
      <c r="HW2" s="38">
        <v>0</v>
      </c>
      <c r="HX2" s="38">
        <v>9.8160777020045498E-2</v>
      </c>
      <c r="HY2" s="38">
        <v>3.0998140111593298E-4</v>
      </c>
      <c r="HZ2" s="38">
        <v>8.2661706964248804E-4</v>
      </c>
      <c r="IA2" s="38">
        <v>0.11097334159950401</v>
      </c>
      <c r="IB2" s="38">
        <v>0.72793965695391605</v>
      </c>
      <c r="IC2" s="38">
        <v>1.8082248398429399E-2</v>
      </c>
      <c r="ID2" s="38">
        <v>0</v>
      </c>
      <c r="IE2" s="38">
        <v>0.20272783632982</v>
      </c>
      <c r="IF2" s="39">
        <v>8.6490528414755699E-2</v>
      </c>
      <c r="IG2" s="39">
        <v>2.4925224327018898E-4</v>
      </c>
      <c r="IH2" s="39">
        <v>5.9820538384845502E-3</v>
      </c>
      <c r="II2" s="39">
        <v>0.115736124958458</v>
      </c>
      <c r="IJ2" s="39">
        <v>0.58673978065802601</v>
      </c>
      <c r="IK2" s="39">
        <v>1.54536390827517E-2</v>
      </c>
      <c r="IL2" s="39">
        <v>0</v>
      </c>
      <c r="IM2" s="39">
        <v>0.163010967098704</v>
      </c>
      <c r="IN2" s="38">
        <v>0</v>
      </c>
      <c r="IO2" s="38">
        <v>7.2094995759117899E-3</v>
      </c>
      <c r="IP2" s="38">
        <v>0</v>
      </c>
      <c r="IQ2" s="38">
        <v>0</v>
      </c>
      <c r="IR2" s="38">
        <v>4.2408821034775196E-3</v>
      </c>
      <c r="IS2" s="38">
        <v>0.131043256997455</v>
      </c>
      <c r="IT2" s="38">
        <v>4.1330853482124397E-3</v>
      </c>
      <c r="IU2" s="38">
        <v>0.72380657160570405</v>
      </c>
      <c r="IV2" s="38">
        <v>9.2994420334779903E-4</v>
      </c>
      <c r="IW2" s="38">
        <v>3.2031411448646399E-3</v>
      </c>
      <c r="IX2" s="38">
        <v>9.2994420334779903E-4</v>
      </c>
      <c r="IY2" s="38">
        <v>0.110043397396156</v>
      </c>
      <c r="IZ2" s="38">
        <v>3.3233632436025298E-3</v>
      </c>
      <c r="JA2" s="38">
        <v>0.58341641741442296</v>
      </c>
      <c r="JB2" s="38">
        <v>7.4775672981056802E-4</v>
      </c>
      <c r="JC2" s="38">
        <v>2.5756065137919602E-3</v>
      </c>
      <c r="JD2" s="38">
        <v>1.5785975407111999E-3</v>
      </c>
      <c r="JE2" s="38">
        <v>0.114157527417747</v>
      </c>
    </row>
    <row r="3" spans="1:265" ht="19" customHeight="1">
      <c r="A3" s="1">
        <v>70</v>
      </c>
      <c r="B3" s="1" t="s">
        <v>609</v>
      </c>
      <c r="C3" s="2">
        <v>2</v>
      </c>
      <c r="D3" s="2" t="s">
        <v>269</v>
      </c>
      <c r="E3" s="1" t="s">
        <v>270</v>
      </c>
      <c r="F3" s="1">
        <v>1</v>
      </c>
      <c r="G3" s="1">
        <v>0</v>
      </c>
      <c r="H3" s="1">
        <v>0</v>
      </c>
      <c r="I3" s="1" t="s">
        <v>271</v>
      </c>
      <c r="J3" s="1">
        <v>3</v>
      </c>
      <c r="K3" s="32">
        <v>42020</v>
      </c>
      <c r="L3" s="33">
        <v>42765</v>
      </c>
      <c r="M3" s="34">
        <v>24</v>
      </c>
      <c r="N3" s="35">
        <v>1</v>
      </c>
      <c r="O3" s="6" t="s">
        <v>263</v>
      </c>
      <c r="P3" s="6">
        <v>0</v>
      </c>
      <c r="Q3" s="1">
        <v>45</v>
      </c>
      <c r="R3" s="7" t="s">
        <v>272</v>
      </c>
      <c r="S3" s="8">
        <v>42278</v>
      </c>
      <c r="T3" s="8" t="s">
        <v>265</v>
      </c>
      <c r="U3" s="8" t="s">
        <v>265</v>
      </c>
      <c r="V3" s="9">
        <v>8</v>
      </c>
      <c r="W3" s="1" t="s">
        <v>266</v>
      </c>
      <c r="X3" s="1" t="s">
        <v>263</v>
      </c>
      <c r="AA3" s="1" t="s">
        <v>273</v>
      </c>
      <c r="AB3" s="1" t="s">
        <v>268</v>
      </c>
      <c r="AC3" s="1" t="s">
        <v>266</v>
      </c>
      <c r="AD3">
        <v>1</v>
      </c>
      <c r="AE3">
        <v>2</v>
      </c>
      <c r="AF3">
        <v>2.5</v>
      </c>
      <c r="AG3">
        <v>2.5</v>
      </c>
      <c r="AH3" s="1">
        <v>0</v>
      </c>
      <c r="AI3" s="1">
        <v>2.5</v>
      </c>
      <c r="AJ3">
        <v>1.5</v>
      </c>
      <c r="AK3">
        <v>3</v>
      </c>
      <c r="AL3">
        <v>1</v>
      </c>
      <c r="AM3">
        <v>2</v>
      </c>
      <c r="AN3">
        <v>0.5</v>
      </c>
      <c r="AO3">
        <v>2</v>
      </c>
      <c r="AP3">
        <v>0</v>
      </c>
      <c r="AQ3">
        <f t="shared" si="0"/>
        <v>2</v>
      </c>
      <c r="AR3" s="36">
        <v>9.831874938550782E-5</v>
      </c>
      <c r="AS3" s="36">
        <v>1.9663749877101564E-4</v>
      </c>
      <c r="AT3" s="36">
        <v>1.9663749877101564E-4</v>
      </c>
      <c r="AU3" s="36">
        <v>1.4747812407826173E-4</v>
      </c>
      <c r="AV3" s="36">
        <v>1.081506243240586E-3</v>
      </c>
      <c r="AW3" s="36">
        <v>0</v>
      </c>
      <c r="AX3" s="36">
        <v>0</v>
      </c>
      <c r="AY3" s="36">
        <v>0</v>
      </c>
      <c r="AZ3" s="36">
        <v>0</v>
      </c>
      <c r="BA3" s="36">
        <v>0</v>
      </c>
      <c r="BB3" s="36">
        <v>2.0021074815595362E-2</v>
      </c>
      <c r="BC3" s="36">
        <v>0</v>
      </c>
      <c r="BD3" s="36">
        <v>8.4299262381454156E-3</v>
      </c>
      <c r="BE3" s="36">
        <v>0.32155443375559578</v>
      </c>
      <c r="BF3" s="1">
        <v>21291</v>
      </c>
      <c r="BG3" s="37">
        <v>9.831874938550782E-5</v>
      </c>
      <c r="BH3" s="37">
        <v>1.9663749877101564E-4</v>
      </c>
      <c r="BI3" s="37">
        <v>1.9663749877101564E-4</v>
      </c>
      <c r="BJ3" s="37">
        <v>1.4747812407826173E-4</v>
      </c>
      <c r="BK3" s="37">
        <v>2.1102581058835949E-2</v>
      </c>
      <c r="BL3" s="37">
        <v>0</v>
      </c>
      <c r="HF3" s="1">
        <v>115.87387208381099</v>
      </c>
      <c r="HG3" s="1">
        <v>56.091741271986201</v>
      </c>
      <c r="HH3" s="1">
        <v>3.4568550866458101</v>
      </c>
      <c r="HI3" s="1">
        <v>5.9672219034642602</v>
      </c>
      <c r="HJ3" s="1">
        <v>0.98303613603184303</v>
      </c>
      <c r="HK3" s="1">
        <v>0.94057110118856602</v>
      </c>
      <c r="HL3" s="1">
        <v>1.7211869816685901</v>
      </c>
      <c r="HM3" s="1">
        <v>2085.42569822513</v>
      </c>
      <c r="HN3" s="1">
        <v>169.54112089807401</v>
      </c>
      <c r="HO3" s="1">
        <v>5018951</v>
      </c>
      <c r="HP3" s="38">
        <v>0</v>
      </c>
      <c r="HQ3" s="38">
        <v>0</v>
      </c>
      <c r="HR3" s="38">
        <v>0</v>
      </c>
      <c r="HS3" s="38">
        <v>0</v>
      </c>
      <c r="HT3" s="38">
        <v>0</v>
      </c>
      <c r="HU3" s="38">
        <v>0</v>
      </c>
      <c r="HV3" s="38">
        <v>0</v>
      </c>
      <c r="HW3" s="38">
        <v>0</v>
      </c>
      <c r="HX3" s="38">
        <v>7.3706199992116996E-3</v>
      </c>
      <c r="HY3" s="38">
        <v>3.9415080209688197E-5</v>
      </c>
      <c r="HZ3" s="38">
        <v>3.9415080209688197E-5</v>
      </c>
      <c r="IA3" s="38">
        <v>4.9663001064207202E-3</v>
      </c>
      <c r="IB3" s="38">
        <v>0.955342714122423</v>
      </c>
      <c r="IC3" s="38">
        <v>2.7590556146781799E-4</v>
      </c>
      <c r="ID3" s="38">
        <v>0</v>
      </c>
      <c r="IE3" s="38">
        <v>6.1329864806274899E-2</v>
      </c>
      <c r="IF3" s="39">
        <v>7.36655505219618E-3</v>
      </c>
      <c r="IG3" s="39">
        <v>3.9393342525113301E-5</v>
      </c>
      <c r="IH3" s="39">
        <v>3.9393342525113301E-5</v>
      </c>
      <c r="II3" s="39">
        <v>4.9635611581642699E-3</v>
      </c>
      <c r="IJ3" s="39">
        <v>0.95481583612369503</v>
      </c>
      <c r="IK3" s="39">
        <v>2.7575339767579301E-4</v>
      </c>
      <c r="IL3" s="39">
        <v>0</v>
      </c>
      <c r="IM3" s="39">
        <v>6.1296040969076197E-2</v>
      </c>
      <c r="IN3" s="38">
        <v>0</v>
      </c>
      <c r="IO3" s="38">
        <v>0</v>
      </c>
      <c r="IP3" s="38">
        <v>0</v>
      </c>
      <c r="IQ3" s="38">
        <v>0</v>
      </c>
      <c r="IR3" s="38">
        <v>0</v>
      </c>
      <c r="IS3" s="38">
        <v>0</v>
      </c>
      <c r="IT3" s="38">
        <v>9.8537700524220593E-4</v>
      </c>
      <c r="IU3" s="38">
        <v>0.95435733711718096</v>
      </c>
      <c r="IV3" s="38">
        <v>0</v>
      </c>
      <c r="IW3" s="38">
        <v>9.8537700524220593E-4</v>
      </c>
      <c r="IX3" s="38">
        <v>3.9415080209688197E-5</v>
      </c>
      <c r="IY3" s="38">
        <v>4.9268850262110296E-3</v>
      </c>
      <c r="IZ3" s="38">
        <v>9.848335631278311E-4</v>
      </c>
      <c r="JA3" s="38">
        <v>0.95383100256056697</v>
      </c>
      <c r="JB3" s="38">
        <v>0</v>
      </c>
      <c r="JC3" s="38">
        <v>9.848335631278311E-4</v>
      </c>
      <c r="JD3" s="38">
        <v>3.9393342525113301E-5</v>
      </c>
      <c r="JE3" s="38">
        <v>4.9241678156391596E-3</v>
      </c>
    </row>
    <row r="4" spans="1:265" ht="19" customHeight="1">
      <c r="A4" s="1">
        <v>2</v>
      </c>
      <c r="B4" s="1" t="s">
        <v>610</v>
      </c>
      <c r="C4" s="2">
        <v>2</v>
      </c>
      <c r="D4" s="2" t="s">
        <v>274</v>
      </c>
      <c r="E4" s="1" t="s">
        <v>275</v>
      </c>
      <c r="F4" s="1">
        <v>1</v>
      </c>
      <c r="G4" s="1">
        <v>0</v>
      </c>
      <c r="H4" s="1">
        <v>0</v>
      </c>
      <c r="I4" s="1" t="s">
        <v>276</v>
      </c>
      <c r="J4" s="1">
        <v>3</v>
      </c>
      <c r="K4" s="32">
        <v>40756</v>
      </c>
      <c r="L4" s="33">
        <v>41609</v>
      </c>
      <c r="M4" s="34">
        <v>28</v>
      </c>
      <c r="N4" s="35">
        <v>1</v>
      </c>
      <c r="O4" s="6" t="s">
        <v>277</v>
      </c>
      <c r="Q4" s="1">
        <v>76</v>
      </c>
      <c r="R4" s="7" t="s">
        <v>278</v>
      </c>
      <c r="S4" s="8" t="s">
        <v>265</v>
      </c>
      <c r="T4" s="8" t="s">
        <v>265</v>
      </c>
      <c r="U4" s="8" t="s">
        <v>265</v>
      </c>
      <c r="V4" s="9" t="s">
        <v>279</v>
      </c>
      <c r="W4" s="1" t="s">
        <v>266</v>
      </c>
      <c r="X4" s="1" t="s">
        <v>263</v>
      </c>
      <c r="AA4" s="1" t="s">
        <v>273</v>
      </c>
      <c r="AB4" s="1" t="s">
        <v>268</v>
      </c>
      <c r="AD4">
        <v>1</v>
      </c>
      <c r="AE4">
        <v>1</v>
      </c>
      <c r="AF4">
        <v>3</v>
      </c>
      <c r="AG4">
        <v>3</v>
      </c>
      <c r="AH4" s="1">
        <v>0</v>
      </c>
      <c r="AI4" s="1">
        <v>1.5</v>
      </c>
      <c r="AJ4">
        <v>1.5</v>
      </c>
      <c r="AK4">
        <v>1.5</v>
      </c>
      <c r="AL4">
        <v>2.5</v>
      </c>
      <c r="AM4">
        <v>0.5</v>
      </c>
      <c r="AN4">
        <v>0.5</v>
      </c>
      <c r="AO4">
        <v>39</v>
      </c>
      <c r="AP4">
        <v>7</v>
      </c>
      <c r="AQ4">
        <f t="shared" si="0"/>
        <v>46</v>
      </c>
      <c r="AR4" s="36">
        <v>0</v>
      </c>
      <c r="AS4" s="36">
        <v>0</v>
      </c>
      <c r="AT4" s="36">
        <v>0</v>
      </c>
      <c r="AU4" s="36">
        <v>0</v>
      </c>
      <c r="AV4" s="36">
        <v>1.340430990251411E-2</v>
      </c>
      <c r="AW4" s="36">
        <v>1.9240636223704464E-4</v>
      </c>
      <c r="AX4" s="36">
        <v>0</v>
      </c>
      <c r="AY4" s="36">
        <v>4.3859649122807015E-3</v>
      </c>
      <c r="AZ4" s="36">
        <v>2.1929824561403508E-3</v>
      </c>
      <c r="BA4" s="36">
        <v>1.0964912280701754E-2</v>
      </c>
      <c r="BB4" s="36">
        <v>9.2105263157894732E-2</v>
      </c>
      <c r="BC4" s="36">
        <v>2.1929824561403508E-3</v>
      </c>
      <c r="BD4" s="36">
        <v>4.1666666666666664E-2</v>
      </c>
      <c r="BE4" s="36">
        <v>0.90361808440190239</v>
      </c>
      <c r="BF4" s="1">
        <v>16048</v>
      </c>
      <c r="BG4" s="37">
        <v>0</v>
      </c>
      <c r="BH4" s="37">
        <v>4.3859649122807015E-3</v>
      </c>
      <c r="BI4" s="37">
        <v>2.1929824561403508E-3</v>
      </c>
      <c r="BJ4" s="37">
        <v>1.0964912280701754E-2</v>
      </c>
      <c r="BK4" s="37">
        <v>0.10550957306040884</v>
      </c>
      <c r="BL4" s="37">
        <v>2.3853888183773954E-3</v>
      </c>
      <c r="HF4" s="1">
        <v>9.89201448255365</v>
      </c>
      <c r="HG4" s="1">
        <v>16.020268778135701</v>
      </c>
      <c r="HH4" s="1">
        <v>1.03421577811791</v>
      </c>
      <c r="HI4" s="1">
        <v>3.7207046313079801</v>
      </c>
      <c r="HJ4" s="1">
        <v>2.82446175372616</v>
      </c>
      <c r="HK4" s="1">
        <v>0.95885945382732996</v>
      </c>
      <c r="HL4" s="1">
        <v>0.56079784144484002</v>
      </c>
      <c r="HM4" s="1">
        <v>485.08559567017699</v>
      </c>
      <c r="HN4" s="1">
        <v>448.005586253697</v>
      </c>
      <c r="HO4" s="1">
        <v>2312303</v>
      </c>
      <c r="HP4" s="38">
        <v>4.92610837438424E-3</v>
      </c>
      <c r="HQ4" s="38">
        <v>4.92610837438424E-3</v>
      </c>
      <c r="HR4" s="38">
        <v>9.8522167487684695E-3</v>
      </c>
      <c r="HS4" s="38">
        <v>0.17733990147783299</v>
      </c>
      <c r="HT4" s="38">
        <v>0</v>
      </c>
      <c r="HU4" s="38">
        <v>0</v>
      </c>
      <c r="HV4" s="38">
        <v>0</v>
      </c>
      <c r="HW4" s="38">
        <v>0</v>
      </c>
      <c r="HX4" s="38">
        <v>3.04787392209337E-3</v>
      </c>
      <c r="HY4" s="38">
        <v>3.71691941718704E-4</v>
      </c>
      <c r="HZ4" s="38">
        <v>7.4338388343740702E-5</v>
      </c>
      <c r="IA4" s="38">
        <v>1.8287243532560199E-2</v>
      </c>
      <c r="IB4" s="38">
        <v>0.94528694617900699</v>
      </c>
      <c r="IC4" s="38">
        <v>8.1772227178114804E-4</v>
      </c>
      <c r="ID4" s="38">
        <v>7.4338388343740702E-5</v>
      </c>
      <c r="IE4" s="38">
        <v>5.8132619684805202E-2</v>
      </c>
      <c r="IF4" s="39">
        <v>3.0757964115708499E-3</v>
      </c>
      <c r="IG4" s="39">
        <v>4.3939948736726502E-4</v>
      </c>
      <c r="IH4" s="39">
        <v>2.19699743683632E-4</v>
      </c>
      <c r="II4" s="39">
        <v>2.06517759062614E-2</v>
      </c>
      <c r="IJ4" s="39">
        <v>0.93123398022702297</v>
      </c>
      <c r="IK4" s="39">
        <v>8.0556572683998496E-4</v>
      </c>
      <c r="IL4" s="39">
        <v>7.3233247894544107E-5</v>
      </c>
      <c r="IM4" s="39">
        <v>5.7268399853533498E-2</v>
      </c>
      <c r="IN4" s="38">
        <v>0</v>
      </c>
      <c r="IO4" s="38">
        <v>0</v>
      </c>
      <c r="IP4" s="38">
        <v>0</v>
      </c>
      <c r="IQ4" s="38">
        <v>0</v>
      </c>
      <c r="IR4" s="38">
        <v>0</v>
      </c>
      <c r="IS4" s="38">
        <v>0.17733990147783299</v>
      </c>
      <c r="IT4" s="38">
        <v>1.7989889979185301E-2</v>
      </c>
      <c r="IU4" s="38">
        <v>0.92729705619982195</v>
      </c>
      <c r="IV4" s="38">
        <v>0</v>
      </c>
      <c r="IW4" s="38">
        <v>1.7989889979185301E-2</v>
      </c>
      <c r="IX4" s="38">
        <v>7.4338388343740702E-5</v>
      </c>
      <c r="IY4" s="38">
        <v>1.8212905144216501E-2</v>
      </c>
      <c r="IZ4" s="38">
        <v>1.7722445990479702E-2</v>
      </c>
      <c r="JA4" s="38">
        <v>0.91351153423654297</v>
      </c>
      <c r="JB4" s="38">
        <v>0</v>
      </c>
      <c r="JC4" s="38">
        <v>1.7722445990479702E-2</v>
      </c>
      <c r="JD4" s="38">
        <v>7.3233247894544107E-5</v>
      </c>
      <c r="JE4" s="38">
        <v>2.0578542658366901E-2</v>
      </c>
    </row>
    <row r="5" spans="1:265" ht="19" customHeight="1">
      <c r="A5" s="1">
        <v>124</v>
      </c>
      <c r="B5" s="1" t="s">
        <v>611</v>
      </c>
      <c r="C5" s="1">
        <v>1</v>
      </c>
      <c r="D5" s="1" t="s">
        <v>280</v>
      </c>
      <c r="E5" s="1" t="s">
        <v>281</v>
      </c>
      <c r="F5" s="1">
        <v>1</v>
      </c>
      <c r="G5" s="1">
        <v>0</v>
      </c>
      <c r="H5" s="1">
        <v>0</v>
      </c>
      <c r="I5" s="1" t="s">
        <v>282</v>
      </c>
      <c r="J5" s="1">
        <v>3</v>
      </c>
      <c r="K5" s="32">
        <v>41852</v>
      </c>
      <c r="L5" s="32" t="s">
        <v>283</v>
      </c>
      <c r="M5" s="40">
        <v>52</v>
      </c>
      <c r="N5" s="41">
        <v>0</v>
      </c>
      <c r="O5" s="6" t="s">
        <v>263</v>
      </c>
      <c r="P5" s="6">
        <v>0</v>
      </c>
      <c r="Q5" s="1">
        <v>76</v>
      </c>
      <c r="R5" s="42" t="s">
        <v>284</v>
      </c>
      <c r="S5" s="8">
        <v>42180</v>
      </c>
      <c r="T5" s="8">
        <v>42675</v>
      </c>
      <c r="U5" s="8">
        <v>43282</v>
      </c>
      <c r="V5" s="9">
        <v>10</v>
      </c>
      <c r="W5" s="1" t="s">
        <v>266</v>
      </c>
      <c r="X5" s="1" t="s">
        <v>263</v>
      </c>
      <c r="AA5" s="1" t="s">
        <v>273</v>
      </c>
      <c r="AB5" s="1" t="s">
        <v>268</v>
      </c>
      <c r="AC5" s="1" t="s">
        <v>263</v>
      </c>
      <c r="AD5">
        <v>1</v>
      </c>
      <c r="AE5">
        <v>0.5</v>
      </c>
      <c r="AF5">
        <v>1</v>
      </c>
      <c r="AG5">
        <v>1</v>
      </c>
      <c r="AH5" s="1">
        <v>0</v>
      </c>
      <c r="AI5" s="1">
        <v>1.5</v>
      </c>
      <c r="AJ5">
        <v>1</v>
      </c>
      <c r="AK5">
        <v>1</v>
      </c>
      <c r="AL5">
        <v>0.5</v>
      </c>
      <c r="AM5">
        <v>1.5</v>
      </c>
      <c r="AN5">
        <v>0.5</v>
      </c>
      <c r="AO5">
        <v>4</v>
      </c>
      <c r="AP5">
        <v>0</v>
      </c>
      <c r="AQ5">
        <f t="shared" si="0"/>
        <v>4</v>
      </c>
      <c r="AR5" s="36">
        <v>0</v>
      </c>
      <c r="AS5" s="36">
        <v>5.7868252516010979E-2</v>
      </c>
      <c r="AT5" s="36">
        <v>1.1436413540713633E-2</v>
      </c>
      <c r="AU5" s="36">
        <v>2.2872827081427266E-3</v>
      </c>
      <c r="AV5" s="36">
        <v>2.4702653247941447E-2</v>
      </c>
      <c r="AW5" s="36">
        <v>0</v>
      </c>
      <c r="AX5" s="36">
        <v>2.2465599550688008E-2</v>
      </c>
      <c r="AY5" s="36">
        <v>4.352709912945802E-2</v>
      </c>
      <c r="AZ5" s="36">
        <v>7.4417298511654031E-3</v>
      </c>
      <c r="BA5" s="36">
        <v>2.9345689413086212E-2</v>
      </c>
      <c r="BB5" s="36">
        <v>1.7410839651783208E-2</v>
      </c>
      <c r="BC5" s="36">
        <v>2.527379949452401E-3</v>
      </c>
      <c r="BD5" s="36">
        <v>2.4431339511373211E-2</v>
      </c>
      <c r="BE5" s="36">
        <v>0.23393882204922545</v>
      </c>
      <c r="BF5" s="1">
        <v>11494</v>
      </c>
      <c r="BG5" s="37">
        <v>2.2465599550688008E-2</v>
      </c>
      <c r="BH5" s="37">
        <v>0.10139535164546901</v>
      </c>
      <c r="BI5" s="37">
        <v>1.8878143391879036E-2</v>
      </c>
      <c r="BJ5" s="37">
        <v>3.1632972121228939E-2</v>
      </c>
      <c r="BK5" s="37">
        <v>4.2113492899724658E-2</v>
      </c>
      <c r="BL5" s="37">
        <v>2.527379949452401E-3</v>
      </c>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38">
        <v>1.4290517821116301E-2</v>
      </c>
      <c r="HQ5" s="38">
        <v>4.03496973772697E-3</v>
      </c>
      <c r="HR5" s="38">
        <v>1.39542703429724E-2</v>
      </c>
      <c r="HS5" s="38">
        <v>3.1271015467383999E-2</v>
      </c>
      <c r="HT5" s="38">
        <v>2.85810356422327E-3</v>
      </c>
      <c r="HU5" s="38">
        <v>3.1943510423671799E-3</v>
      </c>
      <c r="HV5" s="38">
        <v>3.3624747814391402E-4</v>
      </c>
      <c r="HW5" s="38">
        <v>5.0437121721587104E-4</v>
      </c>
      <c r="HX5" s="38">
        <v>8.4437086092715205E-2</v>
      </c>
      <c r="HY5" s="38">
        <v>5.4184226369656798E-3</v>
      </c>
      <c r="HZ5" s="38">
        <v>8.4286574352799501E-3</v>
      </c>
      <c r="IA5" s="38">
        <v>0.106110776640578</v>
      </c>
      <c r="IB5" s="38">
        <v>0.64930764599638802</v>
      </c>
      <c r="IC5" s="38">
        <v>1.5954244431065599E-2</v>
      </c>
      <c r="ID5" s="38">
        <v>4.5153521974714001E-4</v>
      </c>
      <c r="IE5" s="38">
        <v>2.8296207104154099E-2</v>
      </c>
      <c r="IF5" s="39">
        <v>5.1302414231257899E-2</v>
      </c>
      <c r="IG5" s="39">
        <v>4.7649301143583202E-3</v>
      </c>
      <c r="IH5" s="39">
        <v>1.10387547649301E-2</v>
      </c>
      <c r="II5" s="39">
        <v>7.0759212198221094E-2</v>
      </c>
      <c r="IJ5" s="39">
        <v>0.343948538754765</v>
      </c>
      <c r="IK5" s="39">
        <v>9.9269377382465093E-3</v>
      </c>
      <c r="IL5" s="39">
        <v>3.9707750952986E-4</v>
      </c>
      <c r="IM5" s="39">
        <v>1.5168360864040701E-2</v>
      </c>
      <c r="IN5" s="38">
        <v>3.3624747814391402E-4</v>
      </c>
      <c r="IO5" s="38">
        <v>2.5218560860793501E-3</v>
      </c>
      <c r="IP5" s="38">
        <v>0</v>
      </c>
      <c r="IQ5" s="38">
        <v>3.3624747814391402E-4</v>
      </c>
      <c r="IR5" s="38">
        <v>3.3624747814391402E-4</v>
      </c>
      <c r="IS5" s="38">
        <v>3.0934767989240101E-2</v>
      </c>
      <c r="IT5" s="38">
        <v>9.7832630945213703E-3</v>
      </c>
      <c r="IU5" s="38">
        <v>0.63952438290186597</v>
      </c>
      <c r="IV5" s="38">
        <v>0</v>
      </c>
      <c r="IW5" s="38">
        <v>9.7832630945213703E-3</v>
      </c>
      <c r="IX5" s="38">
        <v>6.0204695966285403E-4</v>
      </c>
      <c r="IY5" s="38">
        <v>0.105508729680915</v>
      </c>
      <c r="IZ5" s="38">
        <v>5.3208386277001302E-3</v>
      </c>
      <c r="JA5" s="38">
        <v>0.338627700127065</v>
      </c>
      <c r="JB5" s="38">
        <v>0</v>
      </c>
      <c r="JC5" s="38">
        <v>5.3208386277001302E-3</v>
      </c>
      <c r="JD5" s="38">
        <v>4.7649301143583202E-4</v>
      </c>
      <c r="JE5" s="38">
        <v>7.0282719186785303E-2</v>
      </c>
    </row>
    <row r="6" spans="1:265" ht="19" customHeight="1">
      <c r="A6" s="1">
        <v>1</v>
      </c>
      <c r="B6" s="1" t="s">
        <v>612</v>
      </c>
      <c r="C6" s="2">
        <v>2</v>
      </c>
      <c r="D6" s="2" t="s">
        <v>285</v>
      </c>
      <c r="E6" s="1" t="s">
        <v>286</v>
      </c>
      <c r="F6" s="1">
        <v>1</v>
      </c>
      <c r="G6" s="1">
        <v>0</v>
      </c>
      <c r="H6" s="1">
        <v>0</v>
      </c>
      <c r="I6" s="1" t="s">
        <v>287</v>
      </c>
      <c r="J6" s="1">
        <v>3</v>
      </c>
      <c r="K6" s="32">
        <v>42044</v>
      </c>
      <c r="L6" s="32">
        <v>43631</v>
      </c>
      <c r="M6" s="40">
        <v>52</v>
      </c>
      <c r="N6" s="41">
        <v>1</v>
      </c>
      <c r="O6" s="6" t="s">
        <v>263</v>
      </c>
      <c r="P6" s="6">
        <v>0</v>
      </c>
      <c r="Q6" s="1">
        <v>53</v>
      </c>
      <c r="R6" s="7" t="s">
        <v>288</v>
      </c>
      <c r="S6" s="8">
        <v>42948</v>
      </c>
      <c r="T6" s="8">
        <v>43191</v>
      </c>
      <c r="U6" s="8" t="s">
        <v>265</v>
      </c>
      <c r="V6" s="9">
        <v>29</v>
      </c>
      <c r="W6" s="1" t="s">
        <v>266</v>
      </c>
      <c r="X6" s="1" t="s">
        <v>266</v>
      </c>
      <c r="Y6" s="1" t="s">
        <v>289</v>
      </c>
      <c r="Z6" s="1" t="s">
        <v>266</v>
      </c>
      <c r="AA6" s="1" t="s">
        <v>273</v>
      </c>
      <c r="AB6" s="1" t="s">
        <v>268</v>
      </c>
      <c r="AC6" s="1" t="s">
        <v>266</v>
      </c>
      <c r="AD6">
        <v>2</v>
      </c>
      <c r="AE6">
        <v>2</v>
      </c>
      <c r="AF6">
        <v>3</v>
      </c>
      <c r="AG6">
        <v>3</v>
      </c>
      <c r="AH6" s="1">
        <v>0</v>
      </c>
      <c r="AI6" s="1">
        <v>1.5</v>
      </c>
      <c r="AJ6">
        <v>1</v>
      </c>
      <c r="AK6">
        <v>1</v>
      </c>
      <c r="AL6">
        <v>3</v>
      </c>
      <c r="AM6">
        <v>1.5</v>
      </c>
      <c r="AN6">
        <v>0.5</v>
      </c>
      <c r="AO6">
        <v>6</v>
      </c>
      <c r="AP6">
        <v>1</v>
      </c>
      <c r="AQ6">
        <f t="shared" si="0"/>
        <v>7</v>
      </c>
      <c r="AR6" s="36">
        <v>1.3764624913971095E-4</v>
      </c>
      <c r="AS6" s="36">
        <v>6.8823124569855477E-5</v>
      </c>
      <c r="AT6" s="36">
        <v>6.8823124569855477E-5</v>
      </c>
      <c r="AU6" s="36">
        <v>8.9470061940812116E-4</v>
      </c>
      <c r="AV6" s="36">
        <v>8.3275980729525124E-3</v>
      </c>
      <c r="AW6" s="36">
        <v>0</v>
      </c>
      <c r="AX6" s="36">
        <v>1.3927576601671309E-3</v>
      </c>
      <c r="AY6" s="36">
        <v>2.7855153203342618E-3</v>
      </c>
      <c r="AZ6" s="36">
        <v>2.7855153203342618E-3</v>
      </c>
      <c r="BA6" s="36">
        <v>3.8997214484679667E-2</v>
      </c>
      <c r="BB6" s="36">
        <v>3.0640668523676879E-2</v>
      </c>
      <c r="BC6" s="36">
        <v>1.3927576601671309E-3</v>
      </c>
      <c r="BD6" s="36">
        <v>1.9498607242339833E-2</v>
      </c>
      <c r="BE6" s="36">
        <v>0.89785117643308043</v>
      </c>
      <c r="BF6" s="1">
        <v>15248</v>
      </c>
      <c r="BG6" s="37">
        <v>1.5304039093068419E-3</v>
      </c>
      <c r="BH6" s="37">
        <v>2.8543384449041171E-3</v>
      </c>
      <c r="BI6" s="37">
        <v>2.8543384449041171E-3</v>
      </c>
      <c r="BJ6" s="37">
        <v>3.9891915104087787E-2</v>
      </c>
      <c r="BK6" s="37">
        <v>3.8968266596629393E-2</v>
      </c>
      <c r="BL6" s="37">
        <v>1.3927576601671309E-3</v>
      </c>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5"/>
      <c r="HP6" s="38">
        <v>0</v>
      </c>
      <c r="HQ6" s="38">
        <v>0</v>
      </c>
      <c r="HR6" s="38">
        <v>0</v>
      </c>
      <c r="HS6" s="38">
        <v>6.2111801242236003E-3</v>
      </c>
      <c r="HT6" s="38">
        <v>0</v>
      </c>
      <c r="HU6" s="38">
        <v>0</v>
      </c>
      <c r="HV6" s="38">
        <v>0</v>
      </c>
      <c r="HW6" s="38">
        <v>0</v>
      </c>
      <c r="HX6" s="38">
        <v>2.9000638014036302E-4</v>
      </c>
      <c r="HY6" s="38">
        <v>0</v>
      </c>
      <c r="HZ6" s="38">
        <v>0</v>
      </c>
      <c r="IA6" s="38">
        <v>2.2040484890667599E-3</v>
      </c>
      <c r="IB6" s="38">
        <v>0.96891131604895298</v>
      </c>
      <c r="IC6" s="38">
        <v>5.8001276028072601E-5</v>
      </c>
      <c r="ID6" s="38">
        <v>0</v>
      </c>
      <c r="IE6" s="38">
        <v>0.101908241981324</v>
      </c>
      <c r="IF6" s="39">
        <v>2.8732329617285401E-4</v>
      </c>
      <c r="IG6" s="39">
        <v>0</v>
      </c>
      <c r="IH6" s="39">
        <v>0</v>
      </c>
      <c r="II6" s="39">
        <v>2.2411217101482601E-3</v>
      </c>
      <c r="IJ6" s="39">
        <v>0.95994713251350405</v>
      </c>
      <c r="IK6" s="39">
        <v>5.7464659234570698E-5</v>
      </c>
      <c r="IL6" s="39">
        <v>0</v>
      </c>
      <c r="IM6" s="39">
        <v>0.100965406275141</v>
      </c>
      <c r="IN6" s="38">
        <v>0</v>
      </c>
      <c r="IO6" s="38">
        <v>0</v>
      </c>
      <c r="IP6" s="38">
        <v>0</v>
      </c>
      <c r="IQ6" s="38">
        <v>0</v>
      </c>
      <c r="IR6" s="38">
        <v>0</v>
      </c>
      <c r="IS6" s="38">
        <v>6.2111801242236003E-3</v>
      </c>
      <c r="IT6" s="38">
        <v>1.74003828084218E-4</v>
      </c>
      <c r="IU6" s="38">
        <v>0.96873731222086901</v>
      </c>
      <c r="IV6" s="38">
        <v>0</v>
      </c>
      <c r="IW6" s="38">
        <v>1.74003828084218E-4</v>
      </c>
      <c r="IX6" s="38">
        <v>0</v>
      </c>
      <c r="IY6" s="38">
        <v>2.2040484890667599E-3</v>
      </c>
      <c r="IZ6" s="38">
        <v>1.72393977703712E-4</v>
      </c>
      <c r="JA6" s="38">
        <v>0.95977473853580098</v>
      </c>
      <c r="JB6" s="38">
        <v>0</v>
      </c>
      <c r="JC6" s="38">
        <v>1.72393977703712E-4</v>
      </c>
      <c r="JD6" s="38">
        <v>0</v>
      </c>
      <c r="JE6" s="38">
        <v>2.2411217101482601E-3</v>
      </c>
    </row>
    <row r="7" spans="1:265" ht="19" customHeight="1">
      <c r="A7" s="1">
        <v>52</v>
      </c>
      <c r="B7" s="1" t="s">
        <v>613</v>
      </c>
      <c r="C7" s="2">
        <v>2</v>
      </c>
      <c r="D7" s="2" t="s">
        <v>280</v>
      </c>
      <c r="E7" s="1" t="s">
        <v>290</v>
      </c>
      <c r="F7" s="1">
        <v>1</v>
      </c>
      <c r="G7" s="1">
        <v>0</v>
      </c>
      <c r="H7" s="1">
        <v>0</v>
      </c>
      <c r="I7" s="1" t="s">
        <v>291</v>
      </c>
      <c r="J7" s="1">
        <v>3</v>
      </c>
      <c r="K7" s="32">
        <v>41411</v>
      </c>
      <c r="L7" s="32">
        <v>43295</v>
      </c>
      <c r="M7" s="34">
        <v>61</v>
      </c>
      <c r="N7" s="35">
        <v>1</v>
      </c>
      <c r="O7" s="6" t="s">
        <v>263</v>
      </c>
      <c r="P7" s="6">
        <v>0</v>
      </c>
      <c r="Q7" s="1">
        <v>53</v>
      </c>
      <c r="R7" s="46" t="s">
        <v>292</v>
      </c>
      <c r="S7" s="8">
        <v>41883</v>
      </c>
      <c r="T7" s="8" t="s">
        <v>265</v>
      </c>
      <c r="U7" s="8" t="s">
        <v>265</v>
      </c>
      <c r="V7" s="9">
        <v>15</v>
      </c>
      <c r="W7" s="1" t="s">
        <v>266</v>
      </c>
      <c r="X7" s="1" t="s">
        <v>263</v>
      </c>
      <c r="AA7" s="1" t="s">
        <v>273</v>
      </c>
      <c r="AB7" s="1" t="s">
        <v>293</v>
      </c>
      <c r="AC7" s="1" t="s">
        <v>266</v>
      </c>
      <c r="AD7">
        <v>1</v>
      </c>
      <c r="AE7">
        <v>1.5</v>
      </c>
      <c r="AF7">
        <v>3</v>
      </c>
      <c r="AG7">
        <v>3</v>
      </c>
      <c r="AH7" s="1">
        <v>0</v>
      </c>
      <c r="AI7" s="1">
        <v>2.5</v>
      </c>
      <c r="AJ7">
        <v>2.5</v>
      </c>
      <c r="AK7">
        <v>2.5</v>
      </c>
      <c r="AL7">
        <v>2.5</v>
      </c>
      <c r="AM7">
        <v>2.5</v>
      </c>
      <c r="AN7">
        <v>0.5</v>
      </c>
      <c r="AO7">
        <v>1</v>
      </c>
      <c r="AP7">
        <v>1</v>
      </c>
      <c r="AQ7">
        <f t="shared" si="0"/>
        <v>2</v>
      </c>
      <c r="AR7" s="36">
        <v>3.5635802102512324E-4</v>
      </c>
      <c r="AS7" s="36">
        <v>5.3453703153768487E-4</v>
      </c>
      <c r="AT7" s="36">
        <v>1.7817901051256162E-4</v>
      </c>
      <c r="AU7" s="36">
        <v>0</v>
      </c>
      <c r="AV7" s="36">
        <v>4.6326542733266017E-3</v>
      </c>
      <c r="AW7" s="36">
        <v>7.2459464275108389E-3</v>
      </c>
      <c r="AX7" s="36">
        <v>2.7972027972027972E-2</v>
      </c>
      <c r="AY7" s="36">
        <v>5.2447552447552448E-2</v>
      </c>
      <c r="AZ7" s="36">
        <v>1.7482517482517484E-2</v>
      </c>
      <c r="BA7" s="36">
        <v>6.993006993006993E-3</v>
      </c>
      <c r="BB7" s="36">
        <v>4.8951048951048952E-2</v>
      </c>
      <c r="BC7" s="36">
        <v>0.21328671328671328</v>
      </c>
      <c r="BD7" s="36">
        <v>9.0909090909090912E-2</v>
      </c>
      <c r="BE7" s="36">
        <v>0.94052724881340422</v>
      </c>
      <c r="BF7" s="1">
        <v>17123</v>
      </c>
      <c r="BG7" s="37">
        <v>2.8328385993053096E-2</v>
      </c>
      <c r="BH7" s="37">
        <v>5.2982089479090132E-2</v>
      </c>
      <c r="BI7" s="37">
        <v>1.7660696493030044E-2</v>
      </c>
      <c r="BJ7" s="37">
        <v>6.993006993006993E-3</v>
      </c>
      <c r="BK7" s="37">
        <v>5.3583703224375556E-2</v>
      </c>
      <c r="BL7" s="37">
        <v>0.22053265971422412</v>
      </c>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c r="FE7" s="43"/>
      <c r="FF7" s="43"/>
      <c r="FG7" s="43"/>
      <c r="FH7" s="43"/>
      <c r="FI7" s="43"/>
      <c r="FJ7" s="43"/>
      <c r="FK7" s="43"/>
      <c r="FL7" s="43"/>
      <c r="FM7" s="43"/>
      <c r="FN7" s="43"/>
      <c r="FO7" s="43"/>
      <c r="FP7" s="43"/>
      <c r="FQ7" s="43"/>
      <c r="FR7" s="43"/>
      <c r="FS7" s="43"/>
      <c r="FT7" s="43"/>
      <c r="FU7" s="43"/>
      <c r="FV7" s="43"/>
      <c r="FW7" s="43"/>
      <c r="FX7" s="43"/>
      <c r="FY7" s="43"/>
      <c r="FZ7" s="43"/>
      <c r="GA7" s="43"/>
      <c r="GB7" s="43"/>
      <c r="GC7" s="43"/>
      <c r="GD7" s="43"/>
      <c r="GE7" s="43"/>
      <c r="GF7" s="43"/>
      <c r="GG7" s="43"/>
      <c r="GH7" s="43"/>
      <c r="GI7" s="43"/>
      <c r="GJ7" s="43"/>
      <c r="GK7" s="43"/>
      <c r="GL7" s="43"/>
      <c r="GM7" s="43"/>
      <c r="GN7" s="43"/>
      <c r="GO7" s="43"/>
      <c r="GP7" s="43"/>
      <c r="GQ7" s="43"/>
      <c r="GR7" s="43"/>
      <c r="GS7" s="43"/>
      <c r="GT7" s="43"/>
      <c r="GU7" s="43"/>
      <c r="GV7" s="43"/>
      <c r="GW7" s="43"/>
      <c r="GX7" s="43"/>
      <c r="GY7" s="43"/>
      <c r="GZ7" s="43"/>
      <c r="HA7" s="43"/>
      <c r="HB7" s="43"/>
      <c r="HC7" s="43"/>
      <c r="HD7" s="43"/>
      <c r="HE7" s="43"/>
      <c r="HF7" s="43">
        <v>9.0443183507467992</v>
      </c>
      <c r="HG7" s="43">
        <v>9.3059427420251435</v>
      </c>
      <c r="HH7" s="43">
        <v>2.2208157484775146</v>
      </c>
      <c r="HI7" s="43">
        <v>5.7017038111551441</v>
      </c>
      <c r="HJ7" s="43">
        <v>1.5676115819151295</v>
      </c>
      <c r="HK7" s="43">
        <v>0.81686698396616919</v>
      </c>
      <c r="HL7" s="43">
        <v>1.1406130368884353</v>
      </c>
      <c r="HM7" s="43">
        <v>810.04417392401444</v>
      </c>
      <c r="HN7" s="43">
        <v>1017.355467009162</v>
      </c>
      <c r="HO7" s="43">
        <v>2.9312381490533634</v>
      </c>
      <c r="HP7" s="38">
        <v>0.16872427983539101</v>
      </c>
      <c r="HQ7" s="38">
        <v>4.9382716049382699E-2</v>
      </c>
      <c r="HR7" s="38">
        <v>8.6419753086419707E-2</v>
      </c>
      <c r="HS7" s="38">
        <v>3.7037037037037E-2</v>
      </c>
      <c r="HT7" s="38">
        <v>6.9958847736625501E-2</v>
      </c>
      <c r="HU7" s="38">
        <v>4.11522633744856E-3</v>
      </c>
      <c r="HV7" s="38">
        <v>0</v>
      </c>
      <c r="HW7" s="38">
        <v>0</v>
      </c>
      <c r="HX7" s="38">
        <v>1.3992004568817801E-2</v>
      </c>
      <c r="HY7" s="38">
        <v>4.3546544831524802E-3</v>
      </c>
      <c r="HZ7" s="38">
        <v>7.8526556253569397E-4</v>
      </c>
      <c r="IA7" s="38">
        <v>1.9988577955454001E-2</v>
      </c>
      <c r="IB7" s="38">
        <v>0.95752427184466005</v>
      </c>
      <c r="IC7" s="38">
        <v>2.0702455739577399E-3</v>
      </c>
      <c r="ID7" s="38">
        <v>3.5693889206167898E-4</v>
      </c>
      <c r="IE7" s="38">
        <v>5.3112507138777798E-2</v>
      </c>
      <c r="IF7" s="39">
        <v>1.6630411900919202E-2</v>
      </c>
      <c r="IG7" s="39">
        <v>5.1224475475405203E-3</v>
      </c>
      <c r="IH7" s="39">
        <v>2.24545645919585E-3</v>
      </c>
      <c r="II7" s="39">
        <v>2.02792786471125E-2</v>
      </c>
      <c r="IJ7" s="39">
        <v>0.94239000771875703</v>
      </c>
      <c r="IK7" s="39">
        <v>2.10511543049611E-3</v>
      </c>
      <c r="IL7" s="39">
        <v>3.5085257174935101E-4</v>
      </c>
      <c r="IM7" s="39">
        <v>5.2206862676303402E-2</v>
      </c>
      <c r="IN7" s="38">
        <v>0</v>
      </c>
      <c r="IO7" s="38">
        <v>6.9958847736625501E-2</v>
      </c>
      <c r="IP7" s="38">
        <v>0</v>
      </c>
      <c r="IQ7" s="38">
        <v>0</v>
      </c>
      <c r="IR7" s="38">
        <v>0</v>
      </c>
      <c r="IS7" s="38">
        <v>3.7037037037037E-2</v>
      </c>
      <c r="IT7" s="38">
        <v>4.2118789263278101E-3</v>
      </c>
      <c r="IU7" s="38">
        <v>0.95331239291833203</v>
      </c>
      <c r="IV7" s="38">
        <v>0</v>
      </c>
      <c r="IW7" s="38">
        <v>4.2118789263278101E-3</v>
      </c>
      <c r="IX7" s="38">
        <v>1.42775556824672E-4</v>
      </c>
      <c r="IY7" s="38">
        <v>1.98458023986294E-2</v>
      </c>
      <c r="IZ7" s="38">
        <v>4.1400603466423399E-3</v>
      </c>
      <c r="JA7" s="38">
        <v>0.93824994737211398</v>
      </c>
      <c r="JB7" s="38">
        <v>0</v>
      </c>
      <c r="JC7" s="38">
        <v>4.1400603466423399E-3</v>
      </c>
      <c r="JD7" s="38">
        <v>1.4034102869974E-4</v>
      </c>
      <c r="JE7" s="38">
        <v>2.0138937618412699E-2</v>
      </c>
    </row>
    <row r="8" spans="1:265" ht="19" customHeight="1">
      <c r="A8" s="1">
        <v>3</v>
      </c>
      <c r="B8" s="1" t="s">
        <v>614</v>
      </c>
      <c r="C8" s="2">
        <v>2</v>
      </c>
      <c r="D8" s="2" t="s">
        <v>294</v>
      </c>
      <c r="E8" s="1" t="s">
        <v>295</v>
      </c>
      <c r="F8" s="1">
        <v>1</v>
      </c>
      <c r="G8" s="1">
        <v>0</v>
      </c>
      <c r="H8" s="1">
        <v>0</v>
      </c>
      <c r="I8" s="1" t="s">
        <v>276</v>
      </c>
      <c r="J8" s="1">
        <v>3</v>
      </c>
      <c r="K8" s="32">
        <v>40673</v>
      </c>
      <c r="L8" s="33">
        <v>43282</v>
      </c>
      <c r="M8" s="34">
        <v>85</v>
      </c>
      <c r="N8" s="35">
        <v>1</v>
      </c>
      <c r="O8" s="6" t="s">
        <v>296</v>
      </c>
      <c r="P8" s="6">
        <v>1</v>
      </c>
      <c r="Q8" s="1">
        <v>70</v>
      </c>
      <c r="R8" s="7" t="s">
        <v>297</v>
      </c>
      <c r="S8" s="8">
        <v>41244</v>
      </c>
      <c r="T8" s="8">
        <v>42370</v>
      </c>
      <c r="U8" s="8" t="s">
        <v>265</v>
      </c>
      <c r="V8" s="9">
        <v>18</v>
      </c>
      <c r="W8" s="1" t="s">
        <v>266</v>
      </c>
      <c r="X8" s="1" t="s">
        <v>266</v>
      </c>
      <c r="Z8" s="1" t="s">
        <v>266</v>
      </c>
      <c r="AB8" s="1" t="s">
        <v>298</v>
      </c>
      <c r="AC8" s="1" t="s">
        <v>266</v>
      </c>
      <c r="AD8">
        <v>2.5</v>
      </c>
      <c r="AE8">
        <v>0.5</v>
      </c>
      <c r="AF8">
        <v>3</v>
      </c>
      <c r="AG8">
        <v>2.5</v>
      </c>
      <c r="AH8" s="1">
        <v>0</v>
      </c>
      <c r="AI8" s="1">
        <v>2</v>
      </c>
      <c r="AJ8">
        <v>1</v>
      </c>
      <c r="AK8">
        <v>1</v>
      </c>
      <c r="AL8">
        <v>3</v>
      </c>
      <c r="AM8">
        <v>3</v>
      </c>
      <c r="AN8">
        <v>0.5</v>
      </c>
      <c r="AO8">
        <v>57</v>
      </c>
      <c r="AP8">
        <v>4</v>
      </c>
      <c r="AQ8">
        <f t="shared" si="0"/>
        <v>61</v>
      </c>
      <c r="AR8" s="36">
        <v>0</v>
      </c>
      <c r="AS8" s="36">
        <v>2.2494657518839275E-4</v>
      </c>
      <c r="AT8" s="36">
        <v>1.1247328759419637E-4</v>
      </c>
      <c r="AU8" s="36">
        <v>0</v>
      </c>
      <c r="AV8" s="36">
        <v>1.3496794511303565E-3</v>
      </c>
      <c r="AW8" s="36">
        <v>0</v>
      </c>
      <c r="AX8" s="36">
        <v>0</v>
      </c>
      <c r="AY8" s="36">
        <v>3.8240917782026767E-3</v>
      </c>
      <c r="AZ8" s="36">
        <v>0</v>
      </c>
      <c r="BA8" s="36">
        <v>1.9120458891013384E-3</v>
      </c>
      <c r="BB8" s="36">
        <v>3.8240917782026767E-3</v>
      </c>
      <c r="BC8" s="36">
        <v>0</v>
      </c>
      <c r="BD8" s="36">
        <v>0</v>
      </c>
      <c r="BE8" s="36">
        <v>0.9343374785591767</v>
      </c>
      <c r="BF8" s="1">
        <v>18305</v>
      </c>
      <c r="BG8" s="37">
        <v>0</v>
      </c>
      <c r="BH8" s="37">
        <v>4.0490383533910695E-3</v>
      </c>
      <c r="BI8" s="37">
        <v>1.1247328759419637E-4</v>
      </c>
      <c r="BJ8" s="37">
        <v>1.9120458891013384E-3</v>
      </c>
      <c r="BK8" s="37">
        <v>5.1737712293330332E-3</v>
      </c>
      <c r="BL8" s="37">
        <v>0</v>
      </c>
      <c r="BN8" s="1">
        <f t="shared" ref="BN8:CH8" si="1">TTEST(AR5:AR25,AR26:AR62,2,2)</f>
        <v>0.63949132455527824</v>
      </c>
      <c r="BO8" s="1">
        <f t="shared" si="1"/>
        <v>0.49076970514285345</v>
      </c>
      <c r="BP8" s="1">
        <f t="shared" si="1"/>
        <v>0.52869619051227679</v>
      </c>
      <c r="BQ8" s="1">
        <f t="shared" si="1"/>
        <v>0.88152007552933864</v>
      </c>
      <c r="BR8" s="1">
        <f t="shared" si="1"/>
        <v>0.38604745439444221</v>
      </c>
      <c r="BS8" s="1">
        <f t="shared" si="1"/>
        <v>0.85677101253069088</v>
      </c>
      <c r="BT8" s="1">
        <f t="shared" si="1"/>
        <v>0.13860010236429129</v>
      </c>
      <c r="BU8" s="1">
        <f t="shared" si="1"/>
        <v>0.35014189113144867</v>
      </c>
      <c r="BV8" s="1">
        <f t="shared" si="1"/>
        <v>0.79997572041433085</v>
      </c>
      <c r="BW8" s="1">
        <f t="shared" si="1"/>
        <v>0.99416596619685271</v>
      </c>
      <c r="BX8" s="1">
        <f t="shared" si="1"/>
        <v>0.81804453247512166</v>
      </c>
      <c r="BY8" s="1">
        <f t="shared" si="1"/>
        <v>0.35588201409504649</v>
      </c>
      <c r="BZ8" s="1">
        <f t="shared" si="1"/>
        <v>7.2787992620224826E-2</v>
      </c>
      <c r="CA8" s="1">
        <f t="shared" si="1"/>
        <v>9.2988185199519673E-3</v>
      </c>
      <c r="CB8" s="1">
        <f t="shared" si="1"/>
        <v>1.6351974180064321E-3</v>
      </c>
      <c r="CC8" s="1">
        <f t="shared" si="1"/>
        <v>0.17923376423647613</v>
      </c>
      <c r="CD8" s="1">
        <f t="shared" si="1"/>
        <v>0.34957253175903369</v>
      </c>
      <c r="CE8" s="1">
        <f t="shared" si="1"/>
        <v>0.71584977633899138</v>
      </c>
      <c r="CF8" s="1">
        <f t="shared" si="1"/>
        <v>0.99620399198357035</v>
      </c>
      <c r="CG8" s="1">
        <f t="shared" si="1"/>
        <v>0.97542827228205986</v>
      </c>
      <c r="CH8" s="1">
        <f t="shared" si="1"/>
        <v>0.42936042189084656</v>
      </c>
      <c r="HP8" s="38">
        <v>2.2911051212937999E-2</v>
      </c>
      <c r="HQ8" s="38">
        <v>6.7385444743935296E-3</v>
      </c>
      <c r="HR8" s="38">
        <v>1.34770889487871E-3</v>
      </c>
      <c r="HS8" s="38">
        <v>1.88679245283019E-2</v>
      </c>
      <c r="HT8" s="38">
        <v>5.3908355795148303E-3</v>
      </c>
      <c r="HU8" s="38">
        <v>6.7385444743935303E-4</v>
      </c>
      <c r="HV8" s="38">
        <v>0</v>
      </c>
      <c r="HW8" s="38">
        <v>0</v>
      </c>
      <c r="HX8" s="38">
        <v>6.2059711506206004E-3</v>
      </c>
      <c r="HY8" s="38">
        <v>2.16370345521637E-2</v>
      </c>
      <c r="HZ8" s="38">
        <v>1.67728950016773E-4</v>
      </c>
      <c r="IA8" s="38">
        <v>8.0509896008050998E-3</v>
      </c>
      <c r="IB8" s="38">
        <v>0.96964106004696404</v>
      </c>
      <c r="IC8" s="38">
        <v>1.67728950016773E-4</v>
      </c>
      <c r="ID8" s="38">
        <v>1.67728950016773E-4</v>
      </c>
      <c r="IE8" s="38">
        <v>1.5934250251593399E-2</v>
      </c>
      <c r="IF8" s="39">
        <v>9.5353209777061503E-3</v>
      </c>
      <c r="IG8" s="39">
        <v>1.8667741069030401E-2</v>
      </c>
      <c r="IH8" s="39">
        <v>4.0290088638195002E-4</v>
      </c>
      <c r="II8" s="39">
        <v>1.0206822455009401E-2</v>
      </c>
      <c r="IJ8" s="39">
        <v>0.777464410421703</v>
      </c>
      <c r="IK8" s="39">
        <v>2.6860059092129998E-4</v>
      </c>
      <c r="IL8" s="39">
        <v>1.3430029546064999E-4</v>
      </c>
      <c r="IM8" s="39">
        <v>1.27585280687618E-2</v>
      </c>
      <c r="IN8" s="38">
        <v>0</v>
      </c>
      <c r="IO8" s="38">
        <v>5.3908355795148303E-3</v>
      </c>
      <c r="IP8" s="38">
        <v>0</v>
      </c>
      <c r="IQ8" s="38">
        <v>0</v>
      </c>
      <c r="IR8" s="38">
        <v>0</v>
      </c>
      <c r="IS8" s="38">
        <v>1.88679245283019E-2</v>
      </c>
      <c r="IT8" s="38">
        <v>3.3545790003354601E-4</v>
      </c>
      <c r="IU8" s="38">
        <v>0.96930560214693096</v>
      </c>
      <c r="IV8" s="38">
        <v>0</v>
      </c>
      <c r="IW8" s="38">
        <v>3.3545790003354601E-4</v>
      </c>
      <c r="IX8" s="38">
        <v>0</v>
      </c>
      <c r="IY8" s="38">
        <v>8.0509896008050998E-3</v>
      </c>
      <c r="IZ8" s="38">
        <v>2.6860059092129998E-4</v>
      </c>
      <c r="JA8" s="38">
        <v>0.77719580983078196</v>
      </c>
      <c r="JB8" s="38">
        <v>0</v>
      </c>
      <c r="JC8" s="38">
        <v>2.6860059092129998E-4</v>
      </c>
      <c r="JD8" s="38">
        <v>0</v>
      </c>
      <c r="JE8" s="38">
        <v>1.0206822455009401E-2</v>
      </c>
    </row>
    <row r="9" spans="1:265" ht="19" customHeight="1">
      <c r="A9" s="1">
        <v>123</v>
      </c>
      <c r="B9" s="1" t="s">
        <v>615</v>
      </c>
      <c r="C9" s="1">
        <v>1</v>
      </c>
      <c r="D9" s="1" t="s">
        <v>299</v>
      </c>
      <c r="E9" s="1" t="s">
        <v>300</v>
      </c>
      <c r="F9" s="1">
        <v>0</v>
      </c>
      <c r="G9" s="1">
        <v>1</v>
      </c>
      <c r="H9" s="1">
        <v>0</v>
      </c>
      <c r="I9" s="1" t="s">
        <v>276</v>
      </c>
      <c r="J9" s="1">
        <v>3</v>
      </c>
      <c r="K9" s="32">
        <v>40497</v>
      </c>
      <c r="L9" s="33">
        <v>41456</v>
      </c>
      <c r="M9" s="34">
        <v>31</v>
      </c>
      <c r="N9" s="35">
        <v>1</v>
      </c>
      <c r="O9" s="6" t="s">
        <v>277</v>
      </c>
      <c r="Q9" s="1">
        <v>59</v>
      </c>
      <c r="R9" s="47" t="s">
        <v>301</v>
      </c>
      <c r="S9" s="8">
        <v>41183</v>
      </c>
      <c r="T9" s="8" t="s">
        <v>265</v>
      </c>
      <c r="U9" s="8" t="s">
        <v>265</v>
      </c>
      <c r="V9" s="9">
        <v>22</v>
      </c>
      <c r="W9" s="1" t="s">
        <v>266</v>
      </c>
      <c r="X9" s="1" t="s">
        <v>263</v>
      </c>
      <c r="AA9" s="1" t="s">
        <v>273</v>
      </c>
      <c r="AB9" s="1" t="s">
        <v>268</v>
      </c>
      <c r="AC9" s="1" t="s">
        <v>266</v>
      </c>
      <c r="AD9">
        <v>2</v>
      </c>
      <c r="AE9">
        <v>1</v>
      </c>
      <c r="AF9">
        <v>2</v>
      </c>
      <c r="AG9">
        <v>2</v>
      </c>
      <c r="AH9" s="1">
        <v>0</v>
      </c>
      <c r="AI9" s="1">
        <v>1.5</v>
      </c>
      <c r="AJ9">
        <v>2</v>
      </c>
      <c r="AK9">
        <v>0.5</v>
      </c>
      <c r="AL9">
        <v>2.5</v>
      </c>
      <c r="AM9">
        <v>2</v>
      </c>
      <c r="AN9">
        <v>0</v>
      </c>
      <c r="AO9">
        <v>1</v>
      </c>
      <c r="AP9">
        <v>0</v>
      </c>
      <c r="AQ9">
        <f t="shared" si="0"/>
        <v>1</v>
      </c>
      <c r="AR9" s="36">
        <v>2.3094688221709007E-4</v>
      </c>
      <c r="AS9" s="36">
        <v>2.1939953810623555E-3</v>
      </c>
      <c r="AT9" s="36">
        <v>1.1547344110854503E-4</v>
      </c>
      <c r="AU9" s="36">
        <v>3.464203233256351E-4</v>
      </c>
      <c r="AV9" s="36">
        <v>2.5404157043879909E-3</v>
      </c>
      <c r="AW9" s="36">
        <v>6.1200923787528864E-3</v>
      </c>
      <c r="AX9" s="36">
        <v>6.9662138627655872E-4</v>
      </c>
      <c r="AY9" s="36">
        <v>8.3594566353187051E-3</v>
      </c>
      <c r="AZ9" s="36">
        <v>3.4831069313827935E-3</v>
      </c>
      <c r="BA9" s="36">
        <v>1.3932427725531174E-3</v>
      </c>
      <c r="BB9" s="36">
        <v>1.2190874259839777E-2</v>
      </c>
      <c r="BC9" s="36">
        <v>9.7526994078718215E-3</v>
      </c>
      <c r="BD9" s="36">
        <v>0.29223267154301635</v>
      </c>
      <c r="BE9" s="36">
        <v>0.72462347384368597</v>
      </c>
      <c r="BF9" s="1">
        <v>11531</v>
      </c>
      <c r="BG9" s="37">
        <v>9.2756826849364879E-4</v>
      </c>
      <c r="BH9" s="37">
        <v>1.0553452016381061E-2</v>
      </c>
      <c r="BI9" s="37">
        <v>3.5985803724913386E-3</v>
      </c>
      <c r="BJ9" s="37">
        <v>1.7396630958787527E-3</v>
      </c>
      <c r="BK9" s="37">
        <v>1.4731289964227769E-2</v>
      </c>
      <c r="BL9" s="37">
        <v>1.5872791786624707E-2</v>
      </c>
      <c r="HP9" s="38">
        <v>5.4773082942096998E-2</v>
      </c>
      <c r="HQ9" s="38">
        <v>7.82472613458529E-2</v>
      </c>
      <c r="HR9" s="38">
        <v>1.25195618153365E-2</v>
      </c>
      <c r="HS9" s="38">
        <v>8.6071987480438206E-2</v>
      </c>
      <c r="HT9" s="38">
        <v>0</v>
      </c>
      <c r="HU9" s="38">
        <v>0</v>
      </c>
      <c r="HV9" s="38">
        <v>1.5649452269170601E-3</v>
      </c>
      <c r="HW9" s="38">
        <v>0</v>
      </c>
      <c r="HX9" s="38">
        <v>1.5124288709194401E-2</v>
      </c>
      <c r="HY9" s="38">
        <v>2.45582509733453E-2</v>
      </c>
      <c r="HZ9" s="38">
        <v>1.0482180293501001E-3</v>
      </c>
      <c r="IA9" s="38">
        <v>1.6322252171308799E-2</v>
      </c>
      <c r="IB9" s="38">
        <v>0.80697813716681599</v>
      </c>
      <c r="IC9" s="38">
        <v>8.9847259658580396E-4</v>
      </c>
      <c r="ID9" s="38">
        <v>8.9847259658580396E-4</v>
      </c>
      <c r="IE9" s="38">
        <v>8.3707696915244101E-2</v>
      </c>
      <c r="IF9" s="39">
        <v>1.8586852535191999E-2</v>
      </c>
      <c r="IG9" s="39">
        <v>2.9246959136258001E-2</v>
      </c>
      <c r="IH9" s="39">
        <v>2.0500205002049999E-3</v>
      </c>
      <c r="II9" s="39">
        <v>2.2413557468908E-2</v>
      </c>
      <c r="IJ9" s="39">
        <v>0.73650403170698397</v>
      </c>
      <c r="IK9" s="39">
        <v>8.2000820008200099E-4</v>
      </c>
      <c r="IL9" s="39">
        <v>9.5667623342900101E-4</v>
      </c>
      <c r="IM9" s="39">
        <v>7.6397430640973096E-2</v>
      </c>
      <c r="IN9" s="38">
        <v>0</v>
      </c>
      <c r="IO9" s="38">
        <v>0</v>
      </c>
      <c r="IP9" s="38">
        <v>0</v>
      </c>
      <c r="IQ9" s="38">
        <v>0</v>
      </c>
      <c r="IR9" s="38">
        <v>0</v>
      </c>
      <c r="IS9" s="38">
        <v>8.6071987480438206E-2</v>
      </c>
      <c r="IT9" s="38">
        <v>1.34770889487871E-3</v>
      </c>
      <c r="IU9" s="38">
        <v>0.80563042827193798</v>
      </c>
      <c r="IV9" s="38">
        <v>1.49745432764301E-4</v>
      </c>
      <c r="IW9" s="38">
        <v>1.1979634621144099E-3</v>
      </c>
      <c r="IX9" s="38">
        <v>0</v>
      </c>
      <c r="IY9" s="38">
        <v>1.6322252171308799E-2</v>
      </c>
      <c r="IZ9" s="38">
        <v>1.230012300123E-3</v>
      </c>
      <c r="JA9" s="38">
        <v>0.73527401940686099</v>
      </c>
      <c r="JB9" s="38">
        <v>1.3666803334699999E-4</v>
      </c>
      <c r="JC9" s="38">
        <v>1.0933442667759999E-3</v>
      </c>
      <c r="JD9" s="38">
        <v>0</v>
      </c>
      <c r="JE9" s="38">
        <v>2.2413557468908E-2</v>
      </c>
    </row>
    <row r="10" spans="1:265" ht="19" customHeight="1">
      <c r="A10" s="1">
        <v>110</v>
      </c>
      <c r="B10" s="1" t="s">
        <v>616</v>
      </c>
      <c r="C10" s="1">
        <v>1</v>
      </c>
      <c r="D10" s="1" t="s">
        <v>302</v>
      </c>
      <c r="E10" s="1" t="s">
        <v>303</v>
      </c>
      <c r="F10" s="1">
        <v>1</v>
      </c>
      <c r="G10" s="1">
        <v>0</v>
      </c>
      <c r="H10" s="1">
        <v>0</v>
      </c>
      <c r="I10" s="1" t="s">
        <v>304</v>
      </c>
      <c r="J10" s="1">
        <v>3</v>
      </c>
      <c r="K10" s="32">
        <v>41841</v>
      </c>
      <c r="L10" s="33">
        <v>42327</v>
      </c>
      <c r="M10" s="34">
        <v>15</v>
      </c>
      <c r="N10" s="35">
        <v>1</v>
      </c>
      <c r="O10" s="6" t="s">
        <v>263</v>
      </c>
      <c r="P10" s="6">
        <v>0</v>
      </c>
      <c r="Q10" s="1">
        <v>61</v>
      </c>
      <c r="R10" s="7" t="s">
        <v>305</v>
      </c>
      <c r="S10" s="8">
        <v>42110</v>
      </c>
      <c r="T10" s="8" t="s">
        <v>265</v>
      </c>
      <c r="U10" s="8" t="s">
        <v>265</v>
      </c>
      <c r="V10" s="9">
        <v>8</v>
      </c>
      <c r="W10" s="1" t="s">
        <v>266</v>
      </c>
      <c r="X10" s="1" t="s">
        <v>263</v>
      </c>
      <c r="AA10" s="1" t="s">
        <v>273</v>
      </c>
      <c r="AB10" s="1" t="s">
        <v>268</v>
      </c>
      <c r="AC10" s="1" t="s">
        <v>266</v>
      </c>
      <c r="AD10">
        <v>1</v>
      </c>
      <c r="AE10">
        <v>2</v>
      </c>
      <c r="AF10">
        <v>2</v>
      </c>
      <c r="AG10">
        <v>2.5</v>
      </c>
      <c r="AH10" s="1">
        <v>0.5</v>
      </c>
      <c r="AI10" s="1">
        <v>2.5</v>
      </c>
      <c r="AJ10">
        <v>2</v>
      </c>
      <c r="AK10">
        <v>2.5</v>
      </c>
      <c r="AL10">
        <v>2.5</v>
      </c>
      <c r="AM10">
        <v>2</v>
      </c>
      <c r="AN10">
        <v>0.5</v>
      </c>
      <c r="AO10">
        <v>1</v>
      </c>
      <c r="AP10">
        <v>0</v>
      </c>
      <c r="AQ10">
        <f t="shared" si="0"/>
        <v>1</v>
      </c>
      <c r="AR10" s="36">
        <v>0</v>
      </c>
      <c r="AS10" s="36">
        <v>2.0246193715581472E-3</v>
      </c>
      <c r="AT10" s="36">
        <v>8.9083252348558467E-4</v>
      </c>
      <c r="AU10" s="36">
        <v>4.8590864917395527E-4</v>
      </c>
      <c r="AV10" s="36">
        <v>9.5562034337544535E-3</v>
      </c>
      <c r="AW10" s="36">
        <v>5.5879494655004863E-3</v>
      </c>
      <c r="AX10" s="36">
        <v>0</v>
      </c>
      <c r="AY10" s="36">
        <v>2.2613065326633167E-2</v>
      </c>
      <c r="AZ10" s="36">
        <v>6.2814070351758797E-3</v>
      </c>
      <c r="BA10" s="36">
        <v>6.2814070351758797E-3</v>
      </c>
      <c r="BB10" s="36">
        <v>8.3542713567839197E-2</v>
      </c>
      <c r="BC10" s="36">
        <v>3.5175879396984924E-2</v>
      </c>
      <c r="BD10" s="36">
        <v>8.6683417085427136E-2</v>
      </c>
      <c r="BE10" s="36">
        <v>0.81395671476137621</v>
      </c>
      <c r="BF10" s="1">
        <v>13940</v>
      </c>
      <c r="BG10" s="37">
        <v>0</v>
      </c>
      <c r="BH10" s="37">
        <v>2.4637684698191314E-2</v>
      </c>
      <c r="BI10" s="37">
        <v>7.1722395586614647E-3</v>
      </c>
      <c r="BJ10" s="37">
        <v>6.7673156843498349E-3</v>
      </c>
      <c r="BK10" s="37">
        <v>9.3098917001593645E-2</v>
      </c>
      <c r="BL10" s="37">
        <v>4.0763828862485411E-2</v>
      </c>
      <c r="BN10" s="43"/>
      <c r="BO10" s="48"/>
      <c r="BP10" s="48"/>
      <c r="BQ10" s="48"/>
      <c r="BR10" s="48"/>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43"/>
      <c r="FQ10" s="43"/>
      <c r="FR10" s="43"/>
      <c r="FS10" s="43"/>
      <c r="FT10" s="43"/>
      <c r="FU10" s="43"/>
      <c r="FV10" s="43"/>
      <c r="FW10" s="43"/>
      <c r="FX10" s="43"/>
      <c r="FY10" s="43"/>
      <c r="FZ10" s="43"/>
      <c r="GA10" s="43"/>
      <c r="GB10" s="43"/>
      <c r="GC10" s="43"/>
      <c r="GD10" s="43"/>
      <c r="GE10" s="43"/>
      <c r="GF10" s="43"/>
      <c r="GG10" s="43"/>
      <c r="GH10" s="43"/>
      <c r="GI10" s="43"/>
      <c r="GJ10" s="43"/>
      <c r="GK10" s="43"/>
      <c r="GL10" s="43"/>
      <c r="GM10" s="43"/>
      <c r="GN10" s="43"/>
      <c r="GO10" s="43"/>
      <c r="GP10" s="43"/>
      <c r="GQ10" s="43"/>
      <c r="GR10" s="43"/>
      <c r="GS10" s="43"/>
      <c r="GT10" s="43"/>
      <c r="GU10" s="43"/>
      <c r="GV10" s="43"/>
      <c r="GW10" s="43"/>
      <c r="GX10" s="43"/>
      <c r="GY10" s="43"/>
      <c r="GZ10" s="43"/>
      <c r="HA10" s="43"/>
      <c r="HB10" s="43"/>
      <c r="HC10" s="43"/>
      <c r="HD10" s="43"/>
      <c r="HE10" s="43"/>
      <c r="HF10" s="43"/>
      <c r="HG10" s="43"/>
      <c r="HH10" s="43"/>
      <c r="HI10" s="43"/>
      <c r="HJ10" s="43"/>
      <c r="HK10" s="43"/>
      <c r="HL10" s="43"/>
      <c r="HM10" s="43"/>
      <c r="HN10" s="43"/>
      <c r="HO10" s="43"/>
      <c r="HP10" s="38">
        <v>3.9946737683089198E-3</v>
      </c>
      <c r="HQ10" s="38">
        <v>0</v>
      </c>
      <c r="HR10" s="38">
        <v>0</v>
      </c>
      <c r="HS10" s="38">
        <v>2.3968042609853499E-2</v>
      </c>
      <c r="HT10" s="38">
        <v>9.3209054593874803E-3</v>
      </c>
      <c r="HU10" s="38">
        <v>0</v>
      </c>
      <c r="HV10" s="38">
        <v>0</v>
      </c>
      <c r="HW10" s="38">
        <v>0</v>
      </c>
      <c r="HX10" s="38">
        <v>1.14231958070152E-3</v>
      </c>
      <c r="HY10" s="38">
        <v>6.7195269453030495E-5</v>
      </c>
      <c r="HZ10" s="38">
        <v>0</v>
      </c>
      <c r="IA10" s="38">
        <v>9.6089235317833605E-3</v>
      </c>
      <c r="IB10" s="38">
        <v>0.93119204408009704</v>
      </c>
      <c r="IC10" s="38">
        <v>6.7195269453030495E-5</v>
      </c>
      <c r="ID10" s="38">
        <v>6.7195269453030495E-5</v>
      </c>
      <c r="IE10" s="38">
        <v>0.10831877435828501</v>
      </c>
      <c r="IF10" s="39">
        <v>1.2793449753726099E-3</v>
      </c>
      <c r="IG10" s="39">
        <v>6.3967248768630498E-5</v>
      </c>
      <c r="IH10" s="39">
        <v>0</v>
      </c>
      <c r="II10" s="39">
        <v>1.0298727051749499E-2</v>
      </c>
      <c r="IJ10" s="39">
        <v>0.88690590417706106</v>
      </c>
      <c r="IK10" s="39">
        <v>6.3967248768630498E-5</v>
      </c>
      <c r="IL10" s="39">
        <v>6.3967248768630498E-5</v>
      </c>
      <c r="IM10" s="39">
        <v>0.103115205015032</v>
      </c>
      <c r="IN10" s="38">
        <v>0</v>
      </c>
      <c r="IO10" s="38">
        <v>9.3209054593874803E-3</v>
      </c>
      <c r="IP10" s="38">
        <v>0</v>
      </c>
      <c r="IQ10" s="38">
        <v>0</v>
      </c>
      <c r="IR10" s="38">
        <v>6.6577896138481996E-3</v>
      </c>
      <c r="IS10" s="38">
        <v>1.7310252996005301E-2</v>
      </c>
      <c r="IT10" s="38">
        <v>7.9290417954576004E-3</v>
      </c>
      <c r="IU10" s="38">
        <v>0.92326300228463898</v>
      </c>
      <c r="IV10" s="38">
        <v>4.7036688617121399E-4</v>
      </c>
      <c r="IW10" s="38">
        <v>7.4586749092863903E-3</v>
      </c>
      <c r="IX10" s="38">
        <v>2.6206155086681898E-3</v>
      </c>
      <c r="IY10" s="38">
        <v>6.9883080231151699E-3</v>
      </c>
      <c r="IZ10" s="38">
        <v>7.5481353546983897E-3</v>
      </c>
      <c r="JA10" s="38">
        <v>0.87935776882236305</v>
      </c>
      <c r="JB10" s="38">
        <v>4.4777074138041301E-4</v>
      </c>
      <c r="JC10" s="38">
        <v>7.1003646133179802E-3</v>
      </c>
      <c r="JD10" s="38">
        <v>2.8145589458197398E-3</v>
      </c>
      <c r="JE10" s="38">
        <v>7.48416810592976E-3</v>
      </c>
    </row>
    <row r="11" spans="1:265" ht="19" customHeight="1">
      <c r="A11" s="1">
        <v>90</v>
      </c>
      <c r="B11" s="1" t="s">
        <v>617</v>
      </c>
      <c r="C11" s="1">
        <v>1</v>
      </c>
      <c r="D11" s="1" t="s">
        <v>306</v>
      </c>
      <c r="E11" s="1" t="s">
        <v>307</v>
      </c>
      <c r="F11" s="1">
        <v>1</v>
      </c>
      <c r="G11" s="1">
        <v>0</v>
      </c>
      <c r="H11" s="1">
        <v>0</v>
      </c>
      <c r="I11" s="1" t="s">
        <v>287</v>
      </c>
      <c r="J11" s="1">
        <v>3</v>
      </c>
      <c r="K11" s="32">
        <v>41382</v>
      </c>
      <c r="L11" s="33">
        <v>41936</v>
      </c>
      <c r="M11" s="34">
        <v>18</v>
      </c>
      <c r="N11" s="35">
        <v>1</v>
      </c>
      <c r="O11" s="6" t="s">
        <v>277</v>
      </c>
      <c r="Q11" s="1">
        <v>52</v>
      </c>
      <c r="R11" s="49" t="s">
        <v>308</v>
      </c>
      <c r="S11" s="8">
        <v>41609</v>
      </c>
      <c r="T11" s="8" t="s">
        <v>265</v>
      </c>
      <c r="U11" s="8" t="s">
        <v>265</v>
      </c>
      <c r="V11" s="9">
        <v>7</v>
      </c>
      <c r="W11" s="1" t="s">
        <v>266</v>
      </c>
      <c r="X11" s="1" t="s">
        <v>263</v>
      </c>
      <c r="AA11" s="1" t="s">
        <v>273</v>
      </c>
      <c r="AB11" s="1" t="s">
        <v>293</v>
      </c>
      <c r="AC11" s="1" t="s">
        <v>266</v>
      </c>
      <c r="AD11">
        <v>2</v>
      </c>
      <c r="AE11">
        <v>2</v>
      </c>
      <c r="AF11">
        <v>2.5</v>
      </c>
      <c r="AG11">
        <v>2</v>
      </c>
      <c r="AH11" s="1">
        <v>0.5</v>
      </c>
      <c r="AI11" s="1">
        <v>1.5</v>
      </c>
      <c r="AJ11">
        <v>1.5</v>
      </c>
      <c r="AK11">
        <v>0.5</v>
      </c>
      <c r="AL11">
        <v>1</v>
      </c>
      <c r="AM11">
        <v>2.5</v>
      </c>
      <c r="AN11">
        <v>1</v>
      </c>
      <c r="AO11">
        <v>23</v>
      </c>
      <c r="AP11">
        <v>1</v>
      </c>
      <c r="AQ11">
        <f t="shared" si="0"/>
        <v>24</v>
      </c>
      <c r="AR11" s="36">
        <v>4.2648469986139245E-4</v>
      </c>
      <c r="AS11" s="36">
        <v>7.2502398976436724E-3</v>
      </c>
      <c r="AT11" s="36">
        <v>2.8787717240643992E-3</v>
      </c>
      <c r="AU11" s="36">
        <v>3.1986352489604436E-4</v>
      </c>
      <c r="AV11" s="36">
        <v>8.8495575221238937E-3</v>
      </c>
      <c r="AW11" s="36">
        <v>1.0662117496534813E-3</v>
      </c>
      <c r="AX11" s="36">
        <v>3.463855421686747E-2</v>
      </c>
      <c r="AY11" s="36">
        <v>0.12048192771084337</v>
      </c>
      <c r="AZ11" s="36">
        <v>3.0120481927710843E-2</v>
      </c>
      <c r="BA11" s="36">
        <v>1.5060240963855422E-2</v>
      </c>
      <c r="BB11" s="36">
        <v>0.10843373493975904</v>
      </c>
      <c r="BC11" s="36">
        <v>3.0120481927710843E-2</v>
      </c>
      <c r="BD11" s="36">
        <v>0.1460843373493976</v>
      </c>
      <c r="BE11" s="36">
        <v>0.90094432421798154</v>
      </c>
      <c r="BF11" s="1">
        <v>10043</v>
      </c>
      <c r="BG11" s="37">
        <v>3.5065038916728866E-2</v>
      </c>
      <c r="BH11" s="37">
        <v>0.12773216760848705</v>
      </c>
      <c r="BI11" s="37">
        <v>3.2999253651775244E-2</v>
      </c>
      <c r="BJ11" s="37">
        <v>1.5380104488751467E-2</v>
      </c>
      <c r="BK11" s="37">
        <v>0.11728329246188293</v>
      </c>
      <c r="BL11" s="37">
        <v>3.1186693677364326E-2</v>
      </c>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c r="FE11" s="43"/>
      <c r="FF11" s="43"/>
      <c r="FG11" s="43"/>
      <c r="FH11" s="43"/>
      <c r="FI11" s="43"/>
      <c r="FJ11" s="43"/>
      <c r="FK11" s="43"/>
      <c r="FL11" s="43"/>
      <c r="FM11" s="43"/>
      <c r="FN11" s="43"/>
      <c r="FO11" s="43"/>
      <c r="FP11" s="43"/>
      <c r="FQ11" s="43"/>
      <c r="FR11" s="43"/>
      <c r="FS11" s="43"/>
      <c r="FT11" s="43"/>
      <c r="FU11" s="43"/>
      <c r="FV11" s="43"/>
      <c r="FW11" s="43"/>
      <c r="FX11" s="43"/>
      <c r="FY11" s="43"/>
      <c r="FZ11" s="43"/>
      <c r="GA11" s="43"/>
      <c r="GB11" s="43"/>
      <c r="GC11" s="43"/>
      <c r="GD11" s="43"/>
      <c r="GE11" s="43"/>
      <c r="GF11" s="43"/>
      <c r="GG11" s="43"/>
      <c r="GH11" s="43"/>
      <c r="GI11" s="43"/>
      <c r="GJ11" s="43"/>
      <c r="GK11" s="43"/>
      <c r="GL11" s="43"/>
      <c r="GM11" s="43"/>
      <c r="GN11" s="43"/>
      <c r="GO11" s="43"/>
      <c r="GP11" s="43"/>
      <c r="GQ11" s="43"/>
      <c r="GR11" s="43"/>
      <c r="GS11" s="43"/>
      <c r="GT11" s="43"/>
      <c r="GU11" s="43"/>
      <c r="GV11" s="43"/>
      <c r="GW11" s="43"/>
      <c r="GX11" s="43"/>
      <c r="GY11" s="43"/>
      <c r="GZ11" s="43"/>
      <c r="HA11" s="43"/>
      <c r="HB11" s="43"/>
      <c r="HC11" s="43"/>
      <c r="HD11" s="43"/>
      <c r="HE11" s="43"/>
      <c r="HF11" s="43"/>
      <c r="HG11" s="43"/>
      <c r="HH11" s="43"/>
      <c r="HI11" s="43"/>
      <c r="HJ11" s="43"/>
      <c r="HK11" s="43"/>
      <c r="HL11" s="43"/>
      <c r="HM11" s="43"/>
      <c r="HN11" s="43"/>
      <c r="HO11" s="43"/>
      <c r="HP11" s="38">
        <v>2.6315789473684199E-2</v>
      </c>
      <c r="HQ11" s="38">
        <v>2.6315789473684199E-2</v>
      </c>
      <c r="HR11" s="38">
        <v>8.7719298245613996E-3</v>
      </c>
      <c r="HS11" s="38">
        <v>1.8796992481203E-2</v>
      </c>
      <c r="HT11" s="38">
        <v>2.5062656641604E-3</v>
      </c>
      <c r="HU11" s="38">
        <v>1.2531328320802E-3</v>
      </c>
      <c r="HV11" s="38">
        <v>2.5062656641604E-3</v>
      </c>
      <c r="HW11" s="38">
        <v>0</v>
      </c>
      <c r="HX11" s="38">
        <v>1.25126135216953E-2</v>
      </c>
      <c r="HY11" s="38">
        <v>7.4672048435923304E-3</v>
      </c>
      <c r="HZ11" s="38">
        <v>8.07265388496468E-4</v>
      </c>
      <c r="IA11" s="38">
        <v>2.8657921291624599E-2</v>
      </c>
      <c r="IB11" s="38">
        <v>0.90332996972754798</v>
      </c>
      <c r="IC11" s="38">
        <v>1.41271442986882E-3</v>
      </c>
      <c r="ID11" s="38">
        <v>2.01816347124117E-4</v>
      </c>
      <c r="IE11" s="38">
        <v>8.0121089808274495E-2</v>
      </c>
      <c r="IF11" s="39">
        <v>1.44272553450374E-2</v>
      </c>
      <c r="IG11" s="39">
        <v>1.00816965061707E-2</v>
      </c>
      <c r="IH11" s="39">
        <v>1.9120458891013401E-3</v>
      </c>
      <c r="II11" s="39">
        <v>2.7290109508082701E-2</v>
      </c>
      <c r="IJ11" s="39">
        <v>0.77837649921779895</v>
      </c>
      <c r="IK11" s="39">
        <v>1.3905788284373399E-3</v>
      </c>
      <c r="IL11" s="39">
        <v>5.2146706066400102E-4</v>
      </c>
      <c r="IM11" s="39">
        <v>6.9007474361202803E-2</v>
      </c>
      <c r="IN11" s="38">
        <v>0</v>
      </c>
      <c r="IO11" s="38">
        <v>2.5062656641604E-3</v>
      </c>
      <c r="IP11" s="38">
        <v>0</v>
      </c>
      <c r="IQ11" s="38">
        <v>0</v>
      </c>
      <c r="IR11" s="38">
        <v>0</v>
      </c>
      <c r="IS11" s="38">
        <v>1.8796992481203E-2</v>
      </c>
      <c r="IT11" s="38">
        <v>6.0544904137235095E-4</v>
      </c>
      <c r="IU11" s="38">
        <v>0.90272452068617604</v>
      </c>
      <c r="IV11" s="38">
        <v>0</v>
      </c>
      <c r="IW11" s="38">
        <v>6.0544904137235095E-4</v>
      </c>
      <c r="IX11" s="38">
        <v>2.01816347124117E-4</v>
      </c>
      <c r="IY11" s="38">
        <v>2.8456104944500502E-2</v>
      </c>
      <c r="IZ11" s="38">
        <v>5.2146706066400102E-4</v>
      </c>
      <c r="JA11" s="38">
        <v>0.77785503215713503</v>
      </c>
      <c r="JB11" s="38">
        <v>0</v>
      </c>
      <c r="JC11" s="38">
        <v>5.2146706066400102E-4</v>
      </c>
      <c r="JD11" s="38">
        <v>1.7382235355466701E-4</v>
      </c>
      <c r="JE11" s="38">
        <v>2.7116287154528101E-2</v>
      </c>
    </row>
    <row r="12" spans="1:265" ht="19" customHeight="1">
      <c r="A12" s="1">
        <v>42</v>
      </c>
      <c r="B12" s="1" t="s">
        <v>618</v>
      </c>
      <c r="C12" s="2">
        <v>2</v>
      </c>
      <c r="D12" s="2" t="s">
        <v>309</v>
      </c>
      <c r="E12" s="1" t="s">
        <v>310</v>
      </c>
      <c r="F12" s="1">
        <v>1</v>
      </c>
      <c r="G12" s="1">
        <v>0</v>
      </c>
      <c r="H12" s="1">
        <v>0</v>
      </c>
      <c r="I12" s="1" t="s">
        <v>276</v>
      </c>
      <c r="J12" s="1">
        <v>3</v>
      </c>
      <c r="K12" s="32">
        <v>40497</v>
      </c>
      <c r="L12" s="33">
        <v>41456</v>
      </c>
      <c r="M12" s="34">
        <v>31</v>
      </c>
      <c r="N12" s="35">
        <v>1</v>
      </c>
      <c r="O12" s="6" t="s">
        <v>277</v>
      </c>
      <c r="Q12" s="1">
        <v>59</v>
      </c>
      <c r="R12" s="47" t="s">
        <v>311</v>
      </c>
      <c r="S12" s="8">
        <v>41183</v>
      </c>
      <c r="U12" s="8" t="s">
        <v>265</v>
      </c>
      <c r="V12" s="9">
        <v>22</v>
      </c>
      <c r="W12" s="1" t="s">
        <v>266</v>
      </c>
      <c r="X12" s="1" t="s">
        <v>263</v>
      </c>
      <c r="AA12" s="1" t="s">
        <v>273</v>
      </c>
      <c r="AB12" s="1" t="s">
        <v>268</v>
      </c>
      <c r="AC12" s="1" t="s">
        <v>266</v>
      </c>
      <c r="AD12">
        <v>1.5</v>
      </c>
      <c r="AE12">
        <v>2.5</v>
      </c>
      <c r="AF12">
        <v>2.5</v>
      </c>
      <c r="AG12">
        <v>2.5</v>
      </c>
      <c r="AH12" s="1">
        <v>0.5</v>
      </c>
      <c r="AI12" s="1">
        <v>2</v>
      </c>
      <c r="AJ12">
        <v>2.5</v>
      </c>
      <c r="AK12">
        <v>1.5</v>
      </c>
      <c r="AL12">
        <v>1.5</v>
      </c>
      <c r="AM12">
        <v>1.5</v>
      </c>
      <c r="AN12">
        <v>1</v>
      </c>
      <c r="AO12">
        <v>5</v>
      </c>
      <c r="AP12">
        <v>0</v>
      </c>
      <c r="AQ12">
        <f t="shared" si="0"/>
        <v>5</v>
      </c>
      <c r="AR12" s="36">
        <v>3.1804086825157032E-4</v>
      </c>
      <c r="AS12" s="36">
        <v>3.1804086825157032E-4</v>
      </c>
      <c r="AT12" s="36">
        <v>3.1804086825157032E-4</v>
      </c>
      <c r="AU12" s="36">
        <v>1.5902043412578516E-4</v>
      </c>
      <c r="AV12" s="36">
        <v>6.3608173650314065E-3</v>
      </c>
      <c r="AW12" s="36">
        <v>3.1804086825157032E-4</v>
      </c>
      <c r="AX12" s="36">
        <v>2.523659305993691E-3</v>
      </c>
      <c r="AY12" s="36">
        <v>6.3091482649842269E-3</v>
      </c>
      <c r="AZ12" s="36">
        <v>2.523659305993691E-3</v>
      </c>
      <c r="BA12" s="36">
        <v>2.523659305993691E-3</v>
      </c>
      <c r="BB12" s="36">
        <v>6.1198738170347003E-2</v>
      </c>
      <c r="BC12" s="36">
        <v>0</v>
      </c>
      <c r="BD12" s="36">
        <v>0.14321766561514196</v>
      </c>
      <c r="BE12" s="36">
        <v>0.75611048552692584</v>
      </c>
      <c r="BF12" s="1">
        <v>14162</v>
      </c>
      <c r="BG12" s="37">
        <v>2.8417001742452614E-3</v>
      </c>
      <c r="BH12" s="37">
        <v>6.6271891332357969E-3</v>
      </c>
      <c r="BI12" s="37">
        <v>2.8417001742452614E-3</v>
      </c>
      <c r="BJ12" s="37">
        <v>2.682679740119476E-3</v>
      </c>
      <c r="BK12" s="37">
        <v>6.7559555535378416E-2</v>
      </c>
      <c r="BL12" s="37">
        <v>3.1804086825157032E-4</v>
      </c>
      <c r="HP12" s="38">
        <v>3.83239652529382E-2</v>
      </c>
      <c r="HQ12" s="38">
        <v>9.8364844149208E-2</v>
      </c>
      <c r="HR12" s="38">
        <v>4.3944813490035803E-2</v>
      </c>
      <c r="HS12" s="38">
        <v>8.9933571793561595E-2</v>
      </c>
      <c r="HT12" s="38">
        <v>2.5549310168625399E-3</v>
      </c>
      <c r="HU12" s="38">
        <v>1.5329586101175299E-3</v>
      </c>
      <c r="HV12" s="38">
        <v>4.0878896269800702E-3</v>
      </c>
      <c r="HW12" s="38">
        <v>0</v>
      </c>
      <c r="HX12" s="38">
        <v>1.01331789229878E-2</v>
      </c>
      <c r="HY12" s="38">
        <v>1.21598147075854E-2</v>
      </c>
      <c r="HZ12" s="38">
        <v>1.15807759119861E-3</v>
      </c>
      <c r="IA12" s="38">
        <v>4.5744064852345098E-2</v>
      </c>
      <c r="IB12" s="38">
        <v>0.63607411696583704</v>
      </c>
      <c r="IC12" s="38">
        <v>1.15807759119861E-3</v>
      </c>
      <c r="ID12" s="38">
        <v>8.6855819339895805E-4</v>
      </c>
      <c r="IE12" s="38">
        <v>0.164736537348002</v>
      </c>
      <c r="IF12" s="39">
        <v>2.5108577633007601E-2</v>
      </c>
      <c r="IG12" s="39">
        <v>5.7953311617806702E-2</v>
      </c>
      <c r="IH12" s="39">
        <v>2.3887079261672099E-2</v>
      </c>
      <c r="II12" s="39">
        <v>6.9218241042345294E-2</v>
      </c>
      <c r="IJ12" s="39">
        <v>0.299538545059718</v>
      </c>
      <c r="IK12" s="39">
        <v>1.3572204125950099E-3</v>
      </c>
      <c r="IL12" s="39">
        <v>2.5787187839305102E-3</v>
      </c>
      <c r="IM12" s="39">
        <v>7.7225841476655802E-2</v>
      </c>
      <c r="IN12" s="38">
        <v>5.1098620337250899E-4</v>
      </c>
      <c r="IO12" s="38">
        <v>2.0439448134900399E-3</v>
      </c>
      <c r="IP12" s="38">
        <v>0</v>
      </c>
      <c r="IQ12" s="38">
        <v>5.1098620337250899E-4</v>
      </c>
      <c r="IR12" s="38">
        <v>2.5549310168625401E-4</v>
      </c>
      <c r="IS12" s="38">
        <v>8.9678078691875301E-2</v>
      </c>
      <c r="IT12" s="38">
        <v>2.89519397799653E-3</v>
      </c>
      <c r="IU12" s="38">
        <v>0.63317892298783995</v>
      </c>
      <c r="IV12" s="38">
        <v>1.44759698899826E-3</v>
      </c>
      <c r="IW12" s="38">
        <v>1.44759698899826E-3</v>
      </c>
      <c r="IX12" s="38">
        <v>2.8951939779965299E-4</v>
      </c>
      <c r="IY12" s="38">
        <v>4.5454545454545497E-2</v>
      </c>
      <c r="IZ12" s="38">
        <v>1.6286644951140101E-3</v>
      </c>
      <c r="JA12" s="38">
        <v>0.29790988056460399</v>
      </c>
      <c r="JB12" s="38">
        <v>6.7861020629750302E-4</v>
      </c>
      <c r="JC12" s="38">
        <v>9.5005428881650401E-4</v>
      </c>
      <c r="JD12" s="38">
        <v>2.7144408251900099E-4</v>
      </c>
      <c r="JE12" s="38">
        <v>6.8946796959826306E-2</v>
      </c>
    </row>
    <row r="13" spans="1:265" ht="19" customHeight="1">
      <c r="A13" s="1">
        <v>37</v>
      </c>
      <c r="B13" s="1" t="s">
        <v>619</v>
      </c>
      <c r="C13" s="2">
        <v>2</v>
      </c>
      <c r="D13" s="2" t="s">
        <v>312</v>
      </c>
      <c r="E13" s="1" t="s">
        <v>281</v>
      </c>
      <c r="F13" s="1">
        <v>1</v>
      </c>
      <c r="G13" s="1">
        <v>0</v>
      </c>
      <c r="H13" s="1">
        <v>0</v>
      </c>
      <c r="I13" s="1" t="s">
        <v>313</v>
      </c>
      <c r="J13" s="1">
        <v>3</v>
      </c>
      <c r="K13" s="32">
        <v>42401</v>
      </c>
      <c r="L13" s="50" t="s">
        <v>314</v>
      </c>
      <c r="M13" s="51">
        <v>32</v>
      </c>
      <c r="N13" s="41">
        <v>0</v>
      </c>
      <c r="O13" s="6" t="s">
        <v>263</v>
      </c>
      <c r="P13" s="6">
        <v>0</v>
      </c>
      <c r="Q13" s="1">
        <v>58</v>
      </c>
      <c r="R13" s="49" t="s">
        <v>315</v>
      </c>
      <c r="S13" s="8" t="s">
        <v>265</v>
      </c>
      <c r="T13" s="8" t="s">
        <v>265</v>
      </c>
      <c r="U13" s="8" t="s">
        <v>265</v>
      </c>
      <c r="V13" s="9" t="s">
        <v>279</v>
      </c>
      <c r="W13" s="1" t="s">
        <v>266</v>
      </c>
      <c r="X13" s="1" t="s">
        <v>266</v>
      </c>
      <c r="Y13" s="1" t="s">
        <v>316</v>
      </c>
      <c r="Z13" s="1" t="s">
        <v>266</v>
      </c>
      <c r="AA13" s="1" t="s">
        <v>267</v>
      </c>
      <c r="AB13" s="1" t="s">
        <v>268</v>
      </c>
      <c r="AC13" s="1" t="s">
        <v>266</v>
      </c>
      <c r="AD13">
        <v>1</v>
      </c>
      <c r="AE13">
        <v>2</v>
      </c>
      <c r="AF13">
        <v>2.5</v>
      </c>
      <c r="AG13">
        <v>2</v>
      </c>
      <c r="AH13" s="1">
        <v>0.5</v>
      </c>
      <c r="AI13" s="1">
        <v>2</v>
      </c>
      <c r="AJ13">
        <v>2.5</v>
      </c>
      <c r="AK13">
        <v>2.5</v>
      </c>
      <c r="AL13">
        <v>2.5</v>
      </c>
      <c r="AM13" t="s">
        <v>265</v>
      </c>
      <c r="AN13">
        <v>0.5</v>
      </c>
      <c r="AO13">
        <v>28</v>
      </c>
      <c r="AP13">
        <v>5</v>
      </c>
      <c r="AQ13">
        <f t="shared" si="0"/>
        <v>33</v>
      </c>
      <c r="AR13" s="36">
        <v>0</v>
      </c>
      <c r="AS13" s="36">
        <v>7.5608649629517618E-4</v>
      </c>
      <c r="AT13" s="36">
        <v>4.5365189777710571E-4</v>
      </c>
      <c r="AU13" s="36">
        <v>3.0243459851807047E-4</v>
      </c>
      <c r="AV13" s="36">
        <v>2.0716769998487827E-2</v>
      </c>
      <c r="AW13" s="36">
        <v>3.4779978829578102E-3</v>
      </c>
      <c r="AX13" s="36">
        <v>1.3422818791946308E-3</v>
      </c>
      <c r="AY13" s="36">
        <v>0</v>
      </c>
      <c r="AZ13" s="36">
        <v>0</v>
      </c>
      <c r="BA13" s="36">
        <v>6.7114093959731542E-3</v>
      </c>
      <c r="BB13" s="36">
        <v>0.10738255033557047</v>
      </c>
      <c r="BC13" s="36">
        <v>8.0536912751677861E-3</v>
      </c>
      <c r="BD13" s="36">
        <v>5.1006711409395972E-2</v>
      </c>
      <c r="BE13" s="36">
        <v>0.78308164832352189</v>
      </c>
      <c r="BF13" s="1">
        <v>7358</v>
      </c>
      <c r="BG13" s="37">
        <v>1.3422818791946308E-3</v>
      </c>
      <c r="BH13" s="37">
        <v>7.5608649629517618E-4</v>
      </c>
      <c r="BI13" s="37">
        <v>4.5365189777710571E-4</v>
      </c>
      <c r="BJ13" s="37">
        <v>7.0138439944912243E-3</v>
      </c>
      <c r="BK13" s="37">
        <v>0.1280993203340583</v>
      </c>
      <c r="BL13" s="37">
        <v>1.1531689158125597E-2</v>
      </c>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c r="FY13" s="43"/>
      <c r="FZ13" s="43"/>
      <c r="GA13" s="43"/>
      <c r="GB13" s="43"/>
      <c r="GC13" s="43"/>
      <c r="GD13" s="43"/>
      <c r="GE13" s="43"/>
      <c r="GF13" s="43"/>
      <c r="GG13" s="43"/>
      <c r="GH13" s="43"/>
      <c r="GI13" s="43"/>
      <c r="GJ13" s="43"/>
      <c r="GK13" s="43"/>
      <c r="GL13" s="43"/>
      <c r="GM13" s="43"/>
      <c r="GN13" s="43"/>
      <c r="GO13" s="43"/>
      <c r="GP13" s="43"/>
      <c r="GQ13" s="43"/>
      <c r="GR13" s="43"/>
      <c r="GS13" s="43"/>
      <c r="GT13" s="43"/>
      <c r="GU13" s="43"/>
      <c r="GV13" s="43"/>
      <c r="GW13" s="43"/>
      <c r="GX13" s="43"/>
      <c r="GY13" s="43"/>
      <c r="GZ13" s="43"/>
      <c r="HA13" s="43"/>
      <c r="HB13" s="43"/>
      <c r="HC13" s="43"/>
      <c r="HD13" s="43"/>
      <c r="HE13" s="43"/>
      <c r="HF13" s="43"/>
      <c r="HG13" s="43"/>
      <c r="HH13" s="43"/>
      <c r="HI13" s="43"/>
      <c r="HJ13" s="43"/>
      <c r="HK13" s="43"/>
      <c r="HL13" s="43"/>
      <c r="HM13" s="43"/>
      <c r="HN13" s="43"/>
      <c r="HO13" s="43"/>
      <c r="HP13" s="38">
        <v>7.5757575757575803E-3</v>
      </c>
      <c r="HQ13" s="38">
        <v>0</v>
      </c>
      <c r="HR13" s="38">
        <v>0</v>
      </c>
      <c r="HS13" s="38">
        <v>5.8080808080808101E-2</v>
      </c>
      <c r="HT13" s="38">
        <v>2.5252525252525298E-3</v>
      </c>
      <c r="HU13" s="38">
        <v>0</v>
      </c>
      <c r="HV13" s="38">
        <v>0</v>
      </c>
      <c r="HW13" s="38">
        <v>0</v>
      </c>
      <c r="HX13" s="38">
        <v>1.7478697837011101E-3</v>
      </c>
      <c r="HY13" s="38">
        <v>2.4033209525890298E-3</v>
      </c>
      <c r="HZ13" s="38">
        <v>7.28279076542131E-5</v>
      </c>
      <c r="IA13" s="38">
        <v>2.5198456048357701E-2</v>
      </c>
      <c r="IB13" s="38">
        <v>0.896220231592746</v>
      </c>
      <c r="IC13" s="38">
        <v>7.28279076542131E-4</v>
      </c>
      <c r="ID13" s="38">
        <v>4.3696744592527898E-4</v>
      </c>
      <c r="IE13" s="38">
        <v>0.41096788289272501</v>
      </c>
      <c r="IF13" s="39">
        <v>1.91123380760246E-3</v>
      </c>
      <c r="IG13" s="39">
        <v>2.3359524315141201E-3</v>
      </c>
      <c r="IH13" s="39">
        <v>7.0786437318609802E-5</v>
      </c>
      <c r="II13" s="39">
        <v>2.6120195370567E-2</v>
      </c>
      <c r="IJ13" s="39">
        <v>0.87116868408013004</v>
      </c>
      <c r="IK13" s="39">
        <v>7.0786437318609802E-4</v>
      </c>
      <c r="IL13" s="39">
        <v>4.2471862391165903E-4</v>
      </c>
      <c r="IM13" s="39">
        <v>0.399447865788915</v>
      </c>
      <c r="IN13" s="38">
        <v>0</v>
      </c>
      <c r="IO13" s="38">
        <v>2.5252525252525298E-3</v>
      </c>
      <c r="IP13" s="38">
        <v>0</v>
      </c>
      <c r="IQ13" s="38">
        <v>0</v>
      </c>
      <c r="IR13" s="38">
        <v>0</v>
      </c>
      <c r="IS13" s="38">
        <v>5.8080808080808101E-2</v>
      </c>
      <c r="IT13" s="38">
        <v>3.00050979535358E-2</v>
      </c>
      <c r="IU13" s="38">
        <v>0.86621513363921099</v>
      </c>
      <c r="IV13" s="38">
        <v>7.5741023960381598E-3</v>
      </c>
      <c r="IW13" s="38">
        <v>2.2430995557497599E-2</v>
      </c>
      <c r="IX13" s="38">
        <v>2.9131163061685202E-4</v>
      </c>
      <c r="IY13" s="38">
        <v>2.49071444177409E-2</v>
      </c>
      <c r="IZ13" s="38">
        <v>2.91640121752672E-2</v>
      </c>
      <c r="JA13" s="38">
        <v>0.84200467190486294</v>
      </c>
      <c r="JB13" s="38">
        <v>7.3617894811354098E-3</v>
      </c>
      <c r="JC13" s="38">
        <v>2.18022226941318E-2</v>
      </c>
      <c r="JD13" s="38">
        <v>2.8314574927443899E-4</v>
      </c>
      <c r="JE13" s="38">
        <v>2.5837049621292602E-2</v>
      </c>
    </row>
    <row r="14" spans="1:265" ht="19" customHeight="1">
      <c r="A14" s="1">
        <v>107</v>
      </c>
      <c r="B14" s="1" t="e">
        <v>#N/A</v>
      </c>
      <c r="C14" s="1">
        <v>1</v>
      </c>
      <c r="D14" s="1" t="s">
        <v>317</v>
      </c>
      <c r="E14" s="1" t="s">
        <v>318</v>
      </c>
      <c r="F14" s="1">
        <v>1</v>
      </c>
      <c r="G14" s="1">
        <v>0</v>
      </c>
      <c r="H14" s="1">
        <v>0</v>
      </c>
      <c r="I14" s="1" t="s">
        <v>319</v>
      </c>
      <c r="J14" s="1">
        <v>3</v>
      </c>
      <c r="K14" s="32">
        <v>40483</v>
      </c>
      <c r="L14" s="33">
        <v>41456</v>
      </c>
      <c r="M14" s="34">
        <v>32</v>
      </c>
      <c r="N14" s="35">
        <v>1</v>
      </c>
      <c r="O14" s="6" t="s">
        <v>277</v>
      </c>
      <c r="P14" s="6">
        <v>0</v>
      </c>
      <c r="Q14" s="1">
        <v>61</v>
      </c>
      <c r="R14" s="7" t="s">
        <v>320</v>
      </c>
      <c r="S14" s="8">
        <v>41061</v>
      </c>
      <c r="T14" s="8" t="s">
        <v>265</v>
      </c>
      <c r="U14" s="8" t="s">
        <v>265</v>
      </c>
      <c r="V14" s="9">
        <v>27</v>
      </c>
      <c r="W14" s="1" t="s">
        <v>266</v>
      </c>
      <c r="X14" s="1" t="s">
        <v>263</v>
      </c>
      <c r="AA14" s="1" t="s">
        <v>273</v>
      </c>
      <c r="AB14" s="1" t="s">
        <v>268</v>
      </c>
      <c r="AC14" s="1" t="s">
        <v>266</v>
      </c>
      <c r="AD14">
        <v>1</v>
      </c>
      <c r="AE14">
        <v>1</v>
      </c>
      <c r="AF14">
        <v>1.5</v>
      </c>
      <c r="AG14">
        <v>1.5</v>
      </c>
      <c r="AH14" s="1">
        <v>0.5</v>
      </c>
      <c r="AI14" s="1">
        <v>2</v>
      </c>
      <c r="AJ14">
        <v>1.5</v>
      </c>
      <c r="AK14">
        <v>2</v>
      </c>
      <c r="AL14">
        <v>1</v>
      </c>
      <c r="AM14">
        <v>1</v>
      </c>
      <c r="AN14" t="s">
        <v>265</v>
      </c>
      <c r="AO14" t="s">
        <v>321</v>
      </c>
      <c r="AP14" t="s">
        <v>321</v>
      </c>
      <c r="AQ14" t="s">
        <v>321</v>
      </c>
      <c r="AR14" s="36">
        <v>1.4583333333333334E-3</v>
      </c>
      <c r="AS14" s="36">
        <v>5.4166666666666669E-3</v>
      </c>
      <c r="AT14" s="36">
        <v>1.4583333333333334E-3</v>
      </c>
      <c r="AU14" s="36">
        <v>2.2916666666666667E-3</v>
      </c>
      <c r="AV14" s="36">
        <v>1.3125E-2</v>
      </c>
      <c r="AW14" s="36">
        <v>2.0833333333333335E-4</v>
      </c>
      <c r="AX14" s="36">
        <v>1.4676316847607559E-2</v>
      </c>
      <c r="AY14" s="36">
        <v>1.6083634901487735E-2</v>
      </c>
      <c r="AZ14" s="36">
        <v>3.0156815440289505E-3</v>
      </c>
      <c r="BA14" s="36">
        <v>2.1712907117008445E-2</v>
      </c>
      <c r="BB14" s="36">
        <v>1.5279453156413349E-2</v>
      </c>
      <c r="BC14" s="36">
        <v>1.5279453156413349E-2</v>
      </c>
      <c r="BD14" s="36">
        <v>9.5697627663852036E-2</v>
      </c>
      <c r="BE14" s="36">
        <v>0.43520309477756286</v>
      </c>
      <c r="BF14" s="1">
        <v>9774</v>
      </c>
      <c r="BG14" s="37">
        <v>1.6134650180940891E-2</v>
      </c>
      <c r="BH14" s="37">
        <v>2.1500301568154401E-2</v>
      </c>
      <c r="BI14" s="37">
        <v>4.4740148773622836E-3</v>
      </c>
      <c r="BJ14" s="37">
        <v>2.4004573783675112E-2</v>
      </c>
      <c r="BK14" s="37">
        <v>2.8404453156413351E-2</v>
      </c>
      <c r="BL14" s="37">
        <v>1.5487786489746682E-2</v>
      </c>
      <c r="HP14" s="38" t="s">
        <v>321</v>
      </c>
      <c r="HQ14" s="38" t="s">
        <v>321</v>
      </c>
      <c r="HR14" s="38" t="s">
        <v>321</v>
      </c>
      <c r="HS14" s="38" t="s">
        <v>321</v>
      </c>
      <c r="HT14" s="38" t="s">
        <v>321</v>
      </c>
      <c r="HU14" s="38" t="s">
        <v>321</v>
      </c>
      <c r="HV14" s="38" t="s">
        <v>321</v>
      </c>
      <c r="HW14" s="38" t="s">
        <v>321</v>
      </c>
      <c r="HX14" s="38" t="s">
        <v>321</v>
      </c>
      <c r="HY14" s="38" t="s">
        <v>321</v>
      </c>
      <c r="HZ14" s="38" t="s">
        <v>321</v>
      </c>
      <c r="IA14" s="38" t="s">
        <v>321</v>
      </c>
      <c r="IB14" s="38" t="s">
        <v>321</v>
      </c>
      <c r="IC14" s="38" t="s">
        <v>321</v>
      </c>
      <c r="ID14" s="38" t="s">
        <v>321</v>
      </c>
      <c r="IE14" s="38" t="s">
        <v>321</v>
      </c>
      <c r="IF14" s="38" t="s">
        <v>321</v>
      </c>
      <c r="IG14" s="38" t="s">
        <v>321</v>
      </c>
      <c r="IH14" s="38" t="s">
        <v>321</v>
      </c>
      <c r="II14" s="38" t="s">
        <v>321</v>
      </c>
      <c r="IJ14" s="38" t="s">
        <v>321</v>
      </c>
      <c r="IK14" s="38" t="s">
        <v>321</v>
      </c>
      <c r="IL14" s="38" t="s">
        <v>321</v>
      </c>
      <c r="IM14" s="38" t="s">
        <v>321</v>
      </c>
      <c r="IN14" s="38" t="s">
        <v>321</v>
      </c>
      <c r="IO14" s="38" t="s">
        <v>321</v>
      </c>
      <c r="IP14" s="38" t="s">
        <v>321</v>
      </c>
      <c r="IQ14" s="38" t="s">
        <v>321</v>
      </c>
      <c r="IR14" s="38" t="s">
        <v>321</v>
      </c>
      <c r="IS14" s="38" t="s">
        <v>321</v>
      </c>
      <c r="IT14" s="38" t="s">
        <v>321</v>
      </c>
      <c r="IU14" s="38" t="s">
        <v>321</v>
      </c>
      <c r="IV14" s="38" t="s">
        <v>321</v>
      </c>
      <c r="IW14" s="38" t="s">
        <v>321</v>
      </c>
      <c r="IX14" s="38" t="s">
        <v>321</v>
      </c>
      <c r="IY14" s="38" t="s">
        <v>321</v>
      </c>
      <c r="IZ14" s="38" t="s">
        <v>321</v>
      </c>
      <c r="JA14" s="38" t="s">
        <v>321</v>
      </c>
      <c r="JB14" s="38" t="s">
        <v>321</v>
      </c>
      <c r="JC14" s="38" t="s">
        <v>321</v>
      </c>
      <c r="JD14" s="38" t="s">
        <v>321</v>
      </c>
      <c r="JE14" s="38" t="s">
        <v>321</v>
      </c>
    </row>
    <row r="15" spans="1:265" ht="19" customHeight="1">
      <c r="A15" s="1">
        <v>140</v>
      </c>
      <c r="B15" s="1" t="s">
        <v>620</v>
      </c>
      <c r="C15" s="1">
        <v>1</v>
      </c>
      <c r="D15" s="1" t="s">
        <v>322</v>
      </c>
      <c r="E15" s="1" t="s">
        <v>323</v>
      </c>
      <c r="F15" s="1">
        <v>1</v>
      </c>
      <c r="G15" s="1">
        <v>0</v>
      </c>
      <c r="H15" s="1">
        <v>0</v>
      </c>
      <c r="I15" s="1" t="s">
        <v>276</v>
      </c>
      <c r="J15" s="1">
        <v>3</v>
      </c>
      <c r="K15" s="32">
        <v>41481</v>
      </c>
      <c r="L15" s="33">
        <v>42491</v>
      </c>
      <c r="M15" s="34">
        <v>33</v>
      </c>
      <c r="N15" s="35">
        <v>1</v>
      </c>
      <c r="O15" s="6" t="s">
        <v>263</v>
      </c>
      <c r="P15" s="6">
        <v>0</v>
      </c>
      <c r="Q15" s="1">
        <v>70</v>
      </c>
      <c r="R15" s="47" t="s">
        <v>324</v>
      </c>
      <c r="S15" s="8">
        <v>42064</v>
      </c>
      <c r="T15" s="8" t="s">
        <v>265</v>
      </c>
      <c r="U15" s="8" t="s">
        <v>265</v>
      </c>
      <c r="V15" s="9">
        <v>19</v>
      </c>
      <c r="W15" s="1" t="s">
        <v>266</v>
      </c>
      <c r="X15" s="1" t="s">
        <v>266</v>
      </c>
      <c r="Z15" s="1" t="s">
        <v>266</v>
      </c>
      <c r="AA15" s="1" t="s">
        <v>273</v>
      </c>
      <c r="AB15" s="1" t="s">
        <v>268</v>
      </c>
      <c r="AC15" s="1" t="s">
        <v>266</v>
      </c>
      <c r="AD15">
        <v>2</v>
      </c>
      <c r="AE15">
        <v>1</v>
      </c>
      <c r="AF15">
        <v>1</v>
      </c>
      <c r="AG15">
        <v>2</v>
      </c>
      <c r="AH15" s="1">
        <v>0.5</v>
      </c>
      <c r="AI15" s="1">
        <v>2.5</v>
      </c>
      <c r="AJ15">
        <v>2</v>
      </c>
      <c r="AK15">
        <v>2.5</v>
      </c>
      <c r="AL15">
        <v>2</v>
      </c>
      <c r="AM15">
        <v>0.5</v>
      </c>
      <c r="AN15">
        <v>1</v>
      </c>
      <c r="AO15">
        <v>1</v>
      </c>
      <c r="AP15">
        <v>0</v>
      </c>
      <c r="AQ15">
        <f t="shared" ref="AQ15:AQ28" si="2">SUM(AO15:AP15)</f>
        <v>1</v>
      </c>
      <c r="AR15" s="36">
        <v>1.0840108401084011E-3</v>
      </c>
      <c r="AS15" s="36">
        <v>0</v>
      </c>
      <c r="AT15" s="36">
        <v>0</v>
      </c>
      <c r="AU15" s="36">
        <v>1.0840108401084011E-3</v>
      </c>
      <c r="AV15" s="36">
        <v>0</v>
      </c>
      <c r="AW15" s="36">
        <v>0</v>
      </c>
      <c r="AX15" s="36">
        <v>1.0090817356205853E-3</v>
      </c>
      <c r="AY15" s="36">
        <v>1.8346940647647004E-4</v>
      </c>
      <c r="AZ15" s="36">
        <v>1.8346940647647004E-4</v>
      </c>
      <c r="BA15" s="36">
        <v>5.1371433813411612E-3</v>
      </c>
      <c r="BB15" s="36">
        <v>1.1008164388588203E-3</v>
      </c>
      <c r="BC15" s="36">
        <v>0</v>
      </c>
      <c r="BD15" s="36">
        <v>5.2013576736079259E-2</v>
      </c>
      <c r="BE15" s="36">
        <v>6.3552252388897321E-2</v>
      </c>
      <c r="BF15" s="1">
        <v>12746</v>
      </c>
      <c r="BG15" s="37">
        <v>2.0930925757289866E-3</v>
      </c>
      <c r="BH15" s="37">
        <v>1.8346940647647004E-4</v>
      </c>
      <c r="BI15" s="37">
        <v>1.8346940647647004E-4</v>
      </c>
      <c r="BJ15" s="37">
        <v>6.2211542214495623E-3</v>
      </c>
      <c r="BK15" s="37">
        <v>1.1008164388588203E-3</v>
      </c>
      <c r="BL15" s="37">
        <v>0</v>
      </c>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38">
        <v>2.0494803103498801E-3</v>
      </c>
      <c r="HQ15" s="38">
        <v>4.3917435221783001E-4</v>
      </c>
      <c r="HR15" s="38">
        <v>0</v>
      </c>
      <c r="HS15" s="38">
        <v>7.7587468891816697E-3</v>
      </c>
      <c r="HT15" s="38">
        <v>1.2296881862099301E-2</v>
      </c>
      <c r="HU15" s="38">
        <v>4.3917435221783001E-4</v>
      </c>
      <c r="HV15" s="38">
        <v>0</v>
      </c>
      <c r="HW15" s="38">
        <v>1.4639145073927699E-3</v>
      </c>
      <c r="HX15" s="38">
        <v>1.15331385514378E-2</v>
      </c>
      <c r="HY15" s="38">
        <v>1.5377518068583699E-4</v>
      </c>
      <c r="HZ15" s="38">
        <v>0</v>
      </c>
      <c r="IA15" s="38">
        <v>2.4604028909734E-2</v>
      </c>
      <c r="IB15" s="38">
        <v>0.68306935260648904</v>
      </c>
      <c r="IC15" s="38">
        <v>2.6141780716592302E-3</v>
      </c>
      <c r="ID15" s="38">
        <v>0</v>
      </c>
      <c r="IE15" s="38">
        <v>4.55174534830078E-2</v>
      </c>
      <c r="IF15" s="39">
        <v>6.6746662666866702E-3</v>
      </c>
      <c r="IG15" s="39">
        <v>2.99985000749962E-4</v>
      </c>
      <c r="IH15" s="39">
        <v>0</v>
      </c>
      <c r="II15" s="39">
        <v>1.59742012899355E-2</v>
      </c>
      <c r="IJ15" s="39">
        <v>0.33943302834858302</v>
      </c>
      <c r="IK15" s="39">
        <v>1.49992500374981E-3</v>
      </c>
      <c r="IL15" s="39">
        <v>0</v>
      </c>
      <c r="IM15" s="39">
        <v>2.2948852557372099E-2</v>
      </c>
      <c r="IN15" s="38">
        <v>1.4639145073927701E-4</v>
      </c>
      <c r="IO15" s="38">
        <v>1.215049041136E-2</v>
      </c>
      <c r="IP15" s="38">
        <v>0</v>
      </c>
      <c r="IQ15" s="38">
        <v>1.4639145073927701E-4</v>
      </c>
      <c r="IR15" s="38">
        <v>0</v>
      </c>
      <c r="IS15" s="38">
        <v>7.7587468891816697E-3</v>
      </c>
      <c r="IT15" s="38">
        <v>9.22651084115024E-3</v>
      </c>
      <c r="IU15" s="38">
        <v>0.67384284176533904</v>
      </c>
      <c r="IV15" s="38">
        <v>1.5377518068583699E-4</v>
      </c>
      <c r="IW15" s="38">
        <v>9.0727356604644004E-3</v>
      </c>
      <c r="IX15" s="38">
        <v>0</v>
      </c>
      <c r="IY15" s="38">
        <v>2.4604028909734E-2</v>
      </c>
      <c r="IZ15" s="38">
        <v>4.5747712614369303E-3</v>
      </c>
      <c r="JA15" s="38">
        <v>0.33485825708714601</v>
      </c>
      <c r="JB15" s="38">
        <v>7.4996250187490596E-5</v>
      </c>
      <c r="JC15" s="38">
        <v>4.4997750112494399E-3</v>
      </c>
      <c r="JD15" s="38">
        <v>0</v>
      </c>
      <c r="JE15" s="38">
        <v>1.59742012899355E-2</v>
      </c>
    </row>
    <row r="16" spans="1:265" ht="19" customHeight="1">
      <c r="A16" s="1">
        <v>94</v>
      </c>
      <c r="B16" s="1" t="s">
        <v>621</v>
      </c>
      <c r="C16" s="1">
        <v>1</v>
      </c>
      <c r="D16" s="1" t="s">
        <v>325</v>
      </c>
      <c r="E16" s="1" t="s">
        <v>318</v>
      </c>
      <c r="F16" s="1">
        <v>1</v>
      </c>
      <c r="G16" s="1">
        <v>0</v>
      </c>
      <c r="H16" s="1">
        <v>0</v>
      </c>
      <c r="I16" s="1" t="s">
        <v>319</v>
      </c>
      <c r="J16" s="1">
        <v>3</v>
      </c>
      <c r="K16" s="32">
        <v>42125</v>
      </c>
      <c r="L16" s="32" t="s">
        <v>326</v>
      </c>
      <c r="M16" s="40">
        <v>41</v>
      </c>
      <c r="N16" s="41">
        <v>0</v>
      </c>
      <c r="O16" s="6" t="s">
        <v>277</v>
      </c>
      <c r="Q16" s="1">
        <v>69</v>
      </c>
      <c r="R16" s="47" t="s">
        <v>327</v>
      </c>
      <c r="S16" s="8">
        <v>43191</v>
      </c>
      <c r="T16" s="8" t="s">
        <v>265</v>
      </c>
      <c r="U16" s="8" t="s">
        <v>265</v>
      </c>
      <c r="V16" s="9">
        <v>35</v>
      </c>
      <c r="W16" s="1" t="s">
        <v>266</v>
      </c>
      <c r="X16" s="1" t="s">
        <v>263</v>
      </c>
      <c r="AA16" s="1" t="s">
        <v>267</v>
      </c>
      <c r="AB16" s="1" t="s">
        <v>268</v>
      </c>
      <c r="AC16" s="1" t="s">
        <v>263</v>
      </c>
      <c r="AD16">
        <v>1.5</v>
      </c>
      <c r="AE16" t="s">
        <v>265</v>
      </c>
      <c r="AF16">
        <v>1.5</v>
      </c>
      <c r="AG16">
        <v>2</v>
      </c>
      <c r="AH16" s="1">
        <v>0.5</v>
      </c>
      <c r="AI16" s="1">
        <v>2.5</v>
      </c>
      <c r="AJ16">
        <v>2</v>
      </c>
      <c r="AK16">
        <v>0.5</v>
      </c>
      <c r="AL16">
        <v>1.5</v>
      </c>
      <c r="AM16">
        <v>2.5</v>
      </c>
      <c r="AN16">
        <v>0</v>
      </c>
      <c r="AO16">
        <v>1</v>
      </c>
      <c r="AP16">
        <v>0</v>
      </c>
      <c r="AQ16">
        <f t="shared" si="2"/>
        <v>1</v>
      </c>
      <c r="AR16" s="36">
        <v>3.1690613669934205E-2</v>
      </c>
      <c r="AS16" s="36">
        <v>2.7930710353162348E-2</v>
      </c>
      <c r="AT16" s="36">
        <v>1.4502484221834295E-2</v>
      </c>
      <c r="AU16" s="36">
        <v>5.2370081912179404E-3</v>
      </c>
      <c r="AV16" s="36">
        <v>6.1501275681482476E-2</v>
      </c>
      <c r="AW16" s="36">
        <v>3.2227742715187323E-3</v>
      </c>
      <c r="AX16" s="36">
        <v>0.46311162079510704</v>
      </c>
      <c r="AY16" s="36">
        <v>0.12920489296636087</v>
      </c>
      <c r="AZ16" s="36">
        <v>4.4724770642201837E-2</v>
      </c>
      <c r="BA16" s="36">
        <v>2.5420489296636085E-2</v>
      </c>
      <c r="BB16" s="36">
        <v>0.20107033639143732</v>
      </c>
      <c r="BC16" s="36">
        <v>1.3761467889908258E-2</v>
      </c>
      <c r="BD16" s="36">
        <v>6.4793577981651376E-2</v>
      </c>
      <c r="BE16" s="36">
        <v>0.48061957497755164</v>
      </c>
      <c r="BF16" s="1">
        <v>12679</v>
      </c>
      <c r="BG16" s="37">
        <v>0.49480223446504124</v>
      </c>
      <c r="BH16" s="37">
        <v>0.15713560331952323</v>
      </c>
      <c r="BI16" s="37">
        <v>5.9227254864036134E-2</v>
      </c>
      <c r="BJ16" s="37">
        <v>3.0657497487854027E-2</v>
      </c>
      <c r="BK16" s="37">
        <v>0.26257161207291979</v>
      </c>
      <c r="BL16" s="37">
        <v>1.698424216142699E-2</v>
      </c>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c r="FY16" s="43"/>
      <c r="FZ16" s="43"/>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c r="HA16" s="43"/>
      <c r="HB16" s="43"/>
      <c r="HC16" s="43"/>
      <c r="HD16" s="43"/>
      <c r="HE16" s="43"/>
      <c r="HF16" s="43"/>
      <c r="HG16" s="43"/>
      <c r="HH16" s="43"/>
      <c r="HI16" s="43"/>
      <c r="HJ16" s="43"/>
      <c r="HK16" s="43"/>
      <c r="HL16" s="43"/>
      <c r="HM16" s="43"/>
      <c r="HN16" s="43"/>
      <c r="HO16" s="43"/>
      <c r="HP16" s="38">
        <v>2.2093023255813998E-2</v>
      </c>
      <c r="HQ16" s="38">
        <v>8.4883720930232595E-2</v>
      </c>
      <c r="HR16" s="38">
        <v>0.20290697674418601</v>
      </c>
      <c r="HS16" s="38">
        <v>6.0465116279069801E-2</v>
      </c>
      <c r="HT16" s="38">
        <v>3.4883720930232601E-3</v>
      </c>
      <c r="HU16" s="38">
        <v>1.1627906976744201E-3</v>
      </c>
      <c r="HV16" s="38">
        <v>7.55813953488372E-3</v>
      </c>
      <c r="HW16" s="38">
        <v>0</v>
      </c>
      <c r="HX16" s="38">
        <v>3.0114104223032599E-2</v>
      </c>
      <c r="HY16" s="38">
        <v>4.3641924479473002E-2</v>
      </c>
      <c r="HZ16" s="38">
        <v>1.0351723326667501E-2</v>
      </c>
      <c r="IA16" s="38">
        <v>8.0814021879778805E-2</v>
      </c>
      <c r="IB16" s="38">
        <v>0.75661686860369404</v>
      </c>
      <c r="IC16" s="38">
        <v>9.7635572285613495E-3</v>
      </c>
      <c r="ID16" s="38">
        <v>1.0469356546288699E-2</v>
      </c>
      <c r="IE16" s="38">
        <v>0.43324314786495699</v>
      </c>
      <c r="IF16" s="39">
        <v>2.87643087760493E-2</v>
      </c>
      <c r="IG16" s="39">
        <v>5.0582134820467702E-2</v>
      </c>
      <c r="IH16" s="39">
        <v>4.2755112024263797E-2</v>
      </c>
      <c r="II16" s="39">
        <v>7.7389687897466003E-2</v>
      </c>
      <c r="IJ16" s="39">
        <v>0.62987965952450797</v>
      </c>
      <c r="IK16" s="39">
        <v>8.3162117209666393E-3</v>
      </c>
      <c r="IL16" s="39">
        <v>9.9794540651599595E-3</v>
      </c>
      <c r="IM16" s="39">
        <v>0.360336561980237</v>
      </c>
      <c r="IN16" s="38">
        <v>0</v>
      </c>
      <c r="IO16" s="38">
        <v>3.4883720930232601E-3</v>
      </c>
      <c r="IP16" s="38">
        <v>0</v>
      </c>
      <c r="IQ16" s="38">
        <v>0</v>
      </c>
      <c r="IR16" s="38">
        <v>0</v>
      </c>
      <c r="IS16" s="38">
        <v>6.0465116279069801E-2</v>
      </c>
      <c r="IT16" s="38">
        <v>3.9995294671215202E-3</v>
      </c>
      <c r="IU16" s="38">
        <v>0.75261733913657203</v>
      </c>
      <c r="IV16" s="38">
        <v>2.3526643924244202E-3</v>
      </c>
      <c r="IW16" s="38">
        <v>1.6468650746970901E-3</v>
      </c>
      <c r="IX16" s="38">
        <v>2.3526643924244201E-4</v>
      </c>
      <c r="IY16" s="38">
        <v>8.0578755440536401E-2</v>
      </c>
      <c r="IZ16" s="38">
        <v>3.32648468838665E-3</v>
      </c>
      <c r="JA16" s="38">
        <v>0.62655317483612205</v>
      </c>
      <c r="JB16" s="38">
        <v>1.95675569905097E-3</v>
      </c>
      <c r="JC16" s="38">
        <v>1.36972898933568E-3</v>
      </c>
      <c r="JD16" s="38">
        <v>1.9567556990509699E-4</v>
      </c>
      <c r="JE16" s="38">
        <v>7.7194012327560901E-2</v>
      </c>
    </row>
    <row r="17" spans="1:265" ht="19" customHeight="1">
      <c r="A17" s="1">
        <v>67</v>
      </c>
      <c r="B17" s="1" t="s">
        <v>622</v>
      </c>
      <c r="C17" s="2">
        <v>2</v>
      </c>
      <c r="D17" s="2" t="s">
        <v>328</v>
      </c>
      <c r="E17" s="1" t="s">
        <v>290</v>
      </c>
      <c r="F17" s="1">
        <v>1</v>
      </c>
      <c r="G17" s="1">
        <v>0</v>
      </c>
      <c r="H17" s="1">
        <v>0</v>
      </c>
      <c r="I17" s="1" t="s">
        <v>329</v>
      </c>
      <c r="J17" s="1">
        <v>3</v>
      </c>
      <c r="K17" s="32">
        <v>41122</v>
      </c>
      <c r="L17" s="33">
        <v>42413</v>
      </c>
      <c r="M17" s="34">
        <v>42</v>
      </c>
      <c r="N17" s="35">
        <v>1</v>
      </c>
      <c r="O17" s="6" t="s">
        <v>277</v>
      </c>
      <c r="Q17" s="1">
        <v>70</v>
      </c>
      <c r="R17" s="7" t="s">
        <v>330</v>
      </c>
      <c r="S17" s="8">
        <v>42006</v>
      </c>
      <c r="T17" s="8" t="s">
        <v>265</v>
      </c>
      <c r="U17" s="8" t="s">
        <v>265</v>
      </c>
      <c r="V17" s="9">
        <v>29</v>
      </c>
      <c r="W17" s="1" t="s">
        <v>266</v>
      </c>
      <c r="X17" s="1" t="s">
        <v>263</v>
      </c>
      <c r="AA17" s="1" t="s">
        <v>273</v>
      </c>
      <c r="AB17" s="1" t="s">
        <v>268</v>
      </c>
      <c r="AC17" s="1" t="s">
        <v>266</v>
      </c>
      <c r="AD17">
        <v>1.5</v>
      </c>
      <c r="AE17">
        <v>2.5</v>
      </c>
      <c r="AF17">
        <v>2.5</v>
      </c>
      <c r="AG17">
        <v>2.5</v>
      </c>
      <c r="AH17" s="1">
        <v>0.5</v>
      </c>
      <c r="AI17" s="1">
        <v>3</v>
      </c>
      <c r="AJ17">
        <v>2</v>
      </c>
      <c r="AK17">
        <v>2.5</v>
      </c>
      <c r="AL17">
        <v>2.5</v>
      </c>
      <c r="AM17">
        <v>0.5</v>
      </c>
      <c r="AN17">
        <v>0.5</v>
      </c>
      <c r="AO17">
        <v>3</v>
      </c>
      <c r="AP17">
        <v>2</v>
      </c>
      <c r="AQ17">
        <f t="shared" si="2"/>
        <v>5</v>
      </c>
      <c r="AR17" s="36">
        <v>4.3456459969914759E-3</v>
      </c>
      <c r="AS17" s="36">
        <v>4.5127862276449944E-3</v>
      </c>
      <c r="AT17" s="36">
        <v>1.0028413839211097E-3</v>
      </c>
      <c r="AU17" s="36">
        <v>3.3428046130703663E-4</v>
      </c>
      <c r="AV17" s="36">
        <v>9.1091425706167472E-3</v>
      </c>
      <c r="AW17" s="36">
        <v>1.5042620758816648E-3</v>
      </c>
      <c r="AX17" s="36">
        <v>2.7965852222549308E-2</v>
      </c>
      <c r="AY17" s="36">
        <v>1.972328525169267E-2</v>
      </c>
      <c r="AZ17" s="36">
        <v>6.7706800117750959E-3</v>
      </c>
      <c r="BA17" s="36">
        <v>4.4156608772446277E-3</v>
      </c>
      <c r="BB17" s="36">
        <v>2.7082720047100384E-2</v>
      </c>
      <c r="BC17" s="36">
        <v>4.121283485428319E-3</v>
      </c>
      <c r="BD17" s="36">
        <v>0.1000883132175449</v>
      </c>
      <c r="BE17" s="36">
        <v>0.52713178294573648</v>
      </c>
      <c r="BF17" s="1">
        <v>15363</v>
      </c>
      <c r="BG17" s="37">
        <v>3.2311498219540782E-2</v>
      </c>
      <c r="BH17" s="37">
        <v>2.4236071479337665E-2</v>
      </c>
      <c r="BI17" s="37">
        <v>7.7735213956962052E-3</v>
      </c>
      <c r="BJ17" s="37">
        <v>4.7499413385516647E-3</v>
      </c>
      <c r="BK17" s="37">
        <v>3.6191862617717133E-2</v>
      </c>
      <c r="BL17" s="37">
        <v>5.6255455613099838E-3</v>
      </c>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c r="FE17" s="43"/>
      <c r="FF17" s="43"/>
      <c r="FG17" s="43"/>
      <c r="FH17" s="43"/>
      <c r="FI17" s="43"/>
      <c r="FJ17" s="43"/>
      <c r="FK17" s="43"/>
      <c r="FL17" s="43"/>
      <c r="FM17" s="43"/>
      <c r="FN17" s="43"/>
      <c r="FO17" s="43"/>
      <c r="FP17" s="43"/>
      <c r="FQ17" s="43"/>
      <c r="FR17" s="43"/>
      <c r="FS17" s="43"/>
      <c r="FT17" s="43"/>
      <c r="FU17" s="43"/>
      <c r="FV17" s="43"/>
      <c r="FW17" s="43"/>
      <c r="FX17" s="43"/>
      <c r="FY17" s="43"/>
      <c r="FZ17" s="43"/>
      <c r="GA17" s="43"/>
      <c r="GB17" s="43"/>
      <c r="GC17" s="43"/>
      <c r="GD17" s="43"/>
      <c r="GE17" s="43"/>
      <c r="GF17" s="43"/>
      <c r="GG17" s="43"/>
      <c r="GH17" s="43"/>
      <c r="GI17" s="43"/>
      <c r="GJ17" s="43"/>
      <c r="GK17" s="43"/>
      <c r="GL17" s="43"/>
      <c r="GM17" s="43"/>
      <c r="GN17" s="43"/>
      <c r="GO17" s="43"/>
      <c r="GP17" s="43"/>
      <c r="GQ17" s="43"/>
      <c r="GR17" s="43"/>
      <c r="GS17" s="43"/>
      <c r="GT17" s="43"/>
      <c r="GU17" s="43"/>
      <c r="GV17" s="43"/>
      <c r="GW17" s="43"/>
      <c r="GX17" s="43"/>
      <c r="GY17" s="43"/>
      <c r="GZ17" s="43"/>
      <c r="HA17" s="43"/>
      <c r="HB17" s="43"/>
      <c r="HC17" s="43"/>
      <c r="HD17" s="43"/>
      <c r="HE17" s="43"/>
      <c r="HF17" s="43">
        <v>16.569855777503101</v>
      </c>
      <c r="HG17" s="43">
        <v>98.763720021451505</v>
      </c>
      <c r="HH17" s="43">
        <v>3.4227928960281</v>
      </c>
      <c r="HI17" s="43">
        <v>7.3544367236759998</v>
      </c>
      <c r="HJ17" s="43">
        <v>1.2618601063331201</v>
      </c>
      <c r="HK17" s="43">
        <v>1.0280836637192501</v>
      </c>
      <c r="HL17" s="43">
        <v>1.5313919021278299</v>
      </c>
      <c r="HM17" s="43">
        <v>2147.0736162811299</v>
      </c>
      <c r="HN17" s="43">
        <v>267.47475188301502</v>
      </c>
      <c r="HO17" s="43">
        <v>2372910</v>
      </c>
      <c r="HP17" s="38">
        <v>1.89753320683112E-3</v>
      </c>
      <c r="HQ17" s="38">
        <v>0</v>
      </c>
      <c r="HR17" s="38">
        <v>7.5901328273244801E-3</v>
      </c>
      <c r="HS17" s="38">
        <v>3.79506641366224E-3</v>
      </c>
      <c r="HT17" s="38">
        <v>9.4876660341556007E-3</v>
      </c>
      <c r="HU17" s="38">
        <v>0</v>
      </c>
      <c r="HV17" s="38">
        <v>0</v>
      </c>
      <c r="HW17" s="38">
        <v>0</v>
      </c>
      <c r="HX17" s="38">
        <v>1.9659756647138399E-2</v>
      </c>
      <c r="HY17" s="38">
        <v>2.8165840468679602E-4</v>
      </c>
      <c r="HZ17" s="38">
        <v>2.8165840468679602E-4</v>
      </c>
      <c r="IA17" s="38">
        <v>3.8981523208652502E-2</v>
      </c>
      <c r="IB17" s="38">
        <v>0.88395673726904</v>
      </c>
      <c r="IC17" s="38">
        <v>1.8589454709328501E-3</v>
      </c>
      <c r="ID17" s="38">
        <v>0</v>
      </c>
      <c r="IE17" s="38">
        <v>0.28205272645335699</v>
      </c>
      <c r="IF17" s="39">
        <v>1.91476557798567E-2</v>
      </c>
      <c r="IG17" s="39">
        <v>2.73537939712238E-4</v>
      </c>
      <c r="IH17" s="39">
        <v>4.9236829148202902E-4</v>
      </c>
      <c r="II17" s="39">
        <v>3.79670660320586E-2</v>
      </c>
      <c r="IJ17" s="39">
        <v>0.8587450079326</v>
      </c>
      <c r="IK17" s="39">
        <v>1.8053504021007701E-3</v>
      </c>
      <c r="IL17" s="39">
        <v>0</v>
      </c>
      <c r="IM17" s="39">
        <v>0.27392089282783499</v>
      </c>
      <c r="IN17" s="38">
        <v>0</v>
      </c>
      <c r="IO17" s="38">
        <v>9.4876660341556007E-3</v>
      </c>
      <c r="IP17" s="38">
        <v>0</v>
      </c>
      <c r="IQ17" s="38">
        <v>0</v>
      </c>
      <c r="IR17" s="38">
        <v>0</v>
      </c>
      <c r="IS17" s="38">
        <v>3.79506641366224E-3</v>
      </c>
      <c r="IT17" s="38">
        <v>6.0781883731410503E-2</v>
      </c>
      <c r="IU17" s="38">
        <v>0.82317485353762998</v>
      </c>
      <c r="IV17" s="38">
        <v>1.47589004055881E-2</v>
      </c>
      <c r="IW17" s="38">
        <v>4.60229833258224E-2</v>
      </c>
      <c r="IX17" s="38">
        <v>0</v>
      </c>
      <c r="IY17" s="38">
        <v>3.8981523208652502E-2</v>
      </c>
      <c r="IZ17" s="38">
        <v>5.9029487389900999E-2</v>
      </c>
      <c r="JA17" s="38">
        <v>0.79971552054269901</v>
      </c>
      <c r="JB17" s="38">
        <v>1.43333880409213E-2</v>
      </c>
      <c r="JC17" s="38">
        <v>4.4696099348979702E-2</v>
      </c>
      <c r="JD17" s="38">
        <v>0</v>
      </c>
      <c r="JE17" s="38">
        <v>3.79670660320586E-2</v>
      </c>
    </row>
    <row r="18" spans="1:265" ht="19" customHeight="1">
      <c r="A18" s="1">
        <v>108</v>
      </c>
      <c r="B18" s="1" t="s">
        <v>623</v>
      </c>
      <c r="C18" s="1">
        <v>1</v>
      </c>
      <c r="D18" s="1" t="s">
        <v>331</v>
      </c>
      <c r="E18" s="1" t="s">
        <v>332</v>
      </c>
      <c r="F18" s="1">
        <v>1</v>
      </c>
      <c r="G18" s="1">
        <v>0</v>
      </c>
      <c r="H18" s="1">
        <v>0</v>
      </c>
      <c r="I18" s="1" t="s">
        <v>329</v>
      </c>
      <c r="J18" s="1">
        <v>3</v>
      </c>
      <c r="K18" s="32">
        <v>42087</v>
      </c>
      <c r="L18" s="32" t="s">
        <v>283</v>
      </c>
      <c r="M18" s="40">
        <v>43</v>
      </c>
      <c r="N18" s="41">
        <v>0</v>
      </c>
      <c r="O18" s="6" t="s">
        <v>263</v>
      </c>
      <c r="P18" s="6">
        <v>0</v>
      </c>
      <c r="Q18" s="1">
        <v>48</v>
      </c>
      <c r="R18" s="7" t="s">
        <v>333</v>
      </c>
      <c r="S18" s="8">
        <v>42917</v>
      </c>
      <c r="T18" s="8">
        <v>43374</v>
      </c>
      <c r="U18" s="8" t="s">
        <v>265</v>
      </c>
      <c r="V18" s="9">
        <v>27</v>
      </c>
      <c r="W18" s="1" t="s">
        <v>266</v>
      </c>
      <c r="X18" s="1" t="s">
        <v>266</v>
      </c>
      <c r="Y18" s="1" t="s">
        <v>289</v>
      </c>
      <c r="Z18" s="1" t="s">
        <v>266</v>
      </c>
      <c r="AA18" s="1" t="s">
        <v>273</v>
      </c>
      <c r="AB18" s="1" t="s">
        <v>268</v>
      </c>
      <c r="AC18" s="1" t="s">
        <v>266</v>
      </c>
      <c r="AD18">
        <v>2.5</v>
      </c>
      <c r="AE18">
        <v>1.5</v>
      </c>
      <c r="AF18">
        <v>2.5</v>
      </c>
      <c r="AG18">
        <v>2.5</v>
      </c>
      <c r="AH18" s="1">
        <v>0.5</v>
      </c>
      <c r="AI18" s="1">
        <v>3</v>
      </c>
      <c r="AJ18">
        <v>1</v>
      </c>
      <c r="AK18">
        <v>0.5</v>
      </c>
      <c r="AL18">
        <v>0.5</v>
      </c>
      <c r="AM18">
        <v>3</v>
      </c>
      <c r="AN18">
        <v>0.5</v>
      </c>
      <c r="AO18">
        <v>8</v>
      </c>
      <c r="AP18">
        <v>6</v>
      </c>
      <c r="AQ18">
        <f t="shared" si="2"/>
        <v>14</v>
      </c>
      <c r="AR18" s="36">
        <v>3.1916879238474458E-2</v>
      </c>
      <c r="AS18" s="36">
        <v>2.364213276924034E-3</v>
      </c>
      <c r="AT18" s="36">
        <v>1.7420518882598145E-3</v>
      </c>
      <c r="AU18" s="36">
        <v>3.8574006097181609E-3</v>
      </c>
      <c r="AV18" s="36">
        <v>5.1639395259130217E-3</v>
      </c>
      <c r="AW18" s="36">
        <v>1.7420518882598145E-3</v>
      </c>
      <c r="AX18" s="36">
        <v>0.61279461279461278</v>
      </c>
      <c r="AY18" s="36">
        <v>4.208754208754209E-2</v>
      </c>
      <c r="AZ18" s="36">
        <v>1.0101010101010102E-2</v>
      </c>
      <c r="BA18" s="36">
        <v>8.4175084175084181E-2</v>
      </c>
      <c r="BB18" s="36">
        <v>4.7138047138047139E-2</v>
      </c>
      <c r="BC18" s="36">
        <v>5.2188552188552187E-2</v>
      </c>
      <c r="BD18" s="36">
        <v>0.10606060606060606</v>
      </c>
      <c r="BE18" s="36">
        <v>0.88274948144733811</v>
      </c>
      <c r="BF18" s="1">
        <v>16667</v>
      </c>
      <c r="BG18" s="37">
        <v>0.6447114920330872</v>
      </c>
      <c r="BH18" s="37">
        <v>4.4451755364466126E-2</v>
      </c>
      <c r="BI18" s="37">
        <v>1.1843061989269916E-2</v>
      </c>
      <c r="BJ18" s="37">
        <v>8.8032484784802342E-2</v>
      </c>
      <c r="BK18" s="37">
        <v>5.2301986663960159E-2</v>
      </c>
      <c r="BL18" s="37">
        <v>5.3930604076812001E-2</v>
      </c>
      <c r="HP18" s="38">
        <v>3.9603960396039598E-2</v>
      </c>
      <c r="HQ18" s="38">
        <v>0.26732673267326701</v>
      </c>
      <c r="HR18" s="38">
        <v>0.237623762376238</v>
      </c>
      <c r="HS18" s="38">
        <v>0.10891089108910899</v>
      </c>
      <c r="HT18" s="38">
        <v>1.9801980198019799E-2</v>
      </c>
      <c r="HU18" s="38">
        <v>0</v>
      </c>
      <c r="HV18" s="38">
        <v>1.9801980198019799E-2</v>
      </c>
      <c r="HW18" s="38">
        <v>0</v>
      </c>
      <c r="HX18" s="38">
        <v>6.4766839378238303E-3</v>
      </c>
      <c r="HY18" s="38">
        <v>1.81347150259067E-2</v>
      </c>
      <c r="HZ18" s="38">
        <v>1.5544041450777199E-3</v>
      </c>
      <c r="IA18" s="38">
        <v>1.34715025906736E-2</v>
      </c>
      <c r="IB18" s="38">
        <v>0.94417098445595904</v>
      </c>
      <c r="IC18" s="38">
        <v>5.1813471502590704E-4</v>
      </c>
      <c r="ID18" s="38">
        <v>1.5544041450777199E-3</v>
      </c>
      <c r="IE18" s="38">
        <v>8.9637305699481903E-2</v>
      </c>
      <c r="IF18" s="39">
        <v>6.9044879171461402E-3</v>
      </c>
      <c r="IG18" s="39">
        <v>2.1352768188211201E-2</v>
      </c>
      <c r="IH18" s="39">
        <v>4.6029919447641001E-3</v>
      </c>
      <c r="II18" s="39">
        <v>1.4704002045774199E-2</v>
      </c>
      <c r="IJ18" s="39">
        <v>0.93223372970208396</v>
      </c>
      <c r="IK18" s="39">
        <v>5.1144354941823301E-4</v>
      </c>
      <c r="IL18" s="39">
        <v>1.7900524229638201E-3</v>
      </c>
      <c r="IM18" s="39">
        <v>8.8479734049354303E-2</v>
      </c>
      <c r="IN18" s="38">
        <v>0</v>
      </c>
      <c r="IO18" s="38">
        <v>1.9801980198019799E-2</v>
      </c>
      <c r="IP18" s="38">
        <v>0</v>
      </c>
      <c r="IQ18" s="38">
        <v>0</v>
      </c>
      <c r="IR18" s="38">
        <v>0</v>
      </c>
      <c r="IS18" s="38">
        <v>0.10891089108910899</v>
      </c>
      <c r="IT18" s="38">
        <v>2.5906735751295299E-3</v>
      </c>
      <c r="IU18" s="38">
        <v>0.94158031088082905</v>
      </c>
      <c r="IV18" s="38">
        <v>2.5906735751295298E-4</v>
      </c>
      <c r="IW18" s="38">
        <v>2.3316062176165801E-3</v>
      </c>
      <c r="IX18" s="38">
        <v>7.7720207253885996E-4</v>
      </c>
      <c r="IY18" s="38">
        <v>1.26943005181347E-2</v>
      </c>
      <c r="IZ18" s="38">
        <v>2.5572177470911599E-3</v>
      </c>
      <c r="JA18" s="38">
        <v>0.92967651195499301</v>
      </c>
      <c r="JB18" s="38">
        <v>2.5572177470911699E-4</v>
      </c>
      <c r="JC18" s="38">
        <v>2.3014959723820501E-3</v>
      </c>
      <c r="JD18" s="38">
        <v>7.6716532412734898E-4</v>
      </c>
      <c r="JE18" s="38">
        <v>1.3936836721646801E-2</v>
      </c>
    </row>
    <row r="19" spans="1:265" ht="19" customHeight="1">
      <c r="A19" s="1">
        <v>73</v>
      </c>
      <c r="B19" s="1" t="s">
        <v>624</v>
      </c>
      <c r="C19" s="1">
        <v>1</v>
      </c>
      <c r="D19" s="1" t="s">
        <v>285</v>
      </c>
      <c r="E19" s="1" t="s">
        <v>290</v>
      </c>
      <c r="F19" s="1">
        <v>1</v>
      </c>
      <c r="G19" s="1">
        <v>0</v>
      </c>
      <c r="H19" s="1">
        <v>0</v>
      </c>
      <c r="I19" s="1" t="s">
        <v>334</v>
      </c>
      <c r="J19" s="1">
        <v>3</v>
      </c>
      <c r="K19" s="32">
        <v>41141</v>
      </c>
      <c r="L19" s="50">
        <v>42565</v>
      </c>
      <c r="M19" s="34">
        <v>46</v>
      </c>
      <c r="N19" s="35">
        <v>1</v>
      </c>
      <c r="O19" s="6" t="s">
        <v>263</v>
      </c>
      <c r="P19" s="6">
        <v>0</v>
      </c>
      <c r="Q19" s="1">
        <v>64</v>
      </c>
      <c r="R19" s="47" t="s">
        <v>335</v>
      </c>
      <c r="S19" s="8">
        <v>42005</v>
      </c>
      <c r="T19" s="8" t="s">
        <v>265</v>
      </c>
      <c r="U19" s="8" t="s">
        <v>265</v>
      </c>
      <c r="V19" s="9">
        <v>28</v>
      </c>
      <c r="W19" s="1" t="s">
        <v>266</v>
      </c>
      <c r="X19" s="1" t="s">
        <v>263</v>
      </c>
      <c r="AA19" s="1" t="s">
        <v>267</v>
      </c>
      <c r="AB19" s="1" t="s">
        <v>268</v>
      </c>
      <c r="AC19" s="1" t="s">
        <v>266</v>
      </c>
      <c r="AD19">
        <v>1</v>
      </c>
      <c r="AE19">
        <v>1.5</v>
      </c>
      <c r="AF19">
        <v>2.5</v>
      </c>
      <c r="AG19">
        <v>2.5</v>
      </c>
      <c r="AH19" s="1">
        <v>0.5</v>
      </c>
      <c r="AI19" s="1">
        <v>2.5</v>
      </c>
      <c r="AJ19">
        <v>2</v>
      </c>
      <c r="AK19">
        <v>2.5</v>
      </c>
      <c r="AL19">
        <v>2.5</v>
      </c>
      <c r="AM19">
        <v>2</v>
      </c>
      <c r="AN19">
        <v>0.5</v>
      </c>
      <c r="AO19">
        <v>7</v>
      </c>
      <c r="AP19">
        <v>2</v>
      </c>
      <c r="AQ19">
        <f t="shared" si="2"/>
        <v>9</v>
      </c>
      <c r="AR19" s="36">
        <v>0</v>
      </c>
      <c r="AS19" s="36">
        <v>1.7428747180643839E-3</v>
      </c>
      <c r="AT19" s="36">
        <v>0</v>
      </c>
      <c r="AU19" s="36">
        <v>1.0252204223908141E-4</v>
      </c>
      <c r="AV19" s="36">
        <v>4.1726471191306132E-2</v>
      </c>
      <c r="AW19" s="36">
        <v>1.7941357391839247E-2</v>
      </c>
      <c r="AX19" s="36">
        <v>0</v>
      </c>
      <c r="AY19" s="36">
        <v>6.762468300929839E-3</v>
      </c>
      <c r="AZ19" s="36">
        <v>0</v>
      </c>
      <c r="BA19" s="36">
        <v>0</v>
      </c>
      <c r="BB19" s="36">
        <v>0.15553677092138632</v>
      </c>
      <c r="BC19" s="36">
        <v>4.2265426880811495E-2</v>
      </c>
      <c r="BD19" s="36">
        <v>7.6923076923076927E-2</v>
      </c>
      <c r="BE19" s="36">
        <v>0.71852840577292065</v>
      </c>
      <c r="BF19" s="1">
        <v>10937</v>
      </c>
      <c r="BG19" s="37">
        <v>0</v>
      </c>
      <c r="BH19" s="37">
        <v>8.5053430189942231E-3</v>
      </c>
      <c r="BI19" s="37">
        <v>0</v>
      </c>
      <c r="BJ19" s="37">
        <v>1.0252204223908141E-4</v>
      </c>
      <c r="BK19" s="37">
        <v>0.19726324211269244</v>
      </c>
      <c r="BL19" s="37">
        <v>6.0206784272650742E-2</v>
      </c>
      <c r="HP19" s="38">
        <v>1.47058823529412E-3</v>
      </c>
      <c r="HQ19" s="38">
        <v>0</v>
      </c>
      <c r="HR19" s="38">
        <v>2.94117647058824E-3</v>
      </c>
      <c r="HS19" s="38">
        <v>2.94117647058824E-3</v>
      </c>
      <c r="HT19" s="38">
        <v>2.2058823529411799E-3</v>
      </c>
      <c r="HU19" s="38">
        <v>0</v>
      </c>
      <c r="HV19" s="38">
        <v>0</v>
      </c>
      <c r="HW19" s="38">
        <v>0</v>
      </c>
      <c r="HX19" s="38">
        <v>6.0272536687631002E-3</v>
      </c>
      <c r="HY19" s="38">
        <v>1.7470300489168399E-4</v>
      </c>
      <c r="HZ19" s="38">
        <v>0</v>
      </c>
      <c r="IA19" s="38">
        <v>1.39762403913347E-2</v>
      </c>
      <c r="IB19" s="38">
        <v>0.86862334032145305</v>
      </c>
      <c r="IC19" s="38">
        <v>1.1355695317959501E-3</v>
      </c>
      <c r="ID19" s="38">
        <v>0</v>
      </c>
      <c r="IE19" s="38">
        <v>0.25052410901467498</v>
      </c>
      <c r="IF19" s="39">
        <v>5.5434103685196804E-3</v>
      </c>
      <c r="IG19" s="39">
        <v>1.5615240474703299E-4</v>
      </c>
      <c r="IH19" s="39">
        <v>3.1230480949406597E-4</v>
      </c>
      <c r="II19" s="39">
        <v>1.28044971892567E-2</v>
      </c>
      <c r="IJ19" s="39">
        <v>0.77662398500936902</v>
      </c>
      <c r="IK19" s="39">
        <v>1.01499063085572E-3</v>
      </c>
      <c r="IL19" s="39">
        <v>0</v>
      </c>
      <c r="IM19" s="39">
        <v>0.22392254840724499</v>
      </c>
      <c r="IN19" s="38">
        <v>0</v>
      </c>
      <c r="IO19" s="38">
        <v>2.2058823529411799E-3</v>
      </c>
      <c r="IP19" s="38">
        <v>0</v>
      </c>
      <c r="IQ19" s="38">
        <v>0</v>
      </c>
      <c r="IR19" s="38">
        <v>0</v>
      </c>
      <c r="IS19" s="38">
        <v>2.94117647058824E-3</v>
      </c>
      <c r="IT19" s="38">
        <v>3.4940600978336799E-4</v>
      </c>
      <c r="IU19" s="38">
        <v>0.86827393431166999</v>
      </c>
      <c r="IV19" s="38">
        <v>0</v>
      </c>
      <c r="IW19" s="38">
        <v>3.4940600978336799E-4</v>
      </c>
      <c r="IX19" s="38">
        <v>8.7351502445842105E-5</v>
      </c>
      <c r="IY19" s="38">
        <v>1.38888888888889E-2</v>
      </c>
      <c r="IZ19" s="38">
        <v>3.1230480949406597E-4</v>
      </c>
      <c r="JA19" s="38">
        <v>0.77631168019987495</v>
      </c>
      <c r="JB19" s="38">
        <v>0</v>
      </c>
      <c r="JC19" s="38">
        <v>3.1230480949406597E-4</v>
      </c>
      <c r="JD19" s="38">
        <v>7.8076202373516493E-5</v>
      </c>
      <c r="JE19" s="38">
        <v>1.2726420986883201E-2</v>
      </c>
    </row>
    <row r="20" spans="1:265" ht="19" customHeight="1">
      <c r="A20" s="1">
        <v>125</v>
      </c>
      <c r="B20" s="1" t="s">
        <v>625</v>
      </c>
      <c r="C20" s="1">
        <v>1</v>
      </c>
      <c r="D20" s="1" t="s">
        <v>336</v>
      </c>
      <c r="E20" s="1" t="s">
        <v>337</v>
      </c>
      <c r="F20" s="1">
        <v>1</v>
      </c>
      <c r="G20" s="1">
        <v>0</v>
      </c>
      <c r="H20" s="1">
        <v>0</v>
      </c>
      <c r="I20" s="1" t="s">
        <v>276</v>
      </c>
      <c r="J20" s="1">
        <v>3</v>
      </c>
      <c r="K20" s="32">
        <v>40087</v>
      </c>
      <c r="L20" s="33">
        <v>41518</v>
      </c>
      <c r="M20" s="34">
        <v>47</v>
      </c>
      <c r="N20" s="35">
        <v>1</v>
      </c>
      <c r="O20" s="6" t="s">
        <v>266</v>
      </c>
      <c r="P20" s="6">
        <v>1</v>
      </c>
      <c r="Q20" s="1">
        <v>63</v>
      </c>
      <c r="R20" s="7" t="s">
        <v>338</v>
      </c>
      <c r="S20" s="8">
        <v>40664</v>
      </c>
      <c r="T20" s="8">
        <v>41487</v>
      </c>
      <c r="U20" s="8" t="s">
        <v>265</v>
      </c>
      <c r="V20" s="9">
        <v>19</v>
      </c>
      <c r="W20" s="1" t="s">
        <v>266</v>
      </c>
      <c r="X20" s="1" t="s">
        <v>263</v>
      </c>
      <c r="AA20" s="1" t="s">
        <v>267</v>
      </c>
      <c r="AB20" s="1" t="s">
        <v>268</v>
      </c>
      <c r="AC20" s="1" t="s">
        <v>266</v>
      </c>
      <c r="AD20">
        <v>1</v>
      </c>
      <c r="AE20">
        <v>1</v>
      </c>
      <c r="AF20">
        <v>1</v>
      </c>
      <c r="AG20">
        <v>1.5</v>
      </c>
      <c r="AH20" s="1">
        <v>0.5</v>
      </c>
      <c r="AI20" s="1">
        <v>1</v>
      </c>
      <c r="AJ20">
        <v>1.5</v>
      </c>
      <c r="AK20">
        <v>1.5</v>
      </c>
      <c r="AL20" t="s">
        <v>265</v>
      </c>
      <c r="AM20">
        <v>1.5</v>
      </c>
      <c r="AN20">
        <v>0.5</v>
      </c>
      <c r="AO20">
        <v>0</v>
      </c>
      <c r="AP20">
        <v>0</v>
      </c>
      <c r="AQ20">
        <f t="shared" si="2"/>
        <v>0</v>
      </c>
      <c r="AR20" s="36">
        <v>0</v>
      </c>
      <c r="AS20" s="36">
        <v>2.0231745447857274E-3</v>
      </c>
      <c r="AT20" s="36">
        <v>0</v>
      </c>
      <c r="AU20" s="36">
        <v>1.2874747103181902E-3</v>
      </c>
      <c r="AV20" s="36">
        <v>5.5177487585065296E-4</v>
      </c>
      <c r="AW20" s="36">
        <v>0</v>
      </c>
      <c r="AX20" s="36">
        <v>0</v>
      </c>
      <c r="AY20" s="36">
        <v>0.13106473481323941</v>
      </c>
      <c r="AZ20" s="36">
        <v>2.3926625016615711E-3</v>
      </c>
      <c r="BA20" s="36">
        <v>7.4438388940582211E-3</v>
      </c>
      <c r="BB20" s="36">
        <v>1.5419380566263458E-2</v>
      </c>
      <c r="BC20" s="36">
        <v>6.6462847268376974E-4</v>
      </c>
      <c r="BD20" s="36">
        <v>2.7515618769108068E-2</v>
      </c>
      <c r="BE20" s="36">
        <v>0.39837023370233704</v>
      </c>
      <c r="BF20" s="1">
        <v>12960</v>
      </c>
      <c r="BG20" s="37">
        <v>0</v>
      </c>
      <c r="BH20" s="37">
        <v>0.13308790935802514</v>
      </c>
      <c r="BI20" s="37">
        <v>2.3926625016615711E-3</v>
      </c>
      <c r="BJ20" s="37">
        <v>8.731313604376411E-3</v>
      </c>
      <c r="BK20" s="37">
        <v>1.597115544211411E-2</v>
      </c>
      <c r="BL20" s="37">
        <v>6.6462847268376974E-4</v>
      </c>
      <c r="HP20" s="38">
        <v>7.3318216175358997E-2</v>
      </c>
      <c r="HQ20" s="38">
        <v>7.5585789871504203E-4</v>
      </c>
      <c r="HR20" s="38">
        <v>1.6124968505920899E-2</v>
      </c>
      <c r="HS20" s="38">
        <v>0.115646258503401</v>
      </c>
      <c r="HT20" s="38">
        <v>1.1337868480725599E-2</v>
      </c>
      <c r="HU20" s="38">
        <v>2.5195263290501399E-4</v>
      </c>
      <c r="HV20" s="38">
        <v>0</v>
      </c>
      <c r="HW20" s="38">
        <v>2.5195263290501399E-4</v>
      </c>
      <c r="HX20" s="38">
        <v>4.29693076374019E-2</v>
      </c>
      <c r="HY20" s="38">
        <v>1.57030692362598E-3</v>
      </c>
      <c r="HZ20" s="38">
        <v>0</v>
      </c>
      <c r="IA20" s="38">
        <v>7.2519628836545294E-2</v>
      </c>
      <c r="IB20" s="38">
        <v>0.75931477516059998</v>
      </c>
      <c r="IC20" s="38">
        <v>2.8551034975017798E-4</v>
      </c>
      <c r="ID20" s="38">
        <v>0</v>
      </c>
      <c r="IE20" s="38">
        <v>0.23254817987151999</v>
      </c>
      <c r="IF20" s="39">
        <v>5.39456898122836E-2</v>
      </c>
      <c r="IG20" s="39">
        <v>1.2757426644796799E-3</v>
      </c>
      <c r="IH20" s="39">
        <v>5.8319664661928197E-3</v>
      </c>
      <c r="II20" s="39">
        <v>8.8117368325132103E-2</v>
      </c>
      <c r="IJ20" s="39">
        <v>0.488791689447786</v>
      </c>
      <c r="IK20" s="39">
        <v>2.7337342810278801E-4</v>
      </c>
      <c r="IL20" s="39">
        <v>0</v>
      </c>
      <c r="IM20" s="39">
        <v>0.14853289593584801</v>
      </c>
      <c r="IN20" s="38">
        <v>2.5195263290501399E-4</v>
      </c>
      <c r="IO20" s="38">
        <v>1.10859158478206E-2</v>
      </c>
      <c r="IP20" s="38">
        <v>0</v>
      </c>
      <c r="IQ20" s="38">
        <v>2.5195263290501399E-4</v>
      </c>
      <c r="IR20" s="38">
        <v>0</v>
      </c>
      <c r="IS20" s="38">
        <v>0.115646258503401</v>
      </c>
      <c r="IT20" s="38">
        <v>2.8551034975017798E-4</v>
      </c>
      <c r="IU20" s="38">
        <v>0.75902926481084898</v>
      </c>
      <c r="IV20" s="38">
        <v>0</v>
      </c>
      <c r="IW20" s="38">
        <v>2.8551034975017798E-4</v>
      </c>
      <c r="IX20" s="38">
        <v>0</v>
      </c>
      <c r="IY20" s="38">
        <v>7.2519628836545294E-2</v>
      </c>
      <c r="IZ20" s="38">
        <v>2.7337342810278801E-4</v>
      </c>
      <c r="JA20" s="38">
        <v>0.48851831601968299</v>
      </c>
      <c r="JB20" s="38">
        <v>0</v>
      </c>
      <c r="JC20" s="38">
        <v>2.7337342810278801E-4</v>
      </c>
      <c r="JD20" s="38">
        <v>0</v>
      </c>
      <c r="JE20" s="38">
        <v>8.8117368325132103E-2</v>
      </c>
    </row>
    <row r="21" spans="1:265" ht="19" customHeight="1">
      <c r="A21" s="1">
        <v>118</v>
      </c>
      <c r="B21" s="1" t="s">
        <v>626</v>
      </c>
      <c r="C21" s="1">
        <v>1</v>
      </c>
      <c r="D21" s="1" t="s">
        <v>339</v>
      </c>
      <c r="E21" s="1" t="s">
        <v>290</v>
      </c>
      <c r="F21" s="1">
        <v>1</v>
      </c>
      <c r="G21" s="1">
        <v>0</v>
      </c>
      <c r="H21" s="1">
        <v>0</v>
      </c>
      <c r="I21" s="1" t="s">
        <v>276</v>
      </c>
      <c r="J21" s="1">
        <v>3</v>
      </c>
      <c r="K21" s="32">
        <v>40423</v>
      </c>
      <c r="L21" s="32">
        <v>42010</v>
      </c>
      <c r="M21" s="34">
        <v>52</v>
      </c>
      <c r="N21" s="35">
        <v>1</v>
      </c>
      <c r="O21" s="6" t="s">
        <v>277</v>
      </c>
      <c r="Q21" s="1">
        <v>54</v>
      </c>
      <c r="R21" s="7" t="s">
        <v>340</v>
      </c>
      <c r="S21" s="8">
        <v>40817</v>
      </c>
      <c r="U21" s="8" t="s">
        <v>265</v>
      </c>
      <c r="V21" s="9">
        <v>12</v>
      </c>
      <c r="W21" s="1" t="s">
        <v>266</v>
      </c>
      <c r="X21" s="1" t="s">
        <v>263</v>
      </c>
      <c r="AA21" s="1" t="s">
        <v>273</v>
      </c>
      <c r="AB21" s="1" t="s">
        <v>268</v>
      </c>
      <c r="AC21" s="1" t="s">
        <v>266</v>
      </c>
      <c r="AD21">
        <v>0.5</v>
      </c>
      <c r="AE21">
        <v>2.5</v>
      </c>
      <c r="AF21">
        <v>2.5</v>
      </c>
      <c r="AG21">
        <v>2.5</v>
      </c>
      <c r="AH21" s="1">
        <v>0.5</v>
      </c>
      <c r="AI21" s="1">
        <v>3</v>
      </c>
      <c r="AJ21">
        <v>1</v>
      </c>
      <c r="AK21">
        <v>3</v>
      </c>
      <c r="AL21">
        <v>3</v>
      </c>
      <c r="AM21">
        <v>1</v>
      </c>
      <c r="AN21">
        <v>0.5</v>
      </c>
      <c r="AO21">
        <v>0</v>
      </c>
      <c r="AP21">
        <v>0</v>
      </c>
      <c r="AQ21">
        <f t="shared" si="2"/>
        <v>0</v>
      </c>
      <c r="AR21" s="36">
        <v>0</v>
      </c>
      <c r="AS21" s="36">
        <v>1.1471808640468635E-2</v>
      </c>
      <c r="AT21" s="36">
        <v>3.6612155235538199E-3</v>
      </c>
      <c r="AU21" s="36">
        <v>2.4408103490358799E-4</v>
      </c>
      <c r="AV21" s="36">
        <v>9.7632413961435197E-3</v>
      </c>
      <c r="AW21" s="36">
        <v>0</v>
      </c>
      <c r="AX21" s="36">
        <v>1.3218354629571348E-3</v>
      </c>
      <c r="AY21" s="36">
        <v>2.8576823818216152E-2</v>
      </c>
      <c r="AZ21" s="36">
        <v>1.0008182790961164E-2</v>
      </c>
      <c r="BA21" s="36">
        <v>7.5533455026121992E-4</v>
      </c>
      <c r="BB21" s="36">
        <v>4.4564738465411972E-2</v>
      </c>
      <c r="BC21" s="36">
        <v>0</v>
      </c>
      <c r="BD21" s="36">
        <v>0.67722036885503867</v>
      </c>
      <c r="BE21" s="36">
        <v>0.42071024848032418</v>
      </c>
      <c r="BF21" s="1">
        <v>19984</v>
      </c>
      <c r="BG21" s="37">
        <v>1.3218354629571348E-3</v>
      </c>
      <c r="BH21" s="37">
        <v>4.0048632458684785E-2</v>
      </c>
      <c r="BI21" s="37">
        <v>1.3669398314514983E-2</v>
      </c>
      <c r="BJ21" s="37">
        <v>9.9941558516480791E-4</v>
      </c>
      <c r="BK21" s="37">
        <v>5.4327979861555492E-2</v>
      </c>
      <c r="BL21" s="37">
        <v>0</v>
      </c>
      <c r="BN21" s="43"/>
      <c r="BO21" s="52"/>
      <c r="BP21" s="52"/>
      <c r="BQ21" s="52"/>
      <c r="BR21" s="52"/>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c r="HJ21" s="43"/>
      <c r="HK21" s="43"/>
      <c r="HL21" s="43"/>
      <c r="HM21" s="43"/>
      <c r="HN21" s="43"/>
      <c r="HO21" s="43"/>
      <c r="HP21" s="38">
        <v>3.4705007436787297E-2</v>
      </c>
      <c r="HQ21" s="38">
        <v>0</v>
      </c>
      <c r="HR21" s="38">
        <v>9.9157164105106608E-4</v>
      </c>
      <c r="HS21" s="38">
        <v>0.290034705007437</v>
      </c>
      <c r="HT21" s="38">
        <v>1.33862171541894E-2</v>
      </c>
      <c r="HU21" s="38">
        <v>3.4705007436787302E-3</v>
      </c>
      <c r="HV21" s="38">
        <v>0</v>
      </c>
      <c r="HW21" s="38">
        <v>4.9578582052553304E-4</v>
      </c>
      <c r="HX21" s="38">
        <v>3.2282282282282297E-2</v>
      </c>
      <c r="HY21" s="38">
        <v>2.2522522522522501E-4</v>
      </c>
      <c r="HZ21" s="38">
        <v>0</v>
      </c>
      <c r="IA21" s="38">
        <v>6.3588588588588596E-2</v>
      </c>
      <c r="IB21" s="38">
        <v>0.76629129129129103</v>
      </c>
      <c r="IC21" s="38">
        <v>4.5795795795795799E-3</v>
      </c>
      <c r="ID21" s="38">
        <v>0</v>
      </c>
      <c r="IE21" s="38">
        <v>0.197297297297297</v>
      </c>
      <c r="IF21" s="39">
        <v>3.2600899784834103E-2</v>
      </c>
      <c r="IG21" s="39">
        <v>1.95605398709004E-4</v>
      </c>
      <c r="IH21" s="39">
        <v>1.3040359913933601E-4</v>
      </c>
      <c r="II21" s="39">
        <v>9.3368976983764798E-2</v>
      </c>
      <c r="IJ21" s="39">
        <v>0.66727521679598401</v>
      </c>
      <c r="IK21" s="39">
        <v>4.4337223707374297E-3</v>
      </c>
      <c r="IL21" s="39">
        <v>0</v>
      </c>
      <c r="IM21" s="39">
        <v>0.17141553106865801</v>
      </c>
      <c r="IN21" s="38">
        <v>0</v>
      </c>
      <c r="IO21" s="38">
        <v>1.33862171541894E-2</v>
      </c>
      <c r="IP21" s="38">
        <v>0</v>
      </c>
      <c r="IQ21" s="38">
        <v>0</v>
      </c>
      <c r="IR21" s="38">
        <v>0</v>
      </c>
      <c r="IS21" s="38">
        <v>0.290034705007437</v>
      </c>
      <c r="IT21" s="38">
        <v>0</v>
      </c>
      <c r="IU21" s="38">
        <v>0.76629129129129103</v>
      </c>
      <c r="IV21" s="38">
        <v>0</v>
      </c>
      <c r="IW21" s="38">
        <v>0</v>
      </c>
      <c r="IX21" s="38">
        <v>0</v>
      </c>
      <c r="IY21" s="38">
        <v>6.3588588588588596E-2</v>
      </c>
      <c r="IZ21" s="38">
        <v>0</v>
      </c>
      <c r="JA21" s="38">
        <v>0.66727521679598401</v>
      </c>
      <c r="JB21" s="38">
        <v>0</v>
      </c>
      <c r="JC21" s="38">
        <v>0</v>
      </c>
      <c r="JD21" s="38">
        <v>0</v>
      </c>
      <c r="JE21" s="38">
        <v>9.3368976983764798E-2</v>
      </c>
    </row>
    <row r="22" spans="1:265" ht="19" customHeight="1">
      <c r="A22" s="1">
        <v>10</v>
      </c>
      <c r="B22" s="1" t="s">
        <v>627</v>
      </c>
      <c r="C22" s="2">
        <v>2</v>
      </c>
      <c r="D22" s="2" t="s">
        <v>341</v>
      </c>
      <c r="E22" s="1" t="s">
        <v>342</v>
      </c>
      <c r="F22" s="1">
        <v>1</v>
      </c>
      <c r="G22" s="1">
        <v>0</v>
      </c>
      <c r="H22" s="1">
        <v>0</v>
      </c>
      <c r="I22" s="1" t="s">
        <v>276</v>
      </c>
      <c r="J22" s="1">
        <v>3</v>
      </c>
      <c r="K22" s="32">
        <v>39168</v>
      </c>
      <c r="L22" s="32">
        <v>41906</v>
      </c>
      <c r="M22" s="34">
        <v>89</v>
      </c>
      <c r="N22" s="35">
        <v>1</v>
      </c>
      <c r="O22" s="6" t="s">
        <v>263</v>
      </c>
      <c r="P22" s="6">
        <v>0</v>
      </c>
      <c r="Q22" s="1">
        <v>51</v>
      </c>
      <c r="R22" s="47" t="s">
        <v>343</v>
      </c>
      <c r="S22" s="8">
        <v>39783</v>
      </c>
      <c r="T22" s="8">
        <v>40087</v>
      </c>
      <c r="U22" s="8">
        <v>41640</v>
      </c>
      <c r="V22" s="9">
        <v>20</v>
      </c>
      <c r="W22" s="1" t="s">
        <v>266</v>
      </c>
      <c r="X22" s="1" t="s">
        <v>266</v>
      </c>
      <c r="Y22" s="1" t="s">
        <v>344</v>
      </c>
      <c r="Z22" s="1" t="s">
        <v>263</v>
      </c>
      <c r="AA22" s="1" t="s">
        <v>273</v>
      </c>
      <c r="AB22" s="1" t="s">
        <v>298</v>
      </c>
      <c r="AC22" s="1" t="s">
        <v>266</v>
      </c>
      <c r="AD22">
        <v>0.5</v>
      </c>
      <c r="AE22">
        <v>2</v>
      </c>
      <c r="AF22">
        <v>3</v>
      </c>
      <c r="AG22">
        <v>2</v>
      </c>
      <c r="AH22" s="1">
        <v>0.5</v>
      </c>
      <c r="AI22" s="1">
        <v>3</v>
      </c>
      <c r="AJ22">
        <v>1</v>
      </c>
      <c r="AK22">
        <v>2.5</v>
      </c>
      <c r="AL22">
        <v>3</v>
      </c>
      <c r="AM22">
        <v>2</v>
      </c>
      <c r="AN22" t="s">
        <v>265</v>
      </c>
      <c r="AO22">
        <v>33</v>
      </c>
      <c r="AP22">
        <v>2</v>
      </c>
      <c r="AQ22">
        <f t="shared" si="2"/>
        <v>35</v>
      </c>
      <c r="AR22" s="36">
        <v>1.7324016862043078E-4</v>
      </c>
      <c r="AS22" s="36">
        <v>1.6169082404573541E-3</v>
      </c>
      <c r="AT22" s="36">
        <v>1.2704279032164925E-3</v>
      </c>
      <c r="AU22" s="36">
        <v>1.1549344574695386E-4</v>
      </c>
      <c r="AV22" s="36">
        <v>2.7487440087775018E-2</v>
      </c>
      <c r="AW22" s="36">
        <v>1.0394410117225848E-3</v>
      </c>
      <c r="AX22" s="36">
        <v>0</v>
      </c>
      <c r="AY22" s="36">
        <v>3.2679738562091505E-2</v>
      </c>
      <c r="AZ22" s="36">
        <v>2.6143790849673203E-2</v>
      </c>
      <c r="BA22" s="36">
        <v>1.3071895424836602E-2</v>
      </c>
      <c r="BB22" s="36">
        <v>9.1503267973856203E-2</v>
      </c>
      <c r="BC22" s="36">
        <v>6.5359477124183009E-3</v>
      </c>
      <c r="BD22" s="36">
        <v>9.1503267973856203E-2</v>
      </c>
      <c r="BE22" s="36">
        <v>0.9178754619160554</v>
      </c>
      <c r="BF22" s="1">
        <v>17470</v>
      </c>
      <c r="BG22" s="37">
        <v>1.7324016862043078E-4</v>
      </c>
      <c r="BH22" s="37">
        <v>3.4296646802548861E-2</v>
      </c>
      <c r="BI22" s="37">
        <v>2.7414218752889696E-2</v>
      </c>
      <c r="BJ22" s="37">
        <v>1.3187388870583556E-2</v>
      </c>
      <c r="BK22" s="37">
        <v>0.11899070806163123</v>
      </c>
      <c r="BL22" s="37">
        <v>7.5753887241408859E-3</v>
      </c>
      <c r="HP22" s="38">
        <v>1.2376237623762399E-2</v>
      </c>
      <c r="HQ22" s="38">
        <v>4.2079207920792103E-2</v>
      </c>
      <c r="HR22" s="38">
        <v>1.4851485148514899E-2</v>
      </c>
      <c r="HS22" s="38">
        <v>0.17574257425742601</v>
      </c>
      <c r="HT22" s="38">
        <v>2.47524752475248E-3</v>
      </c>
      <c r="HU22" s="38">
        <v>0</v>
      </c>
      <c r="HV22" s="38">
        <v>0</v>
      </c>
      <c r="HW22" s="38">
        <v>0</v>
      </c>
      <c r="HX22" s="38">
        <v>2.6616311482780299E-2</v>
      </c>
      <c r="HY22" s="38">
        <v>9.3516770074633607E-3</v>
      </c>
      <c r="HZ22" s="38">
        <v>5.3951982735365501E-4</v>
      </c>
      <c r="IA22" s="38">
        <v>6.4562539339987401E-2</v>
      </c>
      <c r="IB22" s="38">
        <v>0.88364355723406196</v>
      </c>
      <c r="IC22" s="38">
        <v>3.4169589065731502E-3</v>
      </c>
      <c r="ID22" s="38">
        <v>7.1935976980487396E-4</v>
      </c>
      <c r="IE22" s="38">
        <v>0.12085244132721901</v>
      </c>
      <c r="IF22" s="39">
        <v>2.6117136659436001E-2</v>
      </c>
      <c r="IG22" s="39">
        <v>1.04989154013015E-2</v>
      </c>
      <c r="IH22" s="39">
        <v>1.0412147505422999E-3</v>
      </c>
      <c r="II22" s="39">
        <v>6.8459869848156205E-2</v>
      </c>
      <c r="IJ22" s="39">
        <v>0.85275488069414296</v>
      </c>
      <c r="IK22" s="39">
        <v>3.2971800433839499E-3</v>
      </c>
      <c r="IL22" s="39">
        <v>6.9414316702820001E-4</v>
      </c>
      <c r="IM22" s="39">
        <v>0.116616052060738</v>
      </c>
      <c r="IN22" s="38">
        <v>0</v>
      </c>
      <c r="IO22" s="38">
        <v>2.47524752475248E-3</v>
      </c>
      <c r="IP22" s="38">
        <v>0</v>
      </c>
      <c r="IQ22" s="38">
        <v>0</v>
      </c>
      <c r="IR22" s="38">
        <v>0</v>
      </c>
      <c r="IS22" s="38">
        <v>0.17574257425742601</v>
      </c>
      <c r="IT22" s="38">
        <v>8.9919971225609205E-4</v>
      </c>
      <c r="IU22" s="38">
        <v>0.88274435752180602</v>
      </c>
      <c r="IV22" s="38">
        <v>2.6975991367682799E-4</v>
      </c>
      <c r="IW22" s="38">
        <v>6.29439798579264E-4</v>
      </c>
      <c r="IX22" s="38">
        <v>0</v>
      </c>
      <c r="IY22" s="38">
        <v>6.4562539339987401E-2</v>
      </c>
      <c r="IZ22" s="38">
        <v>8.6767895878524898E-4</v>
      </c>
      <c r="JA22" s="38">
        <v>0.85188720173535804</v>
      </c>
      <c r="JB22" s="38">
        <v>2.6030368763557498E-4</v>
      </c>
      <c r="JC22" s="38">
        <v>6.0737527114967504E-4</v>
      </c>
      <c r="JD22" s="38">
        <v>0</v>
      </c>
      <c r="JE22" s="38">
        <v>6.8459869848156205E-2</v>
      </c>
    </row>
    <row r="23" spans="1:265" ht="19" customHeight="1">
      <c r="A23" s="1">
        <v>106</v>
      </c>
      <c r="B23" s="1" t="s">
        <v>628</v>
      </c>
      <c r="C23" s="1">
        <v>1</v>
      </c>
      <c r="D23" s="1" t="s">
        <v>345</v>
      </c>
      <c r="E23" s="1" t="s">
        <v>346</v>
      </c>
      <c r="F23" s="1">
        <v>1</v>
      </c>
      <c r="G23" s="1">
        <v>0</v>
      </c>
      <c r="H23" s="1">
        <v>0</v>
      </c>
      <c r="I23" s="1" t="s">
        <v>276</v>
      </c>
      <c r="J23" s="1">
        <v>3</v>
      </c>
      <c r="K23" s="32">
        <v>39394</v>
      </c>
      <c r="L23" s="33">
        <v>42186</v>
      </c>
      <c r="M23" s="34">
        <v>91</v>
      </c>
      <c r="N23" s="35">
        <v>1</v>
      </c>
      <c r="O23" s="6" t="s">
        <v>277</v>
      </c>
      <c r="Q23" s="1">
        <v>67</v>
      </c>
      <c r="R23" s="7" t="s">
        <v>347</v>
      </c>
      <c r="S23" s="8">
        <v>39904</v>
      </c>
      <c r="T23" s="8">
        <v>40544</v>
      </c>
      <c r="U23" s="8" t="s">
        <v>265</v>
      </c>
      <c r="V23" s="9">
        <v>16</v>
      </c>
      <c r="W23" s="1" t="s">
        <v>266</v>
      </c>
      <c r="X23" s="1" t="s">
        <v>263</v>
      </c>
      <c r="AA23" s="1" t="s">
        <v>273</v>
      </c>
      <c r="AB23" s="1" t="s">
        <v>268</v>
      </c>
      <c r="AC23" s="1" t="s">
        <v>266</v>
      </c>
      <c r="AD23">
        <v>0.5</v>
      </c>
      <c r="AE23">
        <v>1.5</v>
      </c>
      <c r="AF23">
        <v>1.5</v>
      </c>
      <c r="AG23">
        <v>2</v>
      </c>
      <c r="AH23" s="1">
        <v>0.5</v>
      </c>
      <c r="AI23" s="1">
        <v>1</v>
      </c>
      <c r="AJ23">
        <v>1</v>
      </c>
      <c r="AK23">
        <v>2</v>
      </c>
      <c r="AL23">
        <v>0.5</v>
      </c>
      <c r="AM23">
        <v>1</v>
      </c>
      <c r="AN23">
        <v>0.5</v>
      </c>
      <c r="AO23">
        <v>23</v>
      </c>
      <c r="AP23">
        <v>5</v>
      </c>
      <c r="AQ23">
        <f t="shared" si="2"/>
        <v>28</v>
      </c>
      <c r="AR23" s="36">
        <v>0</v>
      </c>
      <c r="AS23" s="36">
        <v>2.5736713421696051E-4</v>
      </c>
      <c r="AT23" s="36">
        <v>2.5736713421696051E-4</v>
      </c>
      <c r="AU23" s="36">
        <v>0</v>
      </c>
      <c r="AV23" s="36">
        <v>3.603139879037447E-3</v>
      </c>
      <c r="AW23" s="36">
        <v>0</v>
      </c>
      <c r="AX23" s="36">
        <v>1.5985384791048184E-3</v>
      </c>
      <c r="AY23" s="36">
        <v>2.4434802466316512E-2</v>
      </c>
      <c r="AZ23" s="36">
        <v>4.110527517698105E-3</v>
      </c>
      <c r="BA23" s="36">
        <v>3.8821648778259877E-3</v>
      </c>
      <c r="BB23" s="36">
        <v>1.3701758392327016E-2</v>
      </c>
      <c r="BC23" s="36">
        <v>4.5672527974423386E-4</v>
      </c>
      <c r="BD23" s="36">
        <v>2.0552637588490525E-3</v>
      </c>
      <c r="BE23" s="36">
        <v>0.2859726168948592</v>
      </c>
      <c r="BF23" s="1">
        <v>12150</v>
      </c>
      <c r="BG23" s="37">
        <v>1.5985384791048184E-3</v>
      </c>
      <c r="BH23" s="37">
        <v>2.4692169600533474E-2</v>
      </c>
      <c r="BI23" s="37">
        <v>4.3678946519150651E-3</v>
      </c>
      <c r="BJ23" s="37">
        <v>3.8821648778259877E-3</v>
      </c>
      <c r="BK23" s="37">
        <v>1.7304898271364465E-2</v>
      </c>
      <c r="BL23" s="37">
        <v>4.5672527974423386E-4</v>
      </c>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38">
        <v>3.7694361551751199E-3</v>
      </c>
      <c r="HQ23" s="38">
        <v>0</v>
      </c>
      <c r="HR23" s="38">
        <v>0</v>
      </c>
      <c r="HS23" s="38">
        <v>4.9316789696874502E-2</v>
      </c>
      <c r="HT23" s="38">
        <v>6.28239359195854E-4</v>
      </c>
      <c r="HU23" s="38">
        <v>4.7117951939688998E-4</v>
      </c>
      <c r="HV23" s="38">
        <v>0</v>
      </c>
      <c r="HW23" s="38">
        <v>0</v>
      </c>
      <c r="HX23" s="38">
        <v>1.10803324099723E-3</v>
      </c>
      <c r="HY23" s="38">
        <v>1.3850415512465399E-4</v>
      </c>
      <c r="HZ23" s="38">
        <v>2.7700831024930799E-4</v>
      </c>
      <c r="IA23" s="38">
        <v>1.38504155124654E-2</v>
      </c>
      <c r="IB23" s="38">
        <v>0.84113573407202202</v>
      </c>
      <c r="IC23" s="38">
        <v>4.1551246537396098E-4</v>
      </c>
      <c r="ID23" s="38">
        <v>0</v>
      </c>
      <c r="IE23" s="38">
        <v>0.154432132963989</v>
      </c>
      <c r="IF23" s="39">
        <v>2.35519246338412E-3</v>
      </c>
      <c r="IG23" s="39">
        <v>7.3599764480753696E-5</v>
      </c>
      <c r="IH23" s="39">
        <v>1.4719952896150701E-4</v>
      </c>
      <c r="II23" s="39">
        <v>3.0470302495031999E-2</v>
      </c>
      <c r="IJ23" s="39">
        <v>0.44726576874953999</v>
      </c>
      <c r="IK23" s="39">
        <v>4.4159858688452201E-4</v>
      </c>
      <c r="IL23" s="39">
        <v>0</v>
      </c>
      <c r="IM23" s="39">
        <v>8.2063737396040295E-2</v>
      </c>
      <c r="IN23" s="38">
        <v>0</v>
      </c>
      <c r="IO23" s="38">
        <v>6.28239359195854E-4</v>
      </c>
      <c r="IP23" s="38">
        <v>0</v>
      </c>
      <c r="IQ23" s="38">
        <v>0</v>
      </c>
      <c r="IR23" s="38">
        <v>2.6700172765823801E-3</v>
      </c>
      <c r="IS23" s="38">
        <v>4.6646772420292103E-2</v>
      </c>
      <c r="IT23" s="38">
        <v>1.38504155124654E-3</v>
      </c>
      <c r="IU23" s="38">
        <v>0.83975069252077605</v>
      </c>
      <c r="IV23" s="38">
        <v>1.3850415512465399E-4</v>
      </c>
      <c r="IW23" s="38">
        <v>1.2465373961218799E-3</v>
      </c>
      <c r="IX23" s="38">
        <v>0</v>
      </c>
      <c r="IY23" s="38">
        <v>1.38504155124654E-2</v>
      </c>
      <c r="IZ23" s="38">
        <v>7.3599764480753696E-4</v>
      </c>
      <c r="JA23" s="38">
        <v>0.44652977110473202</v>
      </c>
      <c r="JB23" s="38">
        <v>7.3599764480753696E-5</v>
      </c>
      <c r="JC23" s="38">
        <v>6.6239788032678305E-4</v>
      </c>
      <c r="JD23" s="38">
        <v>1.2511959961728099E-3</v>
      </c>
      <c r="JE23" s="38">
        <v>2.9219106498859199E-2</v>
      </c>
    </row>
    <row r="24" spans="1:265" ht="19" customHeight="1">
      <c r="A24" s="1">
        <v>51</v>
      </c>
      <c r="B24" s="1" t="s">
        <v>629</v>
      </c>
      <c r="C24" s="2">
        <v>2</v>
      </c>
      <c r="D24" s="2" t="s">
        <v>299</v>
      </c>
      <c r="E24" s="1" t="s">
        <v>348</v>
      </c>
      <c r="F24" s="1">
        <v>1</v>
      </c>
      <c r="G24" s="1">
        <v>0</v>
      </c>
      <c r="H24" s="1">
        <v>0</v>
      </c>
      <c r="I24" s="1" t="s">
        <v>329</v>
      </c>
      <c r="J24" s="1">
        <v>3</v>
      </c>
      <c r="K24" s="32">
        <v>40529</v>
      </c>
      <c r="L24" s="32" t="s">
        <v>326</v>
      </c>
      <c r="M24" s="40">
        <v>93</v>
      </c>
      <c r="N24" s="41">
        <v>0</v>
      </c>
      <c r="O24" s="6" t="s">
        <v>296</v>
      </c>
      <c r="P24" s="6">
        <v>1</v>
      </c>
      <c r="Q24" s="1">
        <v>50</v>
      </c>
      <c r="R24" s="7" t="s">
        <v>349</v>
      </c>
      <c r="S24" s="8" t="s">
        <v>265</v>
      </c>
      <c r="T24" s="8" t="s">
        <v>265</v>
      </c>
      <c r="U24" s="8" t="s">
        <v>265</v>
      </c>
      <c r="V24" s="9" t="s">
        <v>279</v>
      </c>
      <c r="W24" s="1" t="s">
        <v>266</v>
      </c>
      <c r="X24" s="1" t="s">
        <v>263</v>
      </c>
      <c r="AA24" s="1" t="s">
        <v>350</v>
      </c>
      <c r="AB24" s="1" t="s">
        <v>268</v>
      </c>
      <c r="AD24">
        <v>1.5</v>
      </c>
      <c r="AE24">
        <v>2.5</v>
      </c>
      <c r="AF24">
        <v>2.5</v>
      </c>
      <c r="AG24">
        <v>2.5</v>
      </c>
      <c r="AH24" s="1">
        <v>0.5</v>
      </c>
      <c r="AI24" s="1">
        <v>2.5</v>
      </c>
      <c r="AJ24">
        <v>2.5</v>
      </c>
      <c r="AK24">
        <v>2.5</v>
      </c>
      <c r="AL24">
        <v>2.5</v>
      </c>
      <c r="AM24">
        <v>2.5</v>
      </c>
      <c r="AN24">
        <v>1</v>
      </c>
      <c r="AO24">
        <v>4</v>
      </c>
      <c r="AP24">
        <v>0</v>
      </c>
      <c r="AQ24">
        <f t="shared" si="2"/>
        <v>4</v>
      </c>
      <c r="AR24" s="36">
        <v>0</v>
      </c>
      <c r="AS24" s="36">
        <v>1.0484378276368212E-3</v>
      </c>
      <c r="AT24" s="36">
        <v>9.7854197246103301E-4</v>
      </c>
      <c r="AU24" s="36">
        <v>6.9895855175788074E-5</v>
      </c>
      <c r="AV24" s="36">
        <v>3.9141678898441321E-3</v>
      </c>
      <c r="AW24" s="36">
        <v>6.9895855175788074E-5</v>
      </c>
      <c r="AX24" s="36">
        <v>0</v>
      </c>
      <c r="AY24" s="36">
        <v>4.7867711053089642E-3</v>
      </c>
      <c r="AZ24" s="36">
        <v>4.3516100957354219E-3</v>
      </c>
      <c r="BA24" s="36">
        <v>8.703220191470844E-4</v>
      </c>
      <c r="BB24" s="36">
        <v>3.3072236727589209E-2</v>
      </c>
      <c r="BC24" s="36">
        <v>4.351610095735422E-4</v>
      </c>
      <c r="BD24" s="36">
        <v>3.5683202785030461E-2</v>
      </c>
      <c r="BE24" s="36">
        <v>0.6675681523150151</v>
      </c>
      <c r="BF24" s="1">
        <v>16605</v>
      </c>
      <c r="BG24" s="37">
        <v>0</v>
      </c>
      <c r="BH24" s="37">
        <v>5.8352089329457854E-3</v>
      </c>
      <c r="BI24" s="37">
        <v>5.3301520681964549E-3</v>
      </c>
      <c r="BJ24" s="37">
        <v>9.4021787432287248E-4</v>
      </c>
      <c r="BK24" s="37">
        <v>3.6986404617433341E-2</v>
      </c>
      <c r="BL24" s="37">
        <v>5.0505686474933023E-4</v>
      </c>
      <c r="HP24" s="38">
        <v>6.5228299046663296E-3</v>
      </c>
      <c r="HQ24" s="38">
        <v>3.5122930255895601E-3</v>
      </c>
      <c r="HR24" s="38">
        <v>1.0035122930255901E-2</v>
      </c>
      <c r="HS24" s="38">
        <v>3.4119417962869998E-2</v>
      </c>
      <c r="HT24" s="38">
        <v>1.0035122930255901E-2</v>
      </c>
      <c r="HU24" s="38">
        <v>0</v>
      </c>
      <c r="HV24" s="38">
        <v>5.0175614651279496E-4</v>
      </c>
      <c r="HW24" s="38">
        <v>0</v>
      </c>
      <c r="HX24" s="38">
        <v>8.1919926156686293E-3</v>
      </c>
      <c r="HY24" s="38">
        <v>1.15380177685474E-4</v>
      </c>
      <c r="HZ24" s="38">
        <v>1.15380177685474E-4</v>
      </c>
      <c r="IA24" s="38">
        <v>2.9191184954424802E-2</v>
      </c>
      <c r="IB24" s="38">
        <v>0.91681089188877396</v>
      </c>
      <c r="IC24" s="38">
        <v>1.1538017768547399E-3</v>
      </c>
      <c r="ID24" s="38">
        <v>0</v>
      </c>
      <c r="IE24" s="38">
        <v>0.316372447213569</v>
      </c>
      <c r="IF24" s="39">
        <v>7.8799249530956891E-3</v>
      </c>
      <c r="IG24" s="39">
        <v>7.5046904315196998E-4</v>
      </c>
      <c r="IH24" s="39">
        <v>1.9699812382739201E-3</v>
      </c>
      <c r="II24" s="39">
        <v>3.0112570356472801E-2</v>
      </c>
      <c r="IJ24" s="39">
        <v>0.74727954971857402</v>
      </c>
      <c r="IK24" s="39">
        <v>9.3808630393996204E-4</v>
      </c>
      <c r="IL24" s="39">
        <v>9.3808630393996193E-5</v>
      </c>
      <c r="IM24" s="39">
        <v>0.257223264540338</v>
      </c>
      <c r="IN24" s="38">
        <v>0</v>
      </c>
      <c r="IO24" s="38">
        <v>1.0035122930255901E-2</v>
      </c>
      <c r="IP24" s="38">
        <v>0</v>
      </c>
      <c r="IQ24" s="38">
        <v>0</v>
      </c>
      <c r="IR24" s="38">
        <v>0</v>
      </c>
      <c r="IS24" s="38">
        <v>3.4119417962869998E-2</v>
      </c>
      <c r="IT24" s="38">
        <v>1.15380177685474E-4</v>
      </c>
      <c r="IU24" s="38">
        <v>0.91669551171108798</v>
      </c>
      <c r="IV24" s="38">
        <v>0</v>
      </c>
      <c r="IW24" s="38">
        <v>1.15380177685474E-4</v>
      </c>
      <c r="IX24" s="38">
        <v>0</v>
      </c>
      <c r="IY24" s="38">
        <v>2.9191184954424802E-2</v>
      </c>
      <c r="IZ24" s="38">
        <v>9.3808630393996193E-5</v>
      </c>
      <c r="JA24" s="38">
        <v>0.74718574108818003</v>
      </c>
      <c r="JB24" s="38">
        <v>0</v>
      </c>
      <c r="JC24" s="38">
        <v>9.3808630393996193E-5</v>
      </c>
      <c r="JD24" s="38">
        <v>0</v>
      </c>
      <c r="JE24" s="38">
        <v>3.0112570356472801E-2</v>
      </c>
    </row>
    <row r="25" spans="1:265" ht="19" customHeight="1">
      <c r="A25" s="1">
        <v>132</v>
      </c>
      <c r="B25" s="1" t="s">
        <v>630</v>
      </c>
      <c r="C25" s="1">
        <v>1</v>
      </c>
      <c r="D25" s="1" t="s">
        <v>351</v>
      </c>
      <c r="E25" s="1" t="s">
        <v>352</v>
      </c>
      <c r="F25" s="1">
        <v>1</v>
      </c>
      <c r="G25" s="1">
        <v>0</v>
      </c>
      <c r="H25" s="1">
        <v>0</v>
      </c>
      <c r="I25" s="1" t="s">
        <v>353</v>
      </c>
      <c r="J25" s="1">
        <v>3</v>
      </c>
      <c r="K25" s="32">
        <v>39310</v>
      </c>
      <c r="L25" s="32" t="s">
        <v>326</v>
      </c>
      <c r="M25" s="40">
        <v>133</v>
      </c>
      <c r="N25" s="41">
        <v>0</v>
      </c>
      <c r="O25" s="6" t="s">
        <v>263</v>
      </c>
      <c r="P25" s="6">
        <v>0</v>
      </c>
      <c r="Q25" s="1">
        <v>52</v>
      </c>
      <c r="R25" s="7" t="s">
        <v>354</v>
      </c>
      <c r="S25" s="8" t="s">
        <v>265</v>
      </c>
      <c r="T25" s="8" t="s">
        <v>265</v>
      </c>
      <c r="U25" s="8" t="s">
        <v>265</v>
      </c>
      <c r="V25" s="9" t="s">
        <v>279</v>
      </c>
      <c r="W25" s="1" t="s">
        <v>266</v>
      </c>
      <c r="X25" s="1" t="s">
        <v>263</v>
      </c>
      <c r="AA25" s="1" t="s">
        <v>355</v>
      </c>
      <c r="AB25" s="1" t="s">
        <v>268</v>
      </c>
      <c r="AC25" s="1" t="s">
        <v>263</v>
      </c>
      <c r="AD25">
        <v>1.5</v>
      </c>
      <c r="AE25">
        <v>2.5</v>
      </c>
      <c r="AF25">
        <v>1.5</v>
      </c>
      <c r="AG25">
        <v>2.5</v>
      </c>
      <c r="AH25" s="1">
        <v>0.5</v>
      </c>
      <c r="AI25" s="1">
        <v>2</v>
      </c>
      <c r="AJ25">
        <v>1.5</v>
      </c>
      <c r="AK25">
        <v>1</v>
      </c>
      <c r="AL25">
        <v>2.5</v>
      </c>
      <c r="AM25">
        <v>2.5</v>
      </c>
      <c r="AN25">
        <v>0.5</v>
      </c>
      <c r="AO25">
        <v>3</v>
      </c>
      <c r="AP25">
        <v>0</v>
      </c>
      <c r="AQ25">
        <f t="shared" si="2"/>
        <v>3</v>
      </c>
      <c r="AR25" s="36">
        <v>3.6407766990291263E-4</v>
      </c>
      <c r="AS25" s="36">
        <v>4.8543689320388347E-4</v>
      </c>
      <c r="AT25" s="36">
        <v>4.8543689320388347E-4</v>
      </c>
      <c r="AU25" s="36">
        <v>7.2815533980582527E-4</v>
      </c>
      <c r="AV25" s="36">
        <v>3.0339805825242718E-3</v>
      </c>
      <c r="AW25" s="36">
        <v>0</v>
      </c>
      <c r="AX25" s="36">
        <v>4.5890696704213602E-3</v>
      </c>
      <c r="AY25" s="36">
        <v>4.6933667083854822E-3</v>
      </c>
      <c r="AZ25" s="36">
        <v>3.4418022528160202E-3</v>
      </c>
      <c r="BA25" s="36">
        <v>5.0062578222778474E-3</v>
      </c>
      <c r="BB25" s="36">
        <v>1.4810179390905299E-2</v>
      </c>
      <c r="BC25" s="36">
        <v>0</v>
      </c>
      <c r="BD25" s="36">
        <v>0.38204005006257824</v>
      </c>
      <c r="BE25" s="36">
        <v>0.51702891191008193</v>
      </c>
      <c r="BF25" s="1">
        <v>17828</v>
      </c>
      <c r="BG25" s="37">
        <v>4.9531473403242729E-3</v>
      </c>
      <c r="BH25" s="37">
        <v>5.178803601589366E-3</v>
      </c>
      <c r="BI25" s="37">
        <v>3.9272391460199035E-3</v>
      </c>
      <c r="BJ25" s="37">
        <v>5.7344131620836727E-3</v>
      </c>
      <c r="BK25" s="37">
        <v>1.7844159973429571E-2</v>
      </c>
      <c r="BL25" s="37">
        <v>0</v>
      </c>
      <c r="HP25" s="38">
        <v>1.3688760806916399E-2</v>
      </c>
      <c r="HQ25" s="38">
        <v>3.60230547550432E-3</v>
      </c>
      <c r="HR25" s="38">
        <v>0</v>
      </c>
      <c r="HS25" s="38">
        <v>0.123919308357349</v>
      </c>
      <c r="HT25" s="38">
        <v>2.1613832853025899E-3</v>
      </c>
      <c r="HU25" s="38">
        <v>1.4409221902017301E-3</v>
      </c>
      <c r="HV25" s="38">
        <v>7.2046109510086505E-4</v>
      </c>
      <c r="HW25" s="38">
        <v>7.2046109510086505E-4</v>
      </c>
      <c r="HX25" s="38">
        <v>2.4410089503661501E-3</v>
      </c>
      <c r="HY25" s="38">
        <v>1.5369315613416501E-3</v>
      </c>
      <c r="HZ25" s="38">
        <v>9.0407738902450094E-5</v>
      </c>
      <c r="IA25" s="38">
        <v>5.3702196908055298E-2</v>
      </c>
      <c r="IB25" s="38">
        <v>0.88409727872705901</v>
      </c>
      <c r="IC25" s="38">
        <v>4.5203869451224999E-4</v>
      </c>
      <c r="ID25" s="38">
        <v>2.7122321670735E-4</v>
      </c>
      <c r="IE25" s="38">
        <v>0.17683753729319199</v>
      </c>
      <c r="IF25" s="39">
        <v>3.6950759097116202E-3</v>
      </c>
      <c r="IG25" s="39">
        <v>1.76721021768817E-3</v>
      </c>
      <c r="IH25" s="39">
        <v>8.0327737167644003E-5</v>
      </c>
      <c r="II25" s="39">
        <v>6.1531046670415299E-2</v>
      </c>
      <c r="IJ25" s="39">
        <v>0.78576592497389397</v>
      </c>
      <c r="IK25" s="39">
        <v>5.62294160173508E-4</v>
      </c>
      <c r="IL25" s="39">
        <v>3.2131094867057601E-4</v>
      </c>
      <c r="IM25" s="39">
        <v>0.157201381637079</v>
      </c>
      <c r="IN25" s="38">
        <v>0</v>
      </c>
      <c r="IO25" s="38">
        <v>2.1613832853025899E-3</v>
      </c>
      <c r="IP25" s="38">
        <v>0</v>
      </c>
      <c r="IQ25" s="38">
        <v>0</v>
      </c>
      <c r="IR25" s="38">
        <v>0</v>
      </c>
      <c r="IS25" s="38">
        <v>0.123919308357349</v>
      </c>
      <c r="IT25" s="38">
        <v>0</v>
      </c>
      <c r="IU25" s="38">
        <v>0.88409727872705901</v>
      </c>
      <c r="IV25" s="38">
        <v>0</v>
      </c>
      <c r="IW25" s="38">
        <v>0</v>
      </c>
      <c r="IX25" s="38">
        <v>0</v>
      </c>
      <c r="IY25" s="38">
        <v>5.3702196908055298E-2</v>
      </c>
      <c r="IZ25" s="38">
        <v>0</v>
      </c>
      <c r="JA25" s="38">
        <v>0.78576592497389397</v>
      </c>
      <c r="JB25" s="38">
        <v>0</v>
      </c>
      <c r="JC25" s="38">
        <v>0</v>
      </c>
      <c r="JD25" s="38">
        <v>0</v>
      </c>
      <c r="JE25" s="38">
        <v>6.1531046670415299E-2</v>
      </c>
    </row>
    <row r="26" spans="1:265" ht="19" customHeight="1">
      <c r="A26" s="1">
        <v>143</v>
      </c>
      <c r="B26" s="1" t="s">
        <v>631</v>
      </c>
      <c r="C26" s="1">
        <v>1</v>
      </c>
      <c r="D26" s="1" t="s">
        <v>356</v>
      </c>
      <c r="E26" s="1" t="s">
        <v>357</v>
      </c>
      <c r="F26" s="1">
        <v>0</v>
      </c>
      <c r="G26" s="1">
        <v>1</v>
      </c>
      <c r="H26" s="1">
        <v>0</v>
      </c>
      <c r="I26" s="1" t="s">
        <v>329</v>
      </c>
      <c r="J26" s="1">
        <v>3</v>
      </c>
      <c r="K26" s="32">
        <v>42087</v>
      </c>
      <c r="L26" s="32" t="s">
        <v>283</v>
      </c>
      <c r="M26" s="40">
        <v>43</v>
      </c>
      <c r="N26" s="41">
        <v>0</v>
      </c>
      <c r="O26" s="6" t="s">
        <v>263</v>
      </c>
      <c r="P26" s="6">
        <v>0</v>
      </c>
      <c r="Q26" s="1">
        <v>48</v>
      </c>
      <c r="R26" s="7" t="s">
        <v>333</v>
      </c>
      <c r="S26" s="8">
        <v>42917</v>
      </c>
      <c r="T26" s="8">
        <v>43374</v>
      </c>
      <c r="U26" s="8" t="s">
        <v>265</v>
      </c>
      <c r="V26" s="9">
        <v>27</v>
      </c>
      <c r="W26" s="1" t="s">
        <v>266</v>
      </c>
      <c r="X26" s="1" t="s">
        <v>266</v>
      </c>
      <c r="Y26" s="1" t="s">
        <v>289</v>
      </c>
      <c r="Z26" s="1" t="s">
        <v>266</v>
      </c>
      <c r="AA26" s="1" t="s">
        <v>273</v>
      </c>
      <c r="AB26" s="1" t="s">
        <v>268</v>
      </c>
      <c r="AC26" s="1" t="s">
        <v>266</v>
      </c>
      <c r="AD26">
        <v>2</v>
      </c>
      <c r="AE26">
        <v>1</v>
      </c>
      <c r="AF26">
        <v>1</v>
      </c>
      <c r="AG26">
        <v>1</v>
      </c>
      <c r="AH26" s="1">
        <v>0.5</v>
      </c>
      <c r="AI26" s="1">
        <v>1.5</v>
      </c>
      <c r="AJ26">
        <v>1.5</v>
      </c>
      <c r="AK26">
        <v>0.5</v>
      </c>
      <c r="AL26">
        <v>0</v>
      </c>
      <c r="AM26">
        <v>3</v>
      </c>
      <c r="AN26">
        <v>1</v>
      </c>
      <c r="AO26">
        <v>3</v>
      </c>
      <c r="AP26">
        <v>0</v>
      </c>
      <c r="AQ26">
        <f t="shared" si="2"/>
        <v>3</v>
      </c>
      <c r="AR26" s="36">
        <v>7.5357950263752827E-4</v>
      </c>
      <c r="AS26" s="36">
        <v>0</v>
      </c>
      <c r="AT26" s="36">
        <v>0</v>
      </c>
      <c r="AU26" s="36">
        <v>2.2607385079125848E-3</v>
      </c>
      <c r="AV26" s="36">
        <v>7.5357950263752827E-4</v>
      </c>
      <c r="AW26" s="36">
        <v>0</v>
      </c>
      <c r="AX26" s="36">
        <v>2.9069767441860465E-2</v>
      </c>
      <c r="AY26" s="36">
        <v>3.0813953488372094E-2</v>
      </c>
      <c r="AZ26" s="36">
        <v>9.883720930232558E-3</v>
      </c>
      <c r="BA26" s="36">
        <v>0.1063953488372093</v>
      </c>
      <c r="BB26" s="36">
        <v>9.883720930232558E-3</v>
      </c>
      <c r="BC26" s="36">
        <v>1.1627906976744186E-3</v>
      </c>
      <c r="BD26" s="36">
        <v>0.13837209302325582</v>
      </c>
      <c r="BE26" s="36">
        <v>0.44919411352487737</v>
      </c>
      <c r="BF26" s="1">
        <v>3047</v>
      </c>
      <c r="BG26" s="37">
        <v>2.9823346944497994E-2</v>
      </c>
      <c r="BH26" s="37">
        <v>3.0813953488372094E-2</v>
      </c>
      <c r="BI26" s="37">
        <v>9.883720930232558E-3</v>
      </c>
      <c r="BJ26" s="37">
        <v>0.10865608734512189</v>
      </c>
      <c r="BK26" s="37">
        <v>1.0637300432870086E-2</v>
      </c>
      <c r="BL26" s="37">
        <v>1.1627906976744186E-3</v>
      </c>
      <c r="HP26" s="38">
        <v>3.26797385620915E-3</v>
      </c>
      <c r="HQ26" s="38">
        <v>6.5359477124183E-3</v>
      </c>
      <c r="HR26" s="38">
        <v>3.26797385620915E-3</v>
      </c>
      <c r="HS26" s="38">
        <v>6.5359477124183E-3</v>
      </c>
      <c r="HT26" s="38">
        <v>0</v>
      </c>
      <c r="HU26" s="38">
        <v>3.26797385620915E-3</v>
      </c>
      <c r="HV26" s="38">
        <v>0</v>
      </c>
      <c r="HW26" s="38">
        <v>0</v>
      </c>
      <c r="HX26" s="38">
        <v>5.5852355512384698E-3</v>
      </c>
      <c r="HY26" s="38">
        <v>7.2850898494414805E-4</v>
      </c>
      <c r="HZ26" s="38">
        <v>2.4283632831471601E-4</v>
      </c>
      <c r="IA26" s="38">
        <v>1.72413793103448E-2</v>
      </c>
      <c r="IB26" s="38">
        <v>0.85405536668285598</v>
      </c>
      <c r="IC26" s="38">
        <v>0</v>
      </c>
      <c r="ID26" s="38">
        <v>0</v>
      </c>
      <c r="IE26" s="38">
        <v>0.12894609033511401</v>
      </c>
      <c r="IF26" s="39">
        <v>5.4249547920433997E-3</v>
      </c>
      <c r="IG26" s="39">
        <v>1.1301989150090399E-3</v>
      </c>
      <c r="IH26" s="39">
        <v>4.52079566003617E-4</v>
      </c>
      <c r="II26" s="39">
        <v>1.6500904159132E-2</v>
      </c>
      <c r="IJ26" s="39">
        <v>0.79498191681735997</v>
      </c>
      <c r="IK26" s="39">
        <v>2.2603978300180801E-4</v>
      </c>
      <c r="IL26" s="39">
        <v>0</v>
      </c>
      <c r="IM26" s="39">
        <v>0.12002712477396001</v>
      </c>
      <c r="IN26" s="38">
        <v>0</v>
      </c>
      <c r="IO26" s="38">
        <v>0</v>
      </c>
      <c r="IP26" s="38">
        <v>0</v>
      </c>
      <c r="IQ26" s="38">
        <v>0</v>
      </c>
      <c r="IR26" s="38">
        <v>3.26797385620915E-3</v>
      </c>
      <c r="IS26" s="38">
        <v>3.26797385620915E-3</v>
      </c>
      <c r="IT26" s="38">
        <v>0</v>
      </c>
      <c r="IU26" s="38">
        <v>0.85405536668285598</v>
      </c>
      <c r="IV26" s="38">
        <v>0</v>
      </c>
      <c r="IW26" s="38">
        <v>0</v>
      </c>
      <c r="IX26" s="38">
        <v>0</v>
      </c>
      <c r="IY26" s="38">
        <v>1.72413793103448E-2</v>
      </c>
      <c r="IZ26" s="38">
        <v>0</v>
      </c>
      <c r="JA26" s="38">
        <v>0.79498191681735997</v>
      </c>
      <c r="JB26" s="38">
        <v>0</v>
      </c>
      <c r="JC26" s="38">
        <v>0</v>
      </c>
      <c r="JD26" s="38">
        <v>2.2603978300180801E-4</v>
      </c>
      <c r="JE26" s="38">
        <v>1.62748643761302E-2</v>
      </c>
    </row>
    <row r="27" spans="1:265" ht="19" customHeight="1">
      <c r="A27" s="1">
        <v>15</v>
      </c>
      <c r="B27" s="1" t="s">
        <v>632</v>
      </c>
      <c r="C27" s="2">
        <v>2</v>
      </c>
      <c r="D27" s="2" t="s">
        <v>358</v>
      </c>
      <c r="E27" s="1" t="s">
        <v>359</v>
      </c>
      <c r="F27" s="1">
        <v>0</v>
      </c>
      <c r="G27" s="1">
        <v>1</v>
      </c>
      <c r="H27" s="1">
        <v>0</v>
      </c>
      <c r="I27" s="1" t="s">
        <v>360</v>
      </c>
      <c r="J27" s="1">
        <v>3</v>
      </c>
      <c r="K27" s="32">
        <v>41548</v>
      </c>
      <c r="L27" s="32" t="s">
        <v>283</v>
      </c>
      <c r="M27" s="40">
        <v>63</v>
      </c>
      <c r="N27" s="41">
        <v>0</v>
      </c>
      <c r="O27" s="6" t="s">
        <v>263</v>
      </c>
      <c r="P27" s="6">
        <v>0</v>
      </c>
      <c r="Q27" s="1">
        <v>55</v>
      </c>
      <c r="R27" s="7" t="e">
        <v>#N/A</v>
      </c>
      <c r="S27" s="8">
        <v>42552</v>
      </c>
      <c r="T27" s="8" t="s">
        <v>265</v>
      </c>
      <c r="U27" s="8" t="s">
        <v>265</v>
      </c>
      <c r="V27" s="9">
        <v>33</v>
      </c>
      <c r="W27" s="1" t="s">
        <v>266</v>
      </c>
      <c r="X27" s="1" t="s">
        <v>263</v>
      </c>
      <c r="AA27" s="1" t="s">
        <v>273</v>
      </c>
      <c r="AB27" s="1" t="s">
        <v>268</v>
      </c>
      <c r="AC27" s="1" t="s">
        <v>266</v>
      </c>
      <c r="AD27">
        <v>2.5</v>
      </c>
      <c r="AE27">
        <v>0.5</v>
      </c>
      <c r="AF27">
        <v>2.5</v>
      </c>
      <c r="AG27">
        <v>2.5</v>
      </c>
      <c r="AH27" s="1">
        <v>0.5</v>
      </c>
      <c r="AI27" s="1">
        <v>1.5</v>
      </c>
      <c r="AJ27">
        <v>1</v>
      </c>
      <c r="AK27">
        <v>1.5</v>
      </c>
      <c r="AL27">
        <v>3</v>
      </c>
      <c r="AM27">
        <v>1.5</v>
      </c>
      <c r="AN27">
        <v>0.5</v>
      </c>
      <c r="AO27">
        <v>18</v>
      </c>
      <c r="AP27">
        <v>0</v>
      </c>
      <c r="AQ27">
        <f t="shared" si="2"/>
        <v>18</v>
      </c>
      <c r="AR27" s="36">
        <v>2.4752475247524753E-3</v>
      </c>
      <c r="AS27" s="36">
        <v>6.1153174140943503E-3</v>
      </c>
      <c r="AT27" s="36">
        <v>2.9848573092603379E-3</v>
      </c>
      <c r="AU27" s="36">
        <v>7.280139778683751E-5</v>
      </c>
      <c r="AV27" s="36">
        <v>4.2079207920792082E-2</v>
      </c>
      <c r="AW27" s="36">
        <v>8.7361677344205012E-4</v>
      </c>
      <c r="AX27" s="36">
        <v>1.4475743348982786E-2</v>
      </c>
      <c r="AY27" s="36">
        <v>5.7902973395931145E-2</v>
      </c>
      <c r="AZ27" s="36">
        <v>1.7996870109546165E-2</v>
      </c>
      <c r="BA27" s="36">
        <v>4.3035993740219089E-3</v>
      </c>
      <c r="BB27" s="36">
        <v>2.3474178403755867E-2</v>
      </c>
      <c r="BC27" s="36">
        <v>5.0860719874804379E-3</v>
      </c>
      <c r="BD27" s="36">
        <v>0.10172143974960876</v>
      </c>
      <c r="BE27" s="36">
        <v>0.72178842038290247</v>
      </c>
      <c r="BF27" s="1">
        <v>16292</v>
      </c>
      <c r="BG27" s="37">
        <v>1.695099087373526E-2</v>
      </c>
      <c r="BH27" s="37">
        <v>6.4018290810025497E-2</v>
      </c>
      <c r="BI27" s="37">
        <v>2.0981727418806502E-2</v>
      </c>
      <c r="BJ27" s="37">
        <v>4.3764007718087462E-3</v>
      </c>
      <c r="BK27" s="37">
        <v>6.5553386324547949E-2</v>
      </c>
      <c r="BL27" s="37">
        <v>5.9596887609224877E-3</v>
      </c>
      <c r="HP27" s="38">
        <v>2.21159593544531E-2</v>
      </c>
      <c r="HQ27" s="38">
        <v>6.2761506276150601E-3</v>
      </c>
      <c r="HR27" s="38">
        <v>2.9886431560071698E-4</v>
      </c>
      <c r="HS27" s="38">
        <v>2.6001195457262399E-2</v>
      </c>
      <c r="HT27" s="38">
        <v>8.9659294680215201E-3</v>
      </c>
      <c r="HU27" s="38">
        <v>5.9772863120143396E-4</v>
      </c>
      <c r="HV27" s="38">
        <v>0</v>
      </c>
      <c r="HW27" s="38">
        <v>0</v>
      </c>
      <c r="HX27" s="38">
        <v>1.4273397835041699E-2</v>
      </c>
      <c r="HY27" s="38">
        <v>1.5327138614809801E-3</v>
      </c>
      <c r="HZ27" s="38">
        <v>0</v>
      </c>
      <c r="IA27" s="38">
        <v>1.88715394194846E-2</v>
      </c>
      <c r="IB27" s="38">
        <v>0.79940607337867597</v>
      </c>
      <c r="IC27" s="38">
        <v>1.1495353961107401E-3</v>
      </c>
      <c r="ID27" s="38">
        <v>0</v>
      </c>
      <c r="IE27" s="38">
        <v>7.5773541526966207E-2</v>
      </c>
      <c r="IF27" s="39">
        <v>1.6177003989844001E-2</v>
      </c>
      <c r="IG27" s="39">
        <v>2.68407689517592E-3</v>
      </c>
      <c r="IH27" s="39">
        <v>7.2542618788538297E-5</v>
      </c>
      <c r="II27" s="39">
        <v>2.0602103735944899E-2</v>
      </c>
      <c r="IJ27" s="39">
        <v>0.60754443235400801</v>
      </c>
      <c r="IK27" s="39">
        <v>1.0155966630395401E-3</v>
      </c>
      <c r="IL27" s="39">
        <v>0</v>
      </c>
      <c r="IM27" s="39">
        <v>5.7381211461733798E-2</v>
      </c>
      <c r="IN27" s="38">
        <v>0</v>
      </c>
      <c r="IO27" s="38">
        <v>8.9659294680215201E-3</v>
      </c>
      <c r="IP27" s="38">
        <v>0</v>
      </c>
      <c r="IQ27" s="38">
        <v>0</v>
      </c>
      <c r="IR27" s="38">
        <v>8.9659294680215196E-4</v>
      </c>
      <c r="IS27" s="38">
        <v>2.5104602510460299E-2</v>
      </c>
      <c r="IT27" s="38">
        <v>9.19628316888591E-3</v>
      </c>
      <c r="IU27" s="38">
        <v>0.79020979020978999</v>
      </c>
      <c r="IV27" s="38">
        <v>8.6215154708305401E-4</v>
      </c>
      <c r="IW27" s="38">
        <v>8.3341316218028504E-3</v>
      </c>
      <c r="IX27" s="38">
        <v>1.91589232685123E-4</v>
      </c>
      <c r="IY27" s="38">
        <v>1.86799501867995E-2</v>
      </c>
      <c r="IZ27" s="38">
        <v>6.9640914036996704E-3</v>
      </c>
      <c r="JA27" s="38">
        <v>0.60058034095030799</v>
      </c>
      <c r="JB27" s="38">
        <v>6.5288356909684402E-4</v>
      </c>
      <c r="JC27" s="38">
        <v>6.3112078346028297E-3</v>
      </c>
      <c r="JD27" s="38">
        <v>3.62713093942691E-4</v>
      </c>
      <c r="JE27" s="38">
        <v>2.0239390642002201E-2</v>
      </c>
    </row>
    <row r="28" spans="1:265" ht="19" customHeight="1">
      <c r="A28" s="1">
        <v>11</v>
      </c>
      <c r="B28" s="1" t="s">
        <v>633</v>
      </c>
      <c r="C28" s="2">
        <v>2</v>
      </c>
      <c r="D28" s="2" t="s">
        <v>361</v>
      </c>
      <c r="E28" s="1" t="s">
        <v>362</v>
      </c>
      <c r="F28" s="1">
        <v>0</v>
      </c>
      <c r="G28" s="1">
        <v>1</v>
      </c>
      <c r="H28" s="1">
        <v>0</v>
      </c>
      <c r="I28" s="1" t="s">
        <v>276</v>
      </c>
      <c r="J28" s="1">
        <v>3</v>
      </c>
      <c r="K28" s="32">
        <v>39394</v>
      </c>
      <c r="L28" s="33">
        <v>42186</v>
      </c>
      <c r="M28" s="34">
        <v>91</v>
      </c>
      <c r="N28" s="35">
        <v>1</v>
      </c>
      <c r="O28" s="6" t="s">
        <v>277</v>
      </c>
      <c r="Q28" s="1">
        <v>67</v>
      </c>
      <c r="R28" s="7" t="s">
        <v>347</v>
      </c>
      <c r="S28" s="8">
        <v>39904</v>
      </c>
      <c r="T28" s="8">
        <v>40544</v>
      </c>
      <c r="U28" s="8" t="s">
        <v>265</v>
      </c>
      <c r="V28" s="9">
        <v>16</v>
      </c>
      <c r="W28" s="1" t="s">
        <v>266</v>
      </c>
      <c r="X28" s="1" t="s">
        <v>263</v>
      </c>
      <c r="AA28" s="1" t="s">
        <v>273</v>
      </c>
      <c r="AB28" s="1" t="s">
        <v>268</v>
      </c>
      <c r="AC28" s="1" t="s">
        <v>266</v>
      </c>
      <c r="AD28">
        <v>1.5</v>
      </c>
      <c r="AE28">
        <v>1</v>
      </c>
      <c r="AF28">
        <v>2.5</v>
      </c>
      <c r="AG28">
        <v>2.5</v>
      </c>
      <c r="AH28" s="1">
        <v>0.5</v>
      </c>
      <c r="AI28" s="1">
        <v>2</v>
      </c>
      <c r="AJ28">
        <v>3</v>
      </c>
      <c r="AK28">
        <v>1</v>
      </c>
      <c r="AL28">
        <v>2.5</v>
      </c>
      <c r="AM28">
        <v>2.5</v>
      </c>
      <c r="AN28">
        <v>1</v>
      </c>
      <c r="AO28">
        <v>17</v>
      </c>
      <c r="AP28">
        <v>2</v>
      </c>
      <c r="AQ28">
        <f t="shared" si="2"/>
        <v>19</v>
      </c>
      <c r="AR28" s="36">
        <v>1.7834849295523454E-4</v>
      </c>
      <c r="AS28" s="36">
        <v>2.1401819154628142E-3</v>
      </c>
      <c r="AT28" s="36">
        <v>8.0256821829855537E-4</v>
      </c>
      <c r="AU28" s="36">
        <v>4.4587123238808634E-4</v>
      </c>
      <c r="AV28" s="36">
        <v>2.2382735865881933E-2</v>
      </c>
      <c r="AW28" s="36">
        <v>1.6586409844836811E-2</v>
      </c>
      <c r="AX28" s="36">
        <v>2.8455284552845527E-2</v>
      </c>
      <c r="AY28" s="36">
        <v>6.910569105691057E-2</v>
      </c>
      <c r="AZ28" s="36">
        <v>8.130081300813009E-3</v>
      </c>
      <c r="BA28" s="36">
        <v>4.0650406504065045E-3</v>
      </c>
      <c r="BB28" s="36">
        <v>0.42682926829268292</v>
      </c>
      <c r="BC28" s="36">
        <v>9.7560975609756101E-2</v>
      </c>
      <c r="BD28" s="36">
        <v>0.12601626016260162</v>
      </c>
      <c r="BE28" s="36">
        <v>0.88896304329690501</v>
      </c>
      <c r="BF28" s="1">
        <v>11460</v>
      </c>
      <c r="BG28" s="37">
        <v>2.8633633045800761E-2</v>
      </c>
      <c r="BH28" s="37">
        <v>7.1245872972373378E-2</v>
      </c>
      <c r="BI28" s="37">
        <v>8.9326495191115636E-3</v>
      </c>
      <c r="BJ28" s="37">
        <v>4.5109118827945912E-3</v>
      </c>
      <c r="BK28" s="37">
        <v>0.44921200415856483</v>
      </c>
      <c r="BL28" s="37">
        <v>0.11414738545459291</v>
      </c>
      <c r="BM28" s="53"/>
      <c r="HP28" s="38">
        <v>5.4945054945054903E-2</v>
      </c>
      <c r="HQ28" s="38">
        <v>7.69230769230769E-2</v>
      </c>
      <c r="HR28" s="38">
        <v>2.1978021978022001E-2</v>
      </c>
      <c r="HS28" s="38">
        <v>0.19780219780219799</v>
      </c>
      <c r="HT28" s="38">
        <v>0</v>
      </c>
      <c r="HU28" s="38">
        <v>0</v>
      </c>
      <c r="HV28" s="38">
        <v>0</v>
      </c>
      <c r="HW28" s="38">
        <v>0</v>
      </c>
      <c r="HX28" s="38">
        <v>8.3143707334150194E-3</v>
      </c>
      <c r="HY28" s="38">
        <v>4.3759845965342199E-3</v>
      </c>
      <c r="HZ28" s="38">
        <v>0</v>
      </c>
      <c r="IA28" s="38">
        <v>1.28653947138106E-2</v>
      </c>
      <c r="IB28" s="38">
        <v>0.949238578680203</v>
      </c>
      <c r="IC28" s="38">
        <v>1.48783476282163E-3</v>
      </c>
      <c r="ID28" s="38">
        <v>8.7519691930684393E-5</v>
      </c>
      <c r="IE28" s="38">
        <v>7.8505163661823904E-2</v>
      </c>
      <c r="IF28" s="39">
        <v>8.6828167057393397E-3</v>
      </c>
      <c r="IG28" s="39">
        <v>4.9492055222714196E-3</v>
      </c>
      <c r="IH28" s="39">
        <v>1.73656334114787E-4</v>
      </c>
      <c r="II28" s="39">
        <v>1.4326647564469899E-2</v>
      </c>
      <c r="IJ28" s="39">
        <v>0.94173829990448898</v>
      </c>
      <c r="IK28" s="39">
        <v>1.4760788399756899E-3</v>
      </c>
      <c r="IL28" s="39">
        <v>8.6828167057393394E-5</v>
      </c>
      <c r="IM28" s="39">
        <v>7.7884865850481905E-2</v>
      </c>
      <c r="IN28" s="38">
        <v>0</v>
      </c>
      <c r="IO28" s="38">
        <v>0</v>
      </c>
      <c r="IP28" s="38">
        <v>0</v>
      </c>
      <c r="IQ28" s="38">
        <v>0</v>
      </c>
      <c r="IR28" s="38">
        <v>0</v>
      </c>
      <c r="IS28" s="38">
        <v>0.19780219780219799</v>
      </c>
      <c r="IT28" s="38">
        <v>3.1507089095046399E-3</v>
      </c>
      <c r="IU28" s="38">
        <v>0.94608786977069803</v>
      </c>
      <c r="IV28" s="38">
        <v>0</v>
      </c>
      <c r="IW28" s="38">
        <v>3.1507089095046399E-3</v>
      </c>
      <c r="IX28" s="38">
        <v>0</v>
      </c>
      <c r="IY28" s="38">
        <v>1.28653947138106E-2</v>
      </c>
      <c r="IZ28" s="38">
        <v>3.1258140140661599E-3</v>
      </c>
      <c r="JA28" s="38">
        <v>0.93861248589042301</v>
      </c>
      <c r="JB28" s="38">
        <v>0</v>
      </c>
      <c r="JC28" s="38">
        <v>3.1258140140661599E-3</v>
      </c>
      <c r="JD28" s="38">
        <v>0</v>
      </c>
      <c r="JE28" s="38">
        <v>1.4326647564469899E-2</v>
      </c>
    </row>
    <row r="29" spans="1:265" ht="19" customHeight="1">
      <c r="A29" s="1">
        <v>99</v>
      </c>
      <c r="B29" s="1" t="e">
        <v>#N/A</v>
      </c>
      <c r="C29" s="1">
        <v>1</v>
      </c>
      <c r="D29" s="1" t="s">
        <v>363</v>
      </c>
      <c r="E29" s="1" t="s">
        <v>364</v>
      </c>
      <c r="F29" s="1">
        <v>0</v>
      </c>
      <c r="G29" s="1">
        <v>1</v>
      </c>
      <c r="H29" s="1">
        <v>0</v>
      </c>
      <c r="I29" s="1" t="s">
        <v>276</v>
      </c>
      <c r="J29" s="1">
        <v>3</v>
      </c>
      <c r="K29" s="32">
        <v>40817</v>
      </c>
      <c r="L29" s="33">
        <v>42843</v>
      </c>
      <c r="M29" s="34">
        <v>66</v>
      </c>
      <c r="N29" s="35">
        <v>1</v>
      </c>
      <c r="O29" s="6" t="s">
        <v>263</v>
      </c>
      <c r="P29" s="6">
        <v>0</v>
      </c>
      <c r="Q29" s="1">
        <v>70</v>
      </c>
      <c r="R29" s="49" t="s">
        <v>365</v>
      </c>
      <c r="S29" s="8">
        <v>41365</v>
      </c>
      <c r="T29" s="8">
        <v>42177</v>
      </c>
      <c r="U29" s="8">
        <v>42818</v>
      </c>
      <c r="V29" s="9">
        <v>18</v>
      </c>
      <c r="W29" s="1" t="s">
        <v>266</v>
      </c>
      <c r="X29" s="1" t="s">
        <v>263</v>
      </c>
      <c r="AA29" s="1" t="s">
        <v>273</v>
      </c>
      <c r="AB29" s="1" t="s">
        <v>268</v>
      </c>
      <c r="AC29" s="1" t="s">
        <v>266</v>
      </c>
      <c r="AD29">
        <v>1.5</v>
      </c>
      <c r="AE29">
        <v>0.5</v>
      </c>
      <c r="AF29">
        <v>0.5</v>
      </c>
      <c r="AG29">
        <v>1.5</v>
      </c>
      <c r="AH29" s="1">
        <v>0.5</v>
      </c>
      <c r="AI29" s="1">
        <v>1.5</v>
      </c>
      <c r="AJ29">
        <v>0.5</v>
      </c>
      <c r="AK29">
        <v>1.5</v>
      </c>
      <c r="AL29">
        <v>0</v>
      </c>
      <c r="AM29">
        <v>1</v>
      </c>
      <c r="AN29">
        <v>1</v>
      </c>
      <c r="AO29" t="s">
        <v>321</v>
      </c>
      <c r="AP29" t="s">
        <v>321</v>
      </c>
      <c r="AQ29" t="s">
        <v>321</v>
      </c>
      <c r="AR29" s="36">
        <v>9.433962264150943E-3</v>
      </c>
      <c r="AS29" s="36">
        <v>0</v>
      </c>
      <c r="AT29" s="36">
        <v>0</v>
      </c>
      <c r="AU29" s="36">
        <v>0</v>
      </c>
      <c r="AV29" s="36">
        <v>0</v>
      </c>
      <c r="AW29" s="36">
        <v>0</v>
      </c>
      <c r="AX29" s="36">
        <v>5.7438458794149126E-2</v>
      </c>
      <c r="AY29" s="36">
        <v>1.4805565465572601E-2</v>
      </c>
      <c r="AZ29" s="36">
        <v>3.2108455226542991E-3</v>
      </c>
      <c r="BA29" s="36">
        <v>1.7302889760970389E-2</v>
      </c>
      <c r="BB29" s="36">
        <v>2.1227256510881198E-2</v>
      </c>
      <c r="BC29" s="36">
        <v>0.12219051016767749</v>
      </c>
      <c r="BD29" s="36">
        <v>1.9443453442739921E-2</v>
      </c>
      <c r="BE29" s="36">
        <v>1.4031971580817051E-2</v>
      </c>
      <c r="BF29" s="1">
        <v>5712</v>
      </c>
      <c r="BG29" s="37">
        <v>6.6872421058300074E-2</v>
      </c>
      <c r="BH29" s="37">
        <v>1.4805565465572601E-2</v>
      </c>
      <c r="BI29" s="37">
        <v>3.2108455226542991E-3</v>
      </c>
      <c r="BJ29" s="37">
        <v>1.7302889760970389E-2</v>
      </c>
      <c r="BK29" s="37">
        <v>2.1227256510881198E-2</v>
      </c>
      <c r="BL29" s="37">
        <v>0.12219051016767749</v>
      </c>
      <c r="HP29" s="38" t="s">
        <v>321</v>
      </c>
      <c r="HQ29" s="38" t="s">
        <v>321</v>
      </c>
      <c r="HR29" s="38" t="s">
        <v>321</v>
      </c>
      <c r="HS29" s="38" t="s">
        <v>321</v>
      </c>
      <c r="HT29" s="38" t="s">
        <v>321</v>
      </c>
      <c r="HU29" s="38" t="s">
        <v>321</v>
      </c>
      <c r="HV29" s="38" t="s">
        <v>321</v>
      </c>
      <c r="HW29" s="38" t="s">
        <v>321</v>
      </c>
      <c r="HX29" s="38" t="s">
        <v>321</v>
      </c>
      <c r="HY29" s="38" t="s">
        <v>321</v>
      </c>
      <c r="HZ29" s="38" t="s">
        <v>321</v>
      </c>
      <c r="IA29" s="38" t="s">
        <v>321</v>
      </c>
      <c r="IB29" s="38" t="s">
        <v>321</v>
      </c>
      <c r="IC29" s="38" t="s">
        <v>321</v>
      </c>
      <c r="ID29" s="38" t="s">
        <v>321</v>
      </c>
      <c r="IE29" s="38" t="s">
        <v>321</v>
      </c>
      <c r="IF29" s="38" t="s">
        <v>321</v>
      </c>
      <c r="IG29" s="38" t="s">
        <v>321</v>
      </c>
      <c r="IH29" s="38" t="s">
        <v>321</v>
      </c>
      <c r="II29" s="38" t="s">
        <v>321</v>
      </c>
      <c r="IJ29" s="38" t="s">
        <v>321</v>
      </c>
      <c r="IK29" s="38" t="s">
        <v>321</v>
      </c>
      <c r="IL29" s="38" t="s">
        <v>321</v>
      </c>
      <c r="IM29" s="38" t="s">
        <v>321</v>
      </c>
      <c r="IN29" s="38" t="s">
        <v>321</v>
      </c>
      <c r="IO29" s="38" t="s">
        <v>321</v>
      </c>
      <c r="IP29" s="38" t="s">
        <v>321</v>
      </c>
      <c r="IQ29" s="38" t="s">
        <v>321</v>
      </c>
      <c r="IR29" s="38" t="s">
        <v>321</v>
      </c>
      <c r="IS29" s="38" t="s">
        <v>321</v>
      </c>
      <c r="IT29" s="38" t="s">
        <v>321</v>
      </c>
      <c r="IU29" s="38" t="s">
        <v>321</v>
      </c>
      <c r="IV29" s="38" t="s">
        <v>321</v>
      </c>
      <c r="IW29" s="38" t="s">
        <v>321</v>
      </c>
      <c r="IX29" s="38" t="s">
        <v>321</v>
      </c>
      <c r="IY29" s="38" t="s">
        <v>321</v>
      </c>
      <c r="IZ29" s="38" t="s">
        <v>321</v>
      </c>
      <c r="JA29" s="38" t="s">
        <v>321</v>
      </c>
      <c r="JB29" s="38" t="s">
        <v>321</v>
      </c>
      <c r="JC29" s="38" t="s">
        <v>321</v>
      </c>
      <c r="JD29" s="38" t="s">
        <v>321</v>
      </c>
      <c r="JE29" s="38" t="s">
        <v>321</v>
      </c>
    </row>
    <row r="30" spans="1:265" ht="19" customHeight="1">
      <c r="A30" s="1">
        <v>80</v>
      </c>
      <c r="B30" s="1" t="s">
        <v>634</v>
      </c>
      <c r="C30" s="1">
        <v>1</v>
      </c>
      <c r="D30" s="1" t="s">
        <v>366</v>
      </c>
      <c r="E30" s="1" t="s">
        <v>367</v>
      </c>
      <c r="F30" s="1">
        <v>1</v>
      </c>
      <c r="G30" s="1">
        <v>0</v>
      </c>
      <c r="H30" s="1">
        <v>1</v>
      </c>
      <c r="I30" s="1" t="s">
        <v>368</v>
      </c>
      <c r="J30" s="1">
        <v>3</v>
      </c>
      <c r="K30" s="32">
        <v>41244</v>
      </c>
      <c r="L30" s="32" t="s">
        <v>283</v>
      </c>
      <c r="M30" s="40">
        <v>70</v>
      </c>
      <c r="N30" s="41">
        <v>0</v>
      </c>
      <c r="O30" s="6" t="s">
        <v>263</v>
      </c>
      <c r="P30" s="6">
        <v>0</v>
      </c>
      <c r="Q30" s="1">
        <v>50</v>
      </c>
      <c r="R30" s="7" t="e">
        <v>#N/A</v>
      </c>
      <c r="S30" s="8">
        <v>42186</v>
      </c>
      <c r="T30" s="8">
        <v>42583</v>
      </c>
      <c r="U30" s="8">
        <v>42767</v>
      </c>
      <c r="V30" s="9">
        <v>31</v>
      </c>
      <c r="W30" s="1" t="s">
        <v>266</v>
      </c>
      <c r="X30" s="1" t="s">
        <v>263</v>
      </c>
      <c r="AA30" s="1" t="s">
        <v>273</v>
      </c>
      <c r="AB30" s="1" t="s">
        <v>369</v>
      </c>
      <c r="AC30" s="1" t="s">
        <v>263</v>
      </c>
      <c r="AD30">
        <v>1</v>
      </c>
      <c r="AE30">
        <v>2.5</v>
      </c>
      <c r="AF30">
        <v>2</v>
      </c>
      <c r="AG30">
        <v>2</v>
      </c>
      <c r="AH30" s="1">
        <v>0.5</v>
      </c>
      <c r="AI30" s="1">
        <v>2</v>
      </c>
      <c r="AJ30">
        <v>1.5</v>
      </c>
      <c r="AK30">
        <v>2.5</v>
      </c>
      <c r="AL30">
        <v>2</v>
      </c>
      <c r="AM30">
        <v>1</v>
      </c>
      <c r="AN30">
        <v>1</v>
      </c>
      <c r="AO30">
        <v>2</v>
      </c>
      <c r="AP30">
        <v>0</v>
      </c>
      <c r="AQ30">
        <f t="shared" ref="AQ30:AQ49" si="3">SUM(AO30:AP30)</f>
        <v>2</v>
      </c>
      <c r="AR30" s="36">
        <v>2.1910604732690623E-4</v>
      </c>
      <c r="AS30" s="36">
        <v>6.5841367221735322E-2</v>
      </c>
      <c r="AT30" s="36">
        <v>1.0626643295354952E-2</v>
      </c>
      <c r="AU30" s="36">
        <v>4.3821209465381246E-4</v>
      </c>
      <c r="AV30" s="36">
        <v>1.6761612620508327E-2</v>
      </c>
      <c r="AW30" s="36">
        <v>1.0955302366345311E-4</v>
      </c>
      <c r="AX30" s="36">
        <v>4.3365134431916737E-4</v>
      </c>
      <c r="AY30" s="36">
        <v>6.11448395490026E-2</v>
      </c>
      <c r="AZ30" s="36">
        <v>6.938421509106678E-3</v>
      </c>
      <c r="BA30" s="36">
        <v>2.1682567215958369E-4</v>
      </c>
      <c r="BB30" s="36">
        <v>1.5828274067649611E-2</v>
      </c>
      <c r="BC30" s="36">
        <v>4.3365134431916737E-4</v>
      </c>
      <c r="BD30" s="36">
        <v>3.2523850823937554E-3</v>
      </c>
      <c r="BE30" s="36">
        <v>0.42279915328103601</v>
      </c>
      <c r="BF30" s="1">
        <v>13740</v>
      </c>
      <c r="BG30" s="37">
        <v>6.5275739164607355E-4</v>
      </c>
      <c r="BH30" s="37">
        <v>0.12698620677073791</v>
      </c>
      <c r="BI30" s="37">
        <v>1.7565064804461631E-2</v>
      </c>
      <c r="BJ30" s="37">
        <v>6.5503776681339612E-4</v>
      </c>
      <c r="BK30" s="37">
        <v>3.2589886688157939E-2</v>
      </c>
      <c r="BL30" s="37">
        <v>5.4320436798262054E-4</v>
      </c>
      <c r="HP30" s="38">
        <v>3.68180296775633E-3</v>
      </c>
      <c r="HQ30" s="38">
        <v>4.0165123284614497E-3</v>
      </c>
      <c r="HR30" s="38">
        <v>1.4057793149615101E-2</v>
      </c>
      <c r="HS30" s="38">
        <v>0</v>
      </c>
      <c r="HT30" s="38">
        <v>3.45866339395292E-3</v>
      </c>
      <c r="HU30" s="38">
        <v>1.00412808211536E-3</v>
      </c>
      <c r="HV30" s="38">
        <v>6.6941872141024195E-4</v>
      </c>
      <c r="HW30" s="38">
        <v>4.4627914760682802E-4</v>
      </c>
      <c r="HX30" s="38">
        <v>3.1262578827317901E-2</v>
      </c>
      <c r="HY30" s="38">
        <v>3.6227022675432699E-3</v>
      </c>
      <c r="HZ30" s="38">
        <v>9.9288876962297101E-3</v>
      </c>
      <c r="IA30" s="38">
        <v>9.3921910640010697E-4</v>
      </c>
      <c r="IB30" s="38">
        <v>0.44867838454313702</v>
      </c>
      <c r="IC30" s="38">
        <v>1.0197236012343999E-2</v>
      </c>
      <c r="ID30" s="38">
        <v>4.0252247417147503E-4</v>
      </c>
      <c r="IE30" s="38">
        <v>0.10626593318126901</v>
      </c>
      <c r="IF30" s="39">
        <v>1.6203703703703699E-2</v>
      </c>
      <c r="IG30" s="39">
        <v>3.8377192982456099E-3</v>
      </c>
      <c r="IH30" s="39">
        <v>1.21832358674464E-2</v>
      </c>
      <c r="II30" s="39">
        <v>4.2641325536062397E-4</v>
      </c>
      <c r="IJ30" s="39">
        <v>0.20559210526315799</v>
      </c>
      <c r="IK30" s="39">
        <v>5.1778752436647197E-3</v>
      </c>
      <c r="IL30" s="39">
        <v>5.4824561403508801E-4</v>
      </c>
      <c r="IM30" s="39">
        <v>4.8489278752436603E-2</v>
      </c>
      <c r="IN30" s="38">
        <v>0</v>
      </c>
      <c r="IO30" s="38">
        <v>3.45866339395292E-3</v>
      </c>
      <c r="IP30" s="38">
        <v>0</v>
      </c>
      <c r="IQ30" s="38">
        <v>0</v>
      </c>
      <c r="IR30" s="38">
        <v>0</v>
      </c>
      <c r="IS30" s="38">
        <v>0</v>
      </c>
      <c r="IT30" s="38">
        <v>0</v>
      </c>
      <c r="IU30" s="38">
        <v>0.44867838454313702</v>
      </c>
      <c r="IV30" s="38">
        <v>0</v>
      </c>
      <c r="IW30" s="38">
        <v>0</v>
      </c>
      <c r="IX30" s="38">
        <v>0</v>
      </c>
      <c r="IY30" s="38">
        <v>9.3921910640010697E-4</v>
      </c>
      <c r="IZ30" s="38">
        <v>0</v>
      </c>
      <c r="JA30" s="38">
        <v>0.20559210526315799</v>
      </c>
      <c r="JB30" s="38">
        <v>0</v>
      </c>
      <c r="JC30" s="38">
        <v>0</v>
      </c>
      <c r="JD30" s="38">
        <v>0</v>
      </c>
      <c r="JE30" s="38">
        <v>4.2641325536062397E-4</v>
      </c>
    </row>
    <row r="31" spans="1:265" ht="19" customHeight="1">
      <c r="A31" s="1">
        <v>35</v>
      </c>
      <c r="B31" s="1" t="s">
        <v>635</v>
      </c>
      <c r="C31" s="2">
        <v>2</v>
      </c>
      <c r="D31" s="2" t="s">
        <v>317</v>
      </c>
      <c r="E31" s="1" t="s">
        <v>370</v>
      </c>
      <c r="F31" s="1">
        <v>1</v>
      </c>
      <c r="G31" s="1">
        <v>0</v>
      </c>
      <c r="H31" s="1">
        <v>1</v>
      </c>
      <c r="I31" s="1" t="s">
        <v>371</v>
      </c>
      <c r="J31" s="1">
        <v>3</v>
      </c>
      <c r="K31" s="32">
        <v>41148</v>
      </c>
      <c r="L31" s="32">
        <v>41942</v>
      </c>
      <c r="M31" s="40">
        <v>26</v>
      </c>
      <c r="N31" s="41">
        <v>1</v>
      </c>
      <c r="O31" s="6" t="s">
        <v>296</v>
      </c>
      <c r="P31" s="6">
        <v>1</v>
      </c>
      <c r="Q31" s="1">
        <v>60</v>
      </c>
      <c r="R31" s="7" t="s">
        <v>372</v>
      </c>
      <c r="S31" s="8">
        <v>41410</v>
      </c>
      <c r="T31" s="8" t="s">
        <v>265</v>
      </c>
      <c r="U31" s="8" t="s">
        <v>265</v>
      </c>
      <c r="V31" s="9">
        <v>8</v>
      </c>
      <c r="W31" s="1" t="s">
        <v>266</v>
      </c>
      <c r="X31" s="1" t="s">
        <v>263</v>
      </c>
      <c r="AA31" s="1" t="s">
        <v>273</v>
      </c>
      <c r="AB31" s="1" t="s">
        <v>369</v>
      </c>
      <c r="AC31" s="1" t="s">
        <v>277</v>
      </c>
      <c r="AD31">
        <v>1</v>
      </c>
      <c r="AE31">
        <v>1.5</v>
      </c>
      <c r="AF31">
        <v>2</v>
      </c>
      <c r="AG31">
        <v>2</v>
      </c>
      <c r="AH31" s="1">
        <v>0.5</v>
      </c>
      <c r="AI31" s="1">
        <v>1.5</v>
      </c>
      <c r="AJ31">
        <v>2.5</v>
      </c>
      <c r="AK31">
        <v>2</v>
      </c>
      <c r="AL31">
        <v>2.5</v>
      </c>
      <c r="AM31" t="s">
        <v>265</v>
      </c>
      <c r="AN31">
        <v>0.5</v>
      </c>
      <c r="AO31">
        <v>1</v>
      </c>
      <c r="AP31">
        <v>3</v>
      </c>
      <c r="AQ31">
        <f t="shared" si="3"/>
        <v>4</v>
      </c>
      <c r="AR31" s="36">
        <v>8.0764571274734146E-4</v>
      </c>
      <c r="AS31" s="36">
        <v>2.0460358056265986E-2</v>
      </c>
      <c r="AT31" s="36">
        <v>4.5766590389016018E-3</v>
      </c>
      <c r="AU31" s="36">
        <v>6.7303809395611789E-4</v>
      </c>
      <c r="AV31" s="36">
        <v>3.6613272311212815E-2</v>
      </c>
      <c r="AW31" s="36">
        <v>1.4806838067034595E-3</v>
      </c>
      <c r="AX31" s="36">
        <v>6.2060301507537691E-2</v>
      </c>
      <c r="AY31" s="36">
        <v>0.2108040201005025</v>
      </c>
      <c r="AZ31" s="36">
        <v>4.4221105527638194E-2</v>
      </c>
      <c r="BA31" s="36">
        <v>9.5477386934673374E-3</v>
      </c>
      <c r="BB31" s="36">
        <v>0.13442211055276382</v>
      </c>
      <c r="BC31" s="36">
        <v>4.7738693467336687E-3</v>
      </c>
      <c r="BD31" s="36">
        <v>1.7085427135678392E-2</v>
      </c>
      <c r="BE31" s="36">
        <v>0.54383944727751277</v>
      </c>
      <c r="BF31" s="1">
        <v>11409</v>
      </c>
      <c r="BG31" s="37">
        <v>6.2867947220285034E-2</v>
      </c>
      <c r="BH31" s="37">
        <v>0.23126437815676848</v>
      </c>
      <c r="BI31" s="37">
        <v>4.8797764566539795E-2</v>
      </c>
      <c r="BJ31" s="37">
        <v>1.0220776787423455E-2</v>
      </c>
      <c r="BK31" s="37">
        <v>0.17103538286397663</v>
      </c>
      <c r="BL31" s="37">
        <v>6.254553153437128E-3</v>
      </c>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v>39.990915746426303</v>
      </c>
      <c r="HG31" s="43">
        <v>16.3613438336786</v>
      </c>
      <c r="HH31" s="43">
        <v>3.4656550404215798</v>
      </c>
      <c r="HI31" s="43">
        <v>7.6898370919569903</v>
      </c>
      <c r="HJ31" s="43">
        <v>0.39537669186748398</v>
      </c>
      <c r="HK31" s="43">
        <v>0.97388070563278994</v>
      </c>
      <c r="HL31" s="43">
        <v>1.82954169407411</v>
      </c>
      <c r="HM31" s="43">
        <v>2176.0264852683999</v>
      </c>
      <c r="HN31" s="43">
        <v>52.208263353432301</v>
      </c>
      <c r="HO31" s="43">
        <v>2366419</v>
      </c>
      <c r="HP31" s="38">
        <v>7.0714285714285702E-2</v>
      </c>
      <c r="HQ31" s="38">
        <v>3.3214285714285703E-2</v>
      </c>
      <c r="HR31" s="38">
        <v>9.6428571428571405E-3</v>
      </c>
      <c r="HS31" s="38">
        <v>5.5E-2</v>
      </c>
      <c r="HT31" s="38">
        <v>3.2142857142857099E-3</v>
      </c>
      <c r="HU31" s="38">
        <v>3.9285714285714297E-3</v>
      </c>
      <c r="HV31" s="38">
        <v>0</v>
      </c>
      <c r="HW31" s="38">
        <v>7.1428571428571396E-4</v>
      </c>
      <c r="HX31" s="38">
        <v>3.9971448965024997E-2</v>
      </c>
      <c r="HY31" s="38">
        <v>4.71092077087794E-3</v>
      </c>
      <c r="HZ31" s="38">
        <v>2.8551034975017798E-4</v>
      </c>
      <c r="IA31" s="38">
        <v>5.9814418272662401E-2</v>
      </c>
      <c r="IB31" s="38">
        <v>0.75303354746609596</v>
      </c>
      <c r="IC31" s="38">
        <v>3.2833690221270501E-3</v>
      </c>
      <c r="ID31" s="38">
        <v>9.9928622412562501E-4</v>
      </c>
      <c r="IE31" s="38">
        <v>0.13533190578158499</v>
      </c>
      <c r="IF31" s="39">
        <v>4.8750637429882698E-2</v>
      </c>
      <c r="IG31" s="39">
        <v>1.28505864354921E-2</v>
      </c>
      <c r="IH31" s="39">
        <v>2.9576746557878602E-3</v>
      </c>
      <c r="II31" s="39">
        <v>5.8439571647118799E-2</v>
      </c>
      <c r="IJ31" s="39">
        <v>0.53890872004079504</v>
      </c>
      <c r="IK31" s="39">
        <v>3.4676185619581801E-3</v>
      </c>
      <c r="IL31" s="39">
        <v>7.1392146863845005E-4</v>
      </c>
      <c r="IM31" s="39">
        <v>9.6889342172361004E-2</v>
      </c>
      <c r="IN31" s="38">
        <v>0</v>
      </c>
      <c r="IO31" s="38">
        <v>3.2142857142857099E-3</v>
      </c>
      <c r="IP31" s="38">
        <v>0</v>
      </c>
      <c r="IQ31" s="38">
        <v>0</v>
      </c>
      <c r="IR31" s="38">
        <v>1.4285714285714301E-3</v>
      </c>
      <c r="IS31" s="38">
        <v>5.3571428571428603E-2</v>
      </c>
      <c r="IT31" s="38">
        <v>2.5695931477516102E-3</v>
      </c>
      <c r="IU31" s="38">
        <v>0.75046395431834401</v>
      </c>
      <c r="IV31" s="38">
        <v>1.4275517487508899E-4</v>
      </c>
      <c r="IW31" s="38">
        <v>2.4268379728765201E-3</v>
      </c>
      <c r="IX31" s="38">
        <v>7.1377587437544601E-4</v>
      </c>
      <c r="IY31" s="38">
        <v>5.9100642398286898E-2</v>
      </c>
      <c r="IZ31" s="38">
        <v>1.83579806221316E-3</v>
      </c>
      <c r="JA31" s="38">
        <v>0.53707292197858203</v>
      </c>
      <c r="JB31" s="38">
        <v>1.01988781234064E-4</v>
      </c>
      <c r="JC31" s="38">
        <v>1.73380928097909E-3</v>
      </c>
      <c r="JD31" s="38">
        <v>9.1789903110657805E-4</v>
      </c>
      <c r="JE31" s="38">
        <v>5.7521672616012202E-2</v>
      </c>
    </row>
    <row r="32" spans="1:265" ht="19" customHeight="1">
      <c r="A32" s="1">
        <v>116</v>
      </c>
      <c r="B32" s="1" t="s">
        <v>636</v>
      </c>
      <c r="C32" s="1">
        <v>1</v>
      </c>
      <c r="D32" s="1" t="s">
        <v>373</v>
      </c>
      <c r="E32" s="1" t="s">
        <v>374</v>
      </c>
      <c r="F32" s="1">
        <v>1</v>
      </c>
      <c r="G32" s="1">
        <v>0</v>
      </c>
      <c r="H32" s="1">
        <v>1</v>
      </c>
      <c r="I32" s="1" t="s">
        <v>334</v>
      </c>
      <c r="J32" s="1">
        <v>3</v>
      </c>
      <c r="K32" s="32">
        <v>42036</v>
      </c>
      <c r="L32" s="33">
        <v>42430</v>
      </c>
      <c r="M32" s="34">
        <v>13</v>
      </c>
      <c r="N32" s="35">
        <v>1</v>
      </c>
      <c r="O32" s="6" t="s">
        <v>277</v>
      </c>
      <c r="Q32" s="1">
        <v>80</v>
      </c>
      <c r="R32" s="7" t="s">
        <v>375</v>
      </c>
      <c r="S32" s="8">
        <v>42309</v>
      </c>
      <c r="T32" s="8" t="s">
        <v>265</v>
      </c>
      <c r="U32" s="8" t="s">
        <v>265</v>
      </c>
      <c r="V32" s="9">
        <v>9</v>
      </c>
      <c r="W32" s="1" t="s">
        <v>266</v>
      </c>
      <c r="X32" s="1" t="s">
        <v>263</v>
      </c>
      <c r="AA32" s="1" t="s">
        <v>273</v>
      </c>
      <c r="AB32" s="1" t="s">
        <v>369</v>
      </c>
      <c r="AC32" s="1" t="s">
        <v>263</v>
      </c>
      <c r="AD32">
        <v>0.5</v>
      </c>
      <c r="AE32">
        <v>0.5</v>
      </c>
      <c r="AF32">
        <v>0.5</v>
      </c>
      <c r="AG32">
        <v>1</v>
      </c>
      <c r="AH32" s="1">
        <v>0.5</v>
      </c>
      <c r="AI32" s="1">
        <v>1</v>
      </c>
      <c r="AJ32">
        <v>0.5</v>
      </c>
      <c r="AK32">
        <v>0.5</v>
      </c>
      <c r="AL32">
        <v>0.5</v>
      </c>
      <c r="AM32">
        <v>0.5</v>
      </c>
      <c r="AN32">
        <v>1</v>
      </c>
      <c r="AO32">
        <v>6</v>
      </c>
      <c r="AP32">
        <v>0</v>
      </c>
      <c r="AQ32">
        <f t="shared" si="3"/>
        <v>6</v>
      </c>
      <c r="AR32" s="36" t="s">
        <v>265</v>
      </c>
      <c r="AS32" s="36" t="s">
        <v>265</v>
      </c>
      <c r="AT32" s="36" t="s">
        <v>265</v>
      </c>
      <c r="AU32" s="36" t="s">
        <v>265</v>
      </c>
      <c r="AV32" s="36" t="s">
        <v>265</v>
      </c>
      <c r="AW32" s="36" t="s">
        <v>265</v>
      </c>
      <c r="AX32" s="36" t="s">
        <v>265</v>
      </c>
      <c r="AY32" s="36" t="s">
        <v>265</v>
      </c>
      <c r="AZ32" s="36" t="s">
        <v>265</v>
      </c>
      <c r="BA32" s="36" t="s">
        <v>265</v>
      </c>
      <c r="BB32" s="36" t="s">
        <v>265</v>
      </c>
      <c r="BC32" s="36" t="s">
        <v>265</v>
      </c>
      <c r="BD32" s="36" t="s">
        <v>265</v>
      </c>
      <c r="BE32" s="36" t="s">
        <v>265</v>
      </c>
      <c r="BF32" s="1" t="s">
        <v>265</v>
      </c>
      <c r="BG32" s="37" t="s">
        <v>265</v>
      </c>
      <c r="BH32" s="37" t="s">
        <v>265</v>
      </c>
      <c r="BI32" s="37" t="s">
        <v>265</v>
      </c>
      <c r="BJ32" s="37" t="s">
        <v>265</v>
      </c>
      <c r="BK32" s="37" t="s">
        <v>265</v>
      </c>
      <c r="BL32" s="37" t="s">
        <v>265</v>
      </c>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38">
        <v>6.9885057471264403E-2</v>
      </c>
      <c r="HQ32" s="38">
        <v>6.5900383141762496E-3</v>
      </c>
      <c r="HR32" s="38">
        <v>1.1034482758620699E-2</v>
      </c>
      <c r="HS32" s="38">
        <v>0.119540229885057</v>
      </c>
      <c r="HT32" s="38">
        <v>4.5977011494252899E-4</v>
      </c>
      <c r="HU32" s="38">
        <v>3.5249042145593899E-3</v>
      </c>
      <c r="HV32" s="38">
        <v>3.0651340996168597E-4</v>
      </c>
      <c r="HW32" s="38">
        <v>0</v>
      </c>
      <c r="HX32" s="38">
        <v>0.10090090090090099</v>
      </c>
      <c r="HY32" s="38">
        <v>1.8018018018018001E-3</v>
      </c>
      <c r="HZ32" s="38">
        <v>0</v>
      </c>
      <c r="IA32" s="38">
        <v>0.142342342342342</v>
      </c>
      <c r="IB32" s="38">
        <v>0.356756756756757</v>
      </c>
      <c r="IC32" s="38">
        <v>3.6036036036036002E-3</v>
      </c>
      <c r="ID32" s="38">
        <v>0</v>
      </c>
      <c r="IE32" s="38">
        <v>7.2072072072072099E-3</v>
      </c>
      <c r="IF32" s="39">
        <v>7.2316384180791005E-2</v>
      </c>
      <c r="IG32" s="39">
        <v>6.21468926553672E-3</v>
      </c>
      <c r="IH32" s="39">
        <v>1.01694915254237E-2</v>
      </c>
      <c r="II32" s="39">
        <v>0.121327683615819</v>
      </c>
      <c r="IJ32" s="39">
        <v>2.8389830508474601E-2</v>
      </c>
      <c r="IK32" s="39">
        <v>3.5310734463276801E-3</v>
      </c>
      <c r="IL32" s="39">
        <v>2.8248587570621502E-4</v>
      </c>
      <c r="IM32" s="39">
        <v>5.6497175141242896E-4</v>
      </c>
      <c r="IN32" s="38">
        <v>0</v>
      </c>
      <c r="IO32" s="38">
        <v>4.5977011494252899E-4</v>
      </c>
      <c r="IP32" s="38">
        <v>0</v>
      </c>
      <c r="IQ32" s="38">
        <v>0</v>
      </c>
      <c r="IR32" s="38">
        <v>6.1302681992337195E-4</v>
      </c>
      <c r="IS32" s="38">
        <v>0.118927203065134</v>
      </c>
      <c r="IT32" s="38">
        <v>1.9819819819819801E-2</v>
      </c>
      <c r="IU32" s="38">
        <v>0.33693693693693699</v>
      </c>
      <c r="IV32" s="38">
        <v>5.40540540540541E-3</v>
      </c>
      <c r="IW32" s="38">
        <v>1.4414414414414401E-2</v>
      </c>
      <c r="IX32" s="38">
        <v>0</v>
      </c>
      <c r="IY32" s="38">
        <v>0.142342342342342</v>
      </c>
      <c r="IZ32" s="38">
        <v>1.55367231638418E-3</v>
      </c>
      <c r="JA32" s="38">
        <v>2.6836158192090401E-2</v>
      </c>
      <c r="JB32" s="38">
        <v>4.2372881355932202E-4</v>
      </c>
      <c r="JC32" s="38">
        <v>1.1299435028248601E-3</v>
      </c>
      <c r="JD32" s="38">
        <v>5.6497175141242896E-4</v>
      </c>
      <c r="JE32" s="38">
        <v>0.120762711864407</v>
      </c>
    </row>
    <row r="33" spans="1:265" ht="19" customHeight="1">
      <c r="A33" s="1">
        <v>22</v>
      </c>
      <c r="B33" s="1" t="s">
        <v>637</v>
      </c>
      <c r="C33" s="2">
        <v>2</v>
      </c>
      <c r="D33" s="2" t="s">
        <v>325</v>
      </c>
      <c r="E33" s="1" t="s">
        <v>376</v>
      </c>
      <c r="F33" s="1">
        <v>1</v>
      </c>
      <c r="G33" s="1">
        <v>0</v>
      </c>
      <c r="H33" s="1">
        <v>1</v>
      </c>
      <c r="I33" s="1" t="s">
        <v>276</v>
      </c>
      <c r="J33" s="1">
        <v>3</v>
      </c>
      <c r="K33" s="32">
        <v>41940</v>
      </c>
      <c r="L33" s="32" t="s">
        <v>283</v>
      </c>
      <c r="M33" s="40">
        <v>49</v>
      </c>
      <c r="N33" s="41">
        <v>0</v>
      </c>
      <c r="O33" s="6" t="s">
        <v>377</v>
      </c>
      <c r="P33" s="6">
        <v>1</v>
      </c>
      <c r="Q33" s="1">
        <v>50</v>
      </c>
      <c r="R33" s="47" t="s">
        <v>378</v>
      </c>
      <c r="S33" s="8">
        <v>42767</v>
      </c>
      <c r="T33" s="8">
        <v>43160</v>
      </c>
      <c r="U33" s="8">
        <v>43497</v>
      </c>
      <c r="V33" s="9">
        <v>27</v>
      </c>
      <c r="W33" s="1" t="s">
        <v>266</v>
      </c>
      <c r="X33" s="1" t="s">
        <v>266</v>
      </c>
      <c r="Z33" s="1" t="s">
        <v>266</v>
      </c>
      <c r="AA33" s="1" t="s">
        <v>273</v>
      </c>
      <c r="AB33" s="1" t="s">
        <v>369</v>
      </c>
      <c r="AC33" s="1" t="s">
        <v>266</v>
      </c>
      <c r="AD33">
        <v>1</v>
      </c>
      <c r="AE33">
        <v>0</v>
      </c>
      <c r="AF33">
        <v>0.5</v>
      </c>
      <c r="AG33">
        <v>1</v>
      </c>
      <c r="AH33" s="1">
        <v>0.5</v>
      </c>
      <c r="AI33" s="1">
        <v>1</v>
      </c>
      <c r="AJ33">
        <v>0.5</v>
      </c>
      <c r="AK33">
        <v>1</v>
      </c>
      <c r="AL33">
        <v>0.5</v>
      </c>
      <c r="AM33">
        <v>1</v>
      </c>
      <c r="AN33">
        <v>0.5</v>
      </c>
      <c r="AO33">
        <v>5</v>
      </c>
      <c r="AP33">
        <v>2</v>
      </c>
      <c r="AQ33">
        <f t="shared" si="3"/>
        <v>7</v>
      </c>
      <c r="AR33" s="36">
        <v>6.4516129032258063E-2</v>
      </c>
      <c r="AS33" s="36">
        <v>0</v>
      </c>
      <c r="AT33" s="36">
        <v>0</v>
      </c>
      <c r="AU33" s="36">
        <v>0</v>
      </c>
      <c r="AV33" s="36">
        <v>0</v>
      </c>
      <c r="AW33" s="36">
        <v>6.4516129032258063E-2</v>
      </c>
      <c r="AX33" s="36">
        <v>1.6032309386855955E-2</v>
      </c>
      <c r="AY33" s="36">
        <v>1.6154693427976992E-2</v>
      </c>
      <c r="AZ33" s="36">
        <v>4.6505935625994373E-3</v>
      </c>
      <c r="BA33" s="36">
        <v>2.6434952882144168E-2</v>
      </c>
      <c r="BB33" s="36">
        <v>2.4476808224207563E-3</v>
      </c>
      <c r="BC33" s="36">
        <v>5.152368131195692E-2</v>
      </c>
      <c r="BD33" s="36">
        <v>1.1014563700893403E-3</v>
      </c>
      <c r="BE33" s="36">
        <v>3.1715052451817514E-3</v>
      </c>
      <c r="BF33" s="1">
        <v>8202</v>
      </c>
      <c r="BG33" s="37">
        <v>8.0548438419114021E-2</v>
      </c>
      <c r="BH33" s="37">
        <v>1.6154693427976992E-2</v>
      </c>
      <c r="BI33" s="37">
        <v>4.6505935625994373E-3</v>
      </c>
      <c r="BJ33" s="37">
        <v>2.6434952882144168E-2</v>
      </c>
      <c r="BK33" s="37">
        <v>2.4476808224207563E-3</v>
      </c>
      <c r="BL33" s="37">
        <v>0.11603981034421498</v>
      </c>
      <c r="HP33" s="38">
        <v>0.19606903163950101</v>
      </c>
      <c r="HQ33" s="38">
        <v>0.116490891658677</v>
      </c>
      <c r="HR33" s="38">
        <v>2.0373921380632799E-2</v>
      </c>
      <c r="HS33" s="38">
        <v>8.6529242569511E-2</v>
      </c>
      <c r="HT33" s="38">
        <v>1.4621284755512901E-2</v>
      </c>
      <c r="HU33" s="38">
        <v>9.5877277085330802E-3</v>
      </c>
      <c r="HV33" s="38">
        <v>6.9511025886864796E-3</v>
      </c>
      <c r="HW33" s="38">
        <v>2.3969319271332701E-4</v>
      </c>
      <c r="HX33" s="38">
        <v>0.17410714285714299</v>
      </c>
      <c r="HY33" s="38">
        <v>8.6023351648351606E-2</v>
      </c>
      <c r="HZ33" s="38">
        <v>6.1813186813186802E-3</v>
      </c>
      <c r="IA33" s="38">
        <v>0.14045329670329701</v>
      </c>
      <c r="IB33" s="38">
        <v>0.58087225274725296</v>
      </c>
      <c r="IC33" s="38">
        <v>1.33928571428571E-2</v>
      </c>
      <c r="ID33" s="38">
        <v>9.1002747252747294E-3</v>
      </c>
      <c r="IE33" s="38">
        <v>1.40796703296703E-2</v>
      </c>
      <c r="IF33" s="39">
        <v>0.18327330932372901</v>
      </c>
      <c r="IG33" s="39">
        <v>9.8739495798319296E-2</v>
      </c>
      <c r="IH33" s="39">
        <v>1.2104841936774699E-2</v>
      </c>
      <c r="II33" s="39">
        <v>0.117947178871549</v>
      </c>
      <c r="IJ33" s="39">
        <v>0.34453781512604997</v>
      </c>
      <c r="IK33" s="39">
        <v>1.18047218887555E-2</v>
      </c>
      <c r="IL33" s="39">
        <v>8.2032813125250108E-3</v>
      </c>
      <c r="IM33" s="39">
        <v>8.3033213285314093E-3</v>
      </c>
      <c r="IN33" s="38">
        <v>4.7938638542665402E-4</v>
      </c>
      <c r="IO33" s="38">
        <v>1.41418983700863E-2</v>
      </c>
      <c r="IP33" s="38">
        <v>0</v>
      </c>
      <c r="IQ33" s="38">
        <v>4.7938638542665402E-4</v>
      </c>
      <c r="IR33" s="38">
        <v>1.4381591562799599E-3</v>
      </c>
      <c r="IS33" s="38">
        <v>8.50910834132311E-2</v>
      </c>
      <c r="IT33" s="38">
        <v>8.2417582417582402E-3</v>
      </c>
      <c r="IU33" s="38">
        <v>0.57263049450549497</v>
      </c>
      <c r="IV33" s="38">
        <v>0</v>
      </c>
      <c r="IW33" s="38">
        <v>8.2417582417582402E-3</v>
      </c>
      <c r="IX33" s="38">
        <v>3.2623626373626401E-3</v>
      </c>
      <c r="IY33" s="38">
        <v>0.13719093406593399</v>
      </c>
      <c r="IZ33" s="38">
        <v>5.00200080032013E-3</v>
      </c>
      <c r="JA33" s="38">
        <v>0.33953581432572999</v>
      </c>
      <c r="JB33" s="38">
        <v>0</v>
      </c>
      <c r="JC33" s="38">
        <v>5.00200080032013E-3</v>
      </c>
      <c r="JD33" s="38">
        <v>2.5010004001600598E-3</v>
      </c>
      <c r="JE33" s="38">
        <v>0.11544617847138899</v>
      </c>
    </row>
    <row r="34" spans="1:265" ht="19" customHeight="1">
      <c r="A34" s="1">
        <v>59</v>
      </c>
      <c r="B34" s="1" t="s">
        <v>638</v>
      </c>
      <c r="C34" s="2">
        <v>2</v>
      </c>
      <c r="D34" s="2" t="s">
        <v>379</v>
      </c>
      <c r="E34" s="1" t="s">
        <v>380</v>
      </c>
      <c r="F34" s="1">
        <v>1</v>
      </c>
      <c r="G34" s="1">
        <v>0</v>
      </c>
      <c r="H34" s="1">
        <v>1</v>
      </c>
      <c r="I34" s="1" t="s">
        <v>360</v>
      </c>
      <c r="J34" s="1">
        <v>3</v>
      </c>
      <c r="K34" s="32">
        <v>41548</v>
      </c>
      <c r="L34" s="32" t="s">
        <v>283</v>
      </c>
      <c r="M34" s="40">
        <v>63</v>
      </c>
      <c r="N34" s="41">
        <v>0</v>
      </c>
      <c r="O34" s="6" t="s">
        <v>263</v>
      </c>
      <c r="P34" s="6">
        <v>0</v>
      </c>
      <c r="Q34" s="1">
        <v>55</v>
      </c>
      <c r="R34" s="7" t="e">
        <v>#N/A</v>
      </c>
      <c r="S34" s="8">
        <v>42552</v>
      </c>
      <c r="T34" s="8" t="s">
        <v>265</v>
      </c>
      <c r="U34" s="8" t="s">
        <v>265</v>
      </c>
      <c r="V34" s="9">
        <v>33</v>
      </c>
      <c r="W34" s="1" t="s">
        <v>266</v>
      </c>
      <c r="X34" s="1" t="s">
        <v>263</v>
      </c>
      <c r="AA34" s="1" t="s">
        <v>273</v>
      </c>
      <c r="AB34" s="1" t="s">
        <v>369</v>
      </c>
      <c r="AC34" s="1" t="s">
        <v>266</v>
      </c>
      <c r="AD34">
        <v>1</v>
      </c>
      <c r="AE34">
        <v>0.5</v>
      </c>
      <c r="AF34">
        <v>1</v>
      </c>
      <c r="AG34">
        <v>1</v>
      </c>
      <c r="AH34" s="1">
        <v>0.5</v>
      </c>
      <c r="AI34" s="1">
        <v>1.5</v>
      </c>
      <c r="AJ34">
        <v>1.5</v>
      </c>
      <c r="AK34">
        <v>2.5</v>
      </c>
      <c r="AL34">
        <v>1.5</v>
      </c>
      <c r="AM34">
        <v>1</v>
      </c>
      <c r="AN34">
        <v>1</v>
      </c>
      <c r="AO34">
        <v>4</v>
      </c>
      <c r="AP34">
        <v>4</v>
      </c>
      <c r="AQ34">
        <f t="shared" si="3"/>
        <v>8</v>
      </c>
      <c r="AR34" s="36">
        <v>0</v>
      </c>
      <c r="AS34" s="36">
        <v>7.347538574577516E-4</v>
      </c>
      <c r="AT34" s="36">
        <v>7.347538574577516E-4</v>
      </c>
      <c r="AU34" s="36">
        <v>0</v>
      </c>
      <c r="AV34" s="36">
        <v>7.347538574577516E-4</v>
      </c>
      <c r="AW34" s="36">
        <v>7.347538574577516E-4</v>
      </c>
      <c r="AX34" s="36">
        <v>0</v>
      </c>
      <c r="AY34" s="36">
        <v>6.6973629133528672E-4</v>
      </c>
      <c r="AZ34" s="36">
        <v>2.5115110925073251E-4</v>
      </c>
      <c r="BA34" s="36">
        <v>0</v>
      </c>
      <c r="BB34" s="36">
        <v>4.1858518208455421E-4</v>
      </c>
      <c r="BC34" s="36">
        <v>1.3394725826705734E-3</v>
      </c>
      <c r="BD34" s="36">
        <v>8.539137714524905E-3</v>
      </c>
      <c r="BE34" s="36">
        <v>8.3141221090205997E-2</v>
      </c>
      <c r="BF34" s="1">
        <v>13306</v>
      </c>
      <c r="BG34" s="37">
        <v>0</v>
      </c>
      <c r="BH34" s="37">
        <v>1.4044901487930382E-3</v>
      </c>
      <c r="BI34" s="37">
        <v>9.8590496670848422E-4</v>
      </c>
      <c r="BJ34" s="37">
        <v>0</v>
      </c>
      <c r="BK34" s="37">
        <v>1.1533390395423058E-3</v>
      </c>
      <c r="BL34" s="37">
        <v>2.074226440128325E-3</v>
      </c>
      <c r="HP34" s="38">
        <v>2.4756079801951398E-3</v>
      </c>
      <c r="HQ34" s="38">
        <v>1.3106159895150699E-3</v>
      </c>
      <c r="HR34" s="38">
        <v>0</v>
      </c>
      <c r="HS34" s="38">
        <v>1.01936799184506E-3</v>
      </c>
      <c r="HT34" s="38">
        <v>1.45623998835008E-3</v>
      </c>
      <c r="HU34" s="38">
        <v>0</v>
      </c>
      <c r="HV34" s="38">
        <v>0</v>
      </c>
      <c r="HW34" s="38">
        <v>0</v>
      </c>
      <c r="HX34" s="38">
        <v>4.3123014071720402E-3</v>
      </c>
      <c r="HY34" s="38">
        <v>9.0785292782569204E-4</v>
      </c>
      <c r="HZ34" s="38">
        <v>0</v>
      </c>
      <c r="IA34" s="38">
        <v>3.40444847934635E-3</v>
      </c>
      <c r="IB34" s="38">
        <v>0.74239673172945997</v>
      </c>
      <c r="IC34" s="38">
        <v>0</v>
      </c>
      <c r="ID34" s="38">
        <v>0</v>
      </c>
      <c r="IE34" s="38">
        <v>4.99319110304131E-3</v>
      </c>
      <c r="IF34" s="39">
        <v>3.1934711256985699E-3</v>
      </c>
      <c r="IG34" s="39">
        <v>1.1531979065022601E-3</v>
      </c>
      <c r="IH34" s="39">
        <v>0</v>
      </c>
      <c r="II34" s="39">
        <v>1.95156568792691E-3</v>
      </c>
      <c r="IJ34" s="39">
        <v>0.29104941009491703</v>
      </c>
      <c r="IK34" s="39">
        <v>0</v>
      </c>
      <c r="IL34" s="39">
        <v>0</v>
      </c>
      <c r="IM34" s="39">
        <v>1.95156568792691E-3</v>
      </c>
      <c r="IN34" s="38">
        <v>0</v>
      </c>
      <c r="IO34" s="38">
        <v>1.45623998835008E-3</v>
      </c>
      <c r="IP34" s="38">
        <v>0</v>
      </c>
      <c r="IQ34" s="38">
        <v>0</v>
      </c>
      <c r="IR34" s="38">
        <v>0</v>
      </c>
      <c r="IS34" s="38">
        <v>1.01936799184506E-3</v>
      </c>
      <c r="IT34" s="38">
        <v>0</v>
      </c>
      <c r="IU34" s="38">
        <v>0.74239673172945997</v>
      </c>
      <c r="IV34" s="38">
        <v>0</v>
      </c>
      <c r="IW34" s="38">
        <v>0</v>
      </c>
      <c r="IX34" s="38">
        <v>0</v>
      </c>
      <c r="IY34" s="38">
        <v>3.40444847934635E-3</v>
      </c>
      <c r="IZ34" s="38">
        <v>0</v>
      </c>
      <c r="JA34" s="38">
        <v>0.29104941009491703</v>
      </c>
      <c r="JB34" s="38">
        <v>0</v>
      </c>
      <c r="JC34" s="38">
        <v>0</v>
      </c>
      <c r="JD34" s="38">
        <v>0</v>
      </c>
      <c r="JE34" s="38">
        <v>1.95156568792691E-3</v>
      </c>
    </row>
    <row r="35" spans="1:265" ht="19" customHeight="1">
      <c r="A35" s="1">
        <v>112</v>
      </c>
      <c r="B35" s="1" t="s">
        <v>639</v>
      </c>
      <c r="C35" s="1">
        <v>1</v>
      </c>
      <c r="D35" s="1" t="s">
        <v>381</v>
      </c>
      <c r="E35" s="1" t="s">
        <v>382</v>
      </c>
      <c r="F35" s="1">
        <v>1</v>
      </c>
      <c r="G35" s="1">
        <v>0</v>
      </c>
      <c r="H35" s="1">
        <v>0</v>
      </c>
      <c r="I35" s="1" t="s">
        <v>383</v>
      </c>
      <c r="J35" s="1">
        <v>3</v>
      </c>
      <c r="K35" s="32">
        <v>42359</v>
      </c>
      <c r="L35" s="33">
        <v>42979</v>
      </c>
      <c r="M35" s="34">
        <v>20</v>
      </c>
      <c r="N35" s="35">
        <v>1</v>
      </c>
      <c r="O35" s="6" t="s">
        <v>266</v>
      </c>
      <c r="P35" s="6">
        <v>1</v>
      </c>
      <c r="Q35" s="1">
        <v>67</v>
      </c>
      <c r="R35" s="7" t="s">
        <v>384</v>
      </c>
      <c r="S35" s="8">
        <v>42461</v>
      </c>
      <c r="T35" s="8" t="s">
        <v>265</v>
      </c>
      <c r="U35" s="8" t="s">
        <v>265</v>
      </c>
      <c r="V35" s="9">
        <v>3</v>
      </c>
      <c r="W35" s="1" t="s">
        <v>266</v>
      </c>
      <c r="X35" s="1" t="s">
        <v>266</v>
      </c>
      <c r="Y35" s="1" t="s">
        <v>385</v>
      </c>
      <c r="Z35" s="1" t="s">
        <v>263</v>
      </c>
      <c r="AA35" s="1" t="s">
        <v>273</v>
      </c>
      <c r="AB35" s="1" t="s">
        <v>369</v>
      </c>
      <c r="AC35" s="1" t="s">
        <v>266</v>
      </c>
      <c r="AD35">
        <v>1.5</v>
      </c>
      <c r="AE35">
        <v>1</v>
      </c>
      <c r="AF35">
        <v>1</v>
      </c>
      <c r="AG35">
        <v>2</v>
      </c>
      <c r="AH35" s="1">
        <v>1</v>
      </c>
      <c r="AI35" s="1">
        <v>1</v>
      </c>
      <c r="AJ35">
        <v>0.5</v>
      </c>
      <c r="AK35">
        <v>1</v>
      </c>
      <c r="AL35">
        <v>1</v>
      </c>
      <c r="AM35">
        <v>1</v>
      </c>
      <c r="AN35">
        <v>1</v>
      </c>
      <c r="AO35">
        <v>8</v>
      </c>
      <c r="AP35">
        <v>0</v>
      </c>
      <c r="AQ35">
        <f t="shared" si="3"/>
        <v>8</v>
      </c>
      <c r="AR35" s="36">
        <v>6.9979006298110571E-3</v>
      </c>
      <c r="AS35" s="36">
        <v>3.358992302309307E-2</v>
      </c>
      <c r="AT35" s="36">
        <v>4.1987403778866337E-3</v>
      </c>
      <c r="AU35" s="36">
        <v>0</v>
      </c>
      <c r="AV35" s="36">
        <v>6.717984604618614E-2</v>
      </c>
      <c r="AW35" s="36">
        <v>0</v>
      </c>
      <c r="AX35" s="36">
        <v>1.5451797111185758E-2</v>
      </c>
      <c r="AY35" s="36">
        <v>7.7258985555928791E-2</v>
      </c>
      <c r="AZ35" s="36">
        <v>1.7467248908296942E-2</v>
      </c>
      <c r="BA35" s="36">
        <v>3.3590863285186431E-3</v>
      </c>
      <c r="BB35" s="36">
        <v>6.5502183406113537E-2</v>
      </c>
      <c r="BC35" s="36">
        <v>1.6795431642593216E-3</v>
      </c>
      <c r="BD35" s="36">
        <v>3.7957675512260668E-2</v>
      </c>
      <c r="BE35" s="36">
        <v>0.2695806523186155</v>
      </c>
      <c r="BF35" s="1">
        <v>4406</v>
      </c>
      <c r="BG35" s="37">
        <v>2.2449697740996817E-2</v>
      </c>
      <c r="BH35" s="37">
        <v>0.11084890857902185</v>
      </c>
      <c r="BI35" s="37">
        <v>2.1665989286183577E-2</v>
      </c>
      <c r="BJ35" s="37">
        <v>3.3590863285186431E-3</v>
      </c>
      <c r="BK35" s="37">
        <v>0.13268202945229968</v>
      </c>
      <c r="BL35" s="37">
        <v>1.6795431642593216E-3</v>
      </c>
      <c r="BN35" s="1">
        <v>0.14008100233700538</v>
      </c>
      <c r="BO35" s="1">
        <v>8.8126470127831411E-2</v>
      </c>
      <c r="BP35" s="1">
        <v>3.9548061122225336E-2</v>
      </c>
      <c r="BQ35" s="1">
        <v>6.0396746862256268E-2</v>
      </c>
      <c r="BR35" s="1">
        <v>0.44368758099182942</v>
      </c>
      <c r="BS35" s="1">
        <v>9.5974683357510811E-3</v>
      </c>
      <c r="BT35" s="1">
        <v>0.4532871665427875</v>
      </c>
      <c r="BU35" s="1">
        <v>0.40881192704896174</v>
      </c>
      <c r="BV35" s="1">
        <v>0.2104609171119235</v>
      </c>
      <c r="BW35" s="1">
        <v>0.34566229728128767</v>
      </c>
      <c r="BX35" s="1">
        <v>0.12134233109107635</v>
      </c>
      <c r="BY35" s="1">
        <v>0.12848247084046513</v>
      </c>
      <c r="BZ35" s="1">
        <v>0.12589098364591456</v>
      </c>
      <c r="CA35" s="1">
        <v>0.33966231158813798</v>
      </c>
      <c r="CB35" s="1">
        <v>0.46421351540919231</v>
      </c>
      <c r="CC35" s="1">
        <v>0.2718303236381836</v>
      </c>
      <c r="CD35" s="1">
        <v>0.16418497984262326</v>
      </c>
      <c r="CE35" s="1">
        <v>7.9279499052508376E-2</v>
      </c>
      <c r="CF35" s="1">
        <v>0.10621906376187179</v>
      </c>
      <c r="CG35" s="1">
        <v>0.12710401068012248</v>
      </c>
      <c r="CH35" s="1">
        <v>0.13004734850847874</v>
      </c>
      <c r="CI35" s="1">
        <v>0.15351444712571877</v>
      </c>
      <c r="CJ35" s="1">
        <v>0.36344443786731229</v>
      </c>
      <c r="CK35" s="1">
        <v>0.46549037142154787</v>
      </c>
      <c r="CL35" s="1">
        <v>0.33858690514984141</v>
      </c>
      <c r="CM35" s="1">
        <v>0.14495804731653458</v>
      </c>
      <c r="CN35" s="1">
        <v>6.919589129940569E-2</v>
      </c>
      <c r="CO35" s="1">
        <v>0.10902938787852211</v>
      </c>
      <c r="HP35" s="38">
        <v>1.4700267277586899E-2</v>
      </c>
      <c r="HQ35" s="38">
        <v>6.1092019854906499E-3</v>
      </c>
      <c r="HR35" s="38">
        <v>7.3501336387934296E-2</v>
      </c>
      <c r="HS35" s="38">
        <v>1.9282168766704799E-2</v>
      </c>
      <c r="HT35" s="38">
        <v>3.81825124093165E-3</v>
      </c>
      <c r="HU35" s="38">
        <v>9.5456281023291304E-4</v>
      </c>
      <c r="HV35" s="38">
        <v>0</v>
      </c>
      <c r="HW35" s="38">
        <v>1.90912562046583E-4</v>
      </c>
      <c r="HX35" s="38">
        <v>0.12754409769335101</v>
      </c>
      <c r="HY35" s="38">
        <v>1.08548168249661E-2</v>
      </c>
      <c r="HZ35" s="38">
        <v>6.6485753052917193E-2</v>
      </c>
      <c r="IA35" s="38">
        <v>2.3066485753052899E-2</v>
      </c>
      <c r="IB35" s="38">
        <v>0.47896879240162799</v>
      </c>
      <c r="IC35" s="38">
        <v>9.4979647218453207E-3</v>
      </c>
      <c r="ID35" s="38">
        <v>0</v>
      </c>
      <c r="IE35" s="38">
        <v>5.4274084124830398E-3</v>
      </c>
      <c r="IF35" s="39">
        <v>2.8619246861924699E-2</v>
      </c>
      <c r="IG35" s="39">
        <v>6.69456066945607E-3</v>
      </c>
      <c r="IH35" s="39">
        <v>7.2635983263598297E-2</v>
      </c>
      <c r="II35" s="39">
        <v>1.97489539748954E-2</v>
      </c>
      <c r="IJ35" s="39">
        <v>6.2426778242677797E-2</v>
      </c>
      <c r="IK35" s="39">
        <v>2.0083682008368198E-3</v>
      </c>
      <c r="IL35" s="39">
        <v>0</v>
      </c>
      <c r="IM35" s="39">
        <v>8.3682008368200799E-4</v>
      </c>
      <c r="IN35" s="38">
        <v>0</v>
      </c>
      <c r="IO35" s="38">
        <v>3.81825124093165E-3</v>
      </c>
      <c r="IP35" s="38">
        <v>0</v>
      </c>
      <c r="IQ35" s="38">
        <v>0</v>
      </c>
      <c r="IR35" s="38">
        <v>0</v>
      </c>
      <c r="IS35" s="38">
        <v>1.9282168766704799E-2</v>
      </c>
      <c r="IT35" s="38">
        <v>2.7137042062415199E-3</v>
      </c>
      <c r="IU35" s="38">
        <v>0.47625508819538698</v>
      </c>
      <c r="IV35" s="38">
        <v>0</v>
      </c>
      <c r="IW35" s="38">
        <v>2.7137042062415199E-3</v>
      </c>
      <c r="IX35" s="38">
        <v>1.3568521031207599E-3</v>
      </c>
      <c r="IY35" s="38">
        <v>2.1709633649932201E-2</v>
      </c>
      <c r="IZ35" s="38">
        <v>3.3472803347280299E-4</v>
      </c>
      <c r="JA35" s="38">
        <v>6.2092050209205003E-2</v>
      </c>
      <c r="JB35" s="38">
        <v>0</v>
      </c>
      <c r="JC35" s="38">
        <v>3.3472803347280299E-4</v>
      </c>
      <c r="JD35" s="38">
        <v>1.6736401673640201E-4</v>
      </c>
      <c r="JE35" s="38">
        <v>1.9581589958159E-2</v>
      </c>
    </row>
    <row r="36" spans="1:265" ht="19" customHeight="1">
      <c r="A36" s="1">
        <v>68</v>
      </c>
      <c r="B36" s="1" t="s">
        <v>640</v>
      </c>
      <c r="C36" s="2">
        <v>2</v>
      </c>
      <c r="D36" s="2" t="s">
        <v>322</v>
      </c>
      <c r="E36" s="1" t="s">
        <v>386</v>
      </c>
      <c r="F36" s="1">
        <v>1</v>
      </c>
      <c r="G36" s="1">
        <v>0</v>
      </c>
      <c r="H36" s="1">
        <v>0</v>
      </c>
      <c r="I36" s="1" t="s">
        <v>276</v>
      </c>
      <c r="J36" s="1">
        <v>3</v>
      </c>
      <c r="K36" s="32">
        <v>42156</v>
      </c>
      <c r="L36" s="33">
        <v>42833</v>
      </c>
      <c r="M36" s="34">
        <v>22</v>
      </c>
      <c r="N36" s="35">
        <v>1</v>
      </c>
      <c r="O36" s="6" t="s">
        <v>277</v>
      </c>
      <c r="P36" s="6">
        <v>0</v>
      </c>
      <c r="Q36" s="1">
        <v>61</v>
      </c>
      <c r="R36" s="7" t="s">
        <v>333</v>
      </c>
      <c r="S36" s="8">
        <v>42461</v>
      </c>
      <c r="T36" s="8" t="s">
        <v>265</v>
      </c>
      <c r="U36" s="8" t="s">
        <v>265</v>
      </c>
      <c r="V36" s="9">
        <v>10</v>
      </c>
      <c r="W36" s="1" t="s">
        <v>266</v>
      </c>
      <c r="X36" s="1" t="s">
        <v>266</v>
      </c>
      <c r="Y36" s="1" t="s">
        <v>289</v>
      </c>
      <c r="AA36" s="1" t="s">
        <v>273</v>
      </c>
      <c r="AB36" s="1" t="s">
        <v>369</v>
      </c>
      <c r="AC36" s="1" t="s">
        <v>266</v>
      </c>
      <c r="AD36">
        <v>1</v>
      </c>
      <c r="AE36">
        <v>1</v>
      </c>
      <c r="AF36">
        <v>1</v>
      </c>
      <c r="AG36">
        <v>1.5</v>
      </c>
      <c r="AH36" s="1">
        <v>1</v>
      </c>
      <c r="AI36" s="1">
        <v>1.5</v>
      </c>
      <c r="AJ36">
        <v>1.5</v>
      </c>
      <c r="AK36">
        <v>2</v>
      </c>
      <c r="AL36">
        <v>1.5</v>
      </c>
      <c r="AM36" t="s">
        <v>265</v>
      </c>
      <c r="AN36">
        <v>1</v>
      </c>
      <c r="AO36">
        <v>11</v>
      </c>
      <c r="AP36">
        <v>0</v>
      </c>
      <c r="AQ36">
        <f t="shared" si="3"/>
        <v>11</v>
      </c>
      <c r="AR36" s="36">
        <v>4.662004662004662E-4</v>
      </c>
      <c r="AS36" s="36">
        <v>5.5944055944055944E-3</v>
      </c>
      <c r="AT36" s="36">
        <v>4.662004662004662E-3</v>
      </c>
      <c r="AU36" s="36">
        <v>6.5268065268065268E-3</v>
      </c>
      <c r="AV36" s="36">
        <v>3.1235431235431235E-2</v>
      </c>
      <c r="AW36" s="36">
        <v>4.662004662004662E-4</v>
      </c>
      <c r="AX36" s="36">
        <v>7.8387458006718928E-3</v>
      </c>
      <c r="AY36" s="36">
        <v>2.7323628219484881E-2</v>
      </c>
      <c r="AZ36" s="36">
        <v>1.7917133258678612E-2</v>
      </c>
      <c r="BA36" s="36">
        <v>1.522956326987682E-2</v>
      </c>
      <c r="BB36" s="36">
        <v>0.13236282194848825</v>
      </c>
      <c r="BC36" s="36">
        <v>1.3437849944008958E-2</v>
      </c>
      <c r="BD36" s="36">
        <v>1.9036954087346025E-2</v>
      </c>
      <c r="BE36" s="36">
        <v>0.30082520630157539</v>
      </c>
      <c r="BF36" s="1">
        <v>6610</v>
      </c>
      <c r="BG36" s="37">
        <v>8.3049462668723581E-3</v>
      </c>
      <c r="BH36" s="37">
        <v>3.2918033813890475E-2</v>
      </c>
      <c r="BI36" s="37">
        <v>2.2579137920683272E-2</v>
      </c>
      <c r="BJ36" s="37">
        <v>2.1756369796683349E-2</v>
      </c>
      <c r="BK36" s="37">
        <v>0.16359825318391949</v>
      </c>
      <c r="BL36" s="37">
        <v>1.3904050410209423E-2</v>
      </c>
      <c r="HP36" s="38">
        <v>5.2369077306733201E-2</v>
      </c>
      <c r="HQ36" s="38">
        <v>8.9775561097256901E-2</v>
      </c>
      <c r="HR36" s="38">
        <v>2.4937655860349101E-3</v>
      </c>
      <c r="HS36" s="38">
        <v>0.223192019950125</v>
      </c>
      <c r="HT36" s="38">
        <v>4.9875311720698296E-3</v>
      </c>
      <c r="HU36" s="38">
        <v>3.1172069825436402E-3</v>
      </c>
      <c r="HV36" s="38">
        <v>4.3640897755611004E-3</v>
      </c>
      <c r="HW36" s="38">
        <v>6.2344139650872795E-4</v>
      </c>
      <c r="HX36" s="38">
        <v>1.0324199150907E-2</v>
      </c>
      <c r="HY36" s="38">
        <v>8.6839058278656896E-3</v>
      </c>
      <c r="HZ36" s="38">
        <v>0</v>
      </c>
      <c r="IA36" s="38">
        <v>3.1069085295252801E-2</v>
      </c>
      <c r="IB36" s="38">
        <v>0.93544963334619802</v>
      </c>
      <c r="IC36" s="38">
        <v>1.44731763797761E-3</v>
      </c>
      <c r="ID36" s="38">
        <v>1.6402933230413E-3</v>
      </c>
      <c r="IE36" s="38">
        <v>0.14579313006561201</v>
      </c>
      <c r="IF36" s="39">
        <v>1.59592245989305E-2</v>
      </c>
      <c r="IG36" s="39">
        <v>1.9552139037433199E-2</v>
      </c>
      <c r="IH36" s="39">
        <v>3.3422459893048099E-4</v>
      </c>
      <c r="II36" s="39">
        <v>5.6818181818181802E-2</v>
      </c>
      <c r="IJ36" s="39">
        <v>0.81074532085561501</v>
      </c>
      <c r="IK36" s="39">
        <v>1.6711229946524101E-3</v>
      </c>
      <c r="IL36" s="39">
        <v>2.0053475935828901E-3</v>
      </c>
      <c r="IM36" s="39">
        <v>0.12633689839572201</v>
      </c>
      <c r="IN36" s="38">
        <v>0</v>
      </c>
      <c r="IO36" s="38">
        <v>4.9875311720698296E-3</v>
      </c>
      <c r="IP36" s="38">
        <v>0</v>
      </c>
      <c r="IQ36" s="38">
        <v>0</v>
      </c>
      <c r="IR36" s="38">
        <v>0</v>
      </c>
      <c r="IS36" s="38">
        <v>0.223192019950125</v>
      </c>
      <c r="IT36" s="38">
        <v>1.9297568506368201E-4</v>
      </c>
      <c r="IU36" s="38">
        <v>0.93525665766113497</v>
      </c>
      <c r="IV36" s="38">
        <v>0</v>
      </c>
      <c r="IW36" s="38">
        <v>1.9297568506368201E-4</v>
      </c>
      <c r="IX36" s="38">
        <v>0</v>
      </c>
      <c r="IY36" s="38">
        <v>3.1069085295252801E-2</v>
      </c>
      <c r="IZ36" s="38">
        <v>1.6711229946524101E-4</v>
      </c>
      <c r="JA36" s="38">
        <v>0.81057820855615004</v>
      </c>
      <c r="JB36" s="38">
        <v>0</v>
      </c>
      <c r="JC36" s="38">
        <v>1.6711229946524101E-4</v>
      </c>
      <c r="JD36" s="38">
        <v>0</v>
      </c>
      <c r="JE36" s="38">
        <v>5.6818181818181802E-2</v>
      </c>
    </row>
    <row r="37" spans="1:265" ht="19" customHeight="1">
      <c r="A37" s="1">
        <v>77</v>
      </c>
      <c r="B37" s="1" t="s">
        <v>641</v>
      </c>
      <c r="C37" s="1">
        <v>1</v>
      </c>
      <c r="D37" s="1" t="s">
        <v>387</v>
      </c>
      <c r="E37" s="1" t="s">
        <v>388</v>
      </c>
      <c r="F37" s="1">
        <v>1</v>
      </c>
      <c r="G37" s="1">
        <v>0</v>
      </c>
      <c r="H37" s="1">
        <v>0</v>
      </c>
      <c r="I37" s="1" t="s">
        <v>389</v>
      </c>
      <c r="J37" s="1">
        <v>3</v>
      </c>
      <c r="K37" s="32">
        <v>41691</v>
      </c>
      <c r="L37" s="33">
        <v>42829</v>
      </c>
      <c r="M37" s="34">
        <v>37</v>
      </c>
      <c r="N37" s="35">
        <v>1</v>
      </c>
      <c r="O37" s="6" t="s">
        <v>263</v>
      </c>
      <c r="P37" s="6">
        <v>0</v>
      </c>
      <c r="Q37" s="1">
        <v>53</v>
      </c>
      <c r="R37" s="7" t="s">
        <v>390</v>
      </c>
      <c r="S37" s="8">
        <v>42314</v>
      </c>
      <c r="T37" s="8">
        <v>42644</v>
      </c>
      <c r="U37" s="8" t="s">
        <v>265</v>
      </c>
      <c r="V37" s="9">
        <v>20</v>
      </c>
      <c r="W37" s="1" t="s">
        <v>266</v>
      </c>
      <c r="X37" s="1" t="s">
        <v>266</v>
      </c>
      <c r="Z37" s="1" t="s">
        <v>266</v>
      </c>
      <c r="AA37" s="1" t="s">
        <v>273</v>
      </c>
      <c r="AB37" s="1" t="s">
        <v>268</v>
      </c>
      <c r="AC37" s="1" t="s">
        <v>266</v>
      </c>
      <c r="AD37">
        <v>1.5</v>
      </c>
      <c r="AE37">
        <v>2.5</v>
      </c>
      <c r="AF37">
        <v>2</v>
      </c>
      <c r="AG37">
        <v>2.5</v>
      </c>
      <c r="AH37" s="1">
        <v>1</v>
      </c>
      <c r="AI37" s="1">
        <v>2</v>
      </c>
      <c r="AJ37">
        <v>2.5</v>
      </c>
      <c r="AK37">
        <v>2.5</v>
      </c>
      <c r="AL37">
        <v>1</v>
      </c>
      <c r="AM37">
        <v>2.5</v>
      </c>
      <c r="AN37">
        <v>0.5</v>
      </c>
      <c r="AO37">
        <v>3</v>
      </c>
      <c r="AP37">
        <v>1</v>
      </c>
      <c r="AQ37">
        <f t="shared" si="3"/>
        <v>4</v>
      </c>
      <c r="AR37" s="36">
        <v>3.1134515890613453E-2</v>
      </c>
      <c r="AS37" s="36">
        <v>7.4556541019955652E-2</v>
      </c>
      <c r="AT37" s="36">
        <v>9.2387287509238729E-5</v>
      </c>
      <c r="AU37" s="36">
        <v>1.0162601626016261E-3</v>
      </c>
      <c r="AV37" s="36">
        <v>7.7605321507760536E-3</v>
      </c>
      <c r="AW37" s="36">
        <v>0</v>
      </c>
      <c r="AX37" s="36">
        <v>3.0567685589519649E-2</v>
      </c>
      <c r="AY37" s="36">
        <v>0.40756914119359533</v>
      </c>
      <c r="AZ37" s="36">
        <v>2.911208151382824E-3</v>
      </c>
      <c r="BA37" s="36">
        <v>1.1644832605531296E-2</v>
      </c>
      <c r="BB37" s="36">
        <v>3.3478893740902474E-2</v>
      </c>
      <c r="BC37" s="36">
        <v>7.27802037845706E-4</v>
      </c>
      <c r="BD37" s="36">
        <v>0.11353711790393013</v>
      </c>
      <c r="BE37" s="36">
        <v>0.60464231354642317</v>
      </c>
      <c r="BF37" s="1">
        <v>14946</v>
      </c>
      <c r="BG37" s="37">
        <v>6.1702201480133098E-2</v>
      </c>
      <c r="BH37" s="37">
        <v>0.48212568221355101</v>
      </c>
      <c r="BI37" s="37">
        <v>3.0035954388920628E-3</v>
      </c>
      <c r="BJ37" s="37">
        <v>1.2661092768132922E-2</v>
      </c>
      <c r="BK37" s="37">
        <v>4.1239425891678526E-2</v>
      </c>
      <c r="BL37" s="37">
        <v>7.27802037845706E-4</v>
      </c>
      <c r="BN37" s="43">
        <v>4006770.5882352944</v>
      </c>
      <c r="BO37" s="43">
        <v>3926826.4705882352</v>
      </c>
      <c r="BP37" s="43">
        <v>132999.67647058825</v>
      </c>
      <c r="BQ37" s="43">
        <v>1316.444411764706</v>
      </c>
      <c r="BR37" s="43">
        <v>1097148.5294117648</v>
      </c>
      <c r="BS37" s="43">
        <v>4952641.176470588</v>
      </c>
      <c r="BT37" s="43">
        <v>702118.23529411771</v>
      </c>
      <c r="BU37" s="43">
        <v>1386063.8235294118</v>
      </c>
      <c r="BV37" s="43">
        <v>30226264.705882356</v>
      </c>
      <c r="BW37" s="43">
        <v>4865676.4705882352</v>
      </c>
      <c r="BX37" s="43">
        <v>2207508.823529412</v>
      </c>
      <c r="BY37" s="43">
        <v>23492076.470588237</v>
      </c>
      <c r="BZ37" s="43">
        <v>20247217.647058822</v>
      </c>
      <c r="CA37" s="43">
        <v>352133.5294117647</v>
      </c>
      <c r="CB37" s="43">
        <v>831146.76470588241</v>
      </c>
      <c r="CC37" s="43">
        <v>19477523.529411767</v>
      </c>
      <c r="CD37" s="43">
        <v>2146668.823529412</v>
      </c>
      <c r="CE37" s="43">
        <v>34200735.294117644</v>
      </c>
      <c r="CF37" s="43">
        <v>4663020.5882352944</v>
      </c>
      <c r="CG37" s="43">
        <v>9243.0382352941178</v>
      </c>
      <c r="CH37" s="43">
        <v>34344.970588235294</v>
      </c>
      <c r="CI37" s="43">
        <v>23718.108823529416</v>
      </c>
      <c r="CJ37" s="43">
        <v>114714.26470588235</v>
      </c>
      <c r="CK37" s="43">
        <v>847611.17647058831</v>
      </c>
      <c r="CL37" s="43">
        <v>71493.647058823524</v>
      </c>
      <c r="CM37" s="43">
        <v>415936.4705882353</v>
      </c>
      <c r="CN37" s="43">
        <v>9921.0647058823542</v>
      </c>
      <c r="CO37" s="43">
        <v>277806.11764705885</v>
      </c>
      <c r="CP37" s="43">
        <v>442524.11764705885</v>
      </c>
      <c r="CQ37" s="43">
        <v>1607081.1764705882</v>
      </c>
      <c r="CR37" s="43">
        <v>122680.0294117647</v>
      </c>
      <c r="CS37" s="43">
        <v>119174.76470588236</v>
      </c>
      <c r="CT37" s="43">
        <v>166542.9705882353</v>
      </c>
      <c r="CU37" s="43">
        <v>2086475.8823529412</v>
      </c>
      <c r="CV37" s="43">
        <v>1363815.8823529412</v>
      </c>
      <c r="CW37" s="43">
        <v>871519.70588235301</v>
      </c>
      <c r="CX37" s="43">
        <v>106257.91176470589</v>
      </c>
      <c r="CY37" s="43">
        <v>845398.82352941181</v>
      </c>
      <c r="CZ37" s="43">
        <v>4649.0470588235294</v>
      </c>
      <c r="DA37" s="43">
        <v>2226158.823529412</v>
      </c>
      <c r="DB37" s="43">
        <v>14965414.705882354</v>
      </c>
      <c r="DC37" s="43">
        <v>74600.76470588235</v>
      </c>
      <c r="DD37" s="43">
        <v>223833.23529411765</v>
      </c>
      <c r="DE37" s="43">
        <v>4889.1823529411768</v>
      </c>
      <c r="DF37" s="43">
        <v>7463.2352941176468</v>
      </c>
      <c r="DG37" s="43">
        <v>1006126.1764705883</v>
      </c>
      <c r="DH37" s="43">
        <v>15874752.94117647</v>
      </c>
      <c r="DI37" s="43">
        <v>199351.0588235294</v>
      </c>
      <c r="DJ37" s="43">
        <v>223407.58823529413</v>
      </c>
      <c r="DK37" s="43">
        <v>456202.9411764706</v>
      </c>
      <c r="DL37" s="43">
        <v>1058995</v>
      </c>
      <c r="DM37" s="43">
        <v>138814.0294117647</v>
      </c>
      <c r="DN37" s="43">
        <v>10480582.352941176</v>
      </c>
      <c r="DO37" s="43">
        <v>352764.70588235295</v>
      </c>
      <c r="DP37" s="43">
        <v>28332.232352941177</v>
      </c>
      <c r="DQ37" s="43">
        <v>207622.00000000003</v>
      </c>
      <c r="DR37" s="43">
        <v>76999.588235294126</v>
      </c>
      <c r="DS37" s="43">
        <v>950166.76470588241</v>
      </c>
      <c r="DT37" s="43">
        <v>243782.11764705883</v>
      </c>
      <c r="DU37" s="43">
        <v>17126.685294117648</v>
      </c>
      <c r="DV37" s="43">
        <v>79417.529411764699</v>
      </c>
      <c r="DW37" s="43">
        <v>1622.7470588235294</v>
      </c>
      <c r="DX37" s="43">
        <v>1986.0473529411765</v>
      </c>
      <c r="DY37" s="43">
        <v>4640114.7058823528</v>
      </c>
      <c r="DZ37" s="43">
        <v>21932.723529411764</v>
      </c>
      <c r="EA37" s="43">
        <v>3530870.588235294</v>
      </c>
      <c r="EB37" s="43">
        <v>685724.70588235301</v>
      </c>
      <c r="EC37" s="43">
        <v>50028.23529411765</v>
      </c>
      <c r="ED37" s="43">
        <v>1013211.4705882353</v>
      </c>
      <c r="EE37" s="43">
        <v>44073.76470588235</v>
      </c>
      <c r="EF37" s="43">
        <v>238407.14705882355</v>
      </c>
      <c r="EG37" s="43">
        <v>313571.17647058825</v>
      </c>
      <c r="EH37" s="43">
        <v>145289.9705882353</v>
      </c>
      <c r="EI37" s="43">
        <v>66914.647058823524</v>
      </c>
      <c r="EJ37" s="43">
        <v>51205.500000000007</v>
      </c>
      <c r="EK37" s="43">
        <v>14746.523529411765</v>
      </c>
      <c r="EL37" s="43">
        <v>15966.847058823529</v>
      </c>
      <c r="EM37" s="43">
        <v>11278814.705882354</v>
      </c>
      <c r="EN37" s="43">
        <v>18604914.705882352</v>
      </c>
      <c r="EO37" s="43">
        <v>229941.38235294117</v>
      </c>
      <c r="EP37" s="43">
        <v>86085.73529411765</v>
      </c>
      <c r="EQ37" s="43">
        <v>172208.17647058825</v>
      </c>
      <c r="ER37" s="43">
        <v>188683.20588235295</v>
      </c>
      <c r="ES37" s="43">
        <v>848624.1176470588</v>
      </c>
      <c r="ET37" s="43">
        <v>175970.3823529412</v>
      </c>
      <c r="EU37" s="43">
        <v>34423.205882352937</v>
      </c>
      <c r="EV37" s="43">
        <v>79693.941176470602</v>
      </c>
      <c r="EW37" s="43">
        <v>24192.535294117646</v>
      </c>
      <c r="EX37" s="43">
        <v>23623.385294117645</v>
      </c>
      <c r="EY37" s="43">
        <v>127098.26470588235</v>
      </c>
      <c r="EZ37" s="43">
        <v>465117.64705882355</v>
      </c>
      <c r="FA37" s="43">
        <v>69533.558823529413</v>
      </c>
      <c r="FB37" s="43">
        <v>215039.85294117648</v>
      </c>
      <c r="FC37" s="43">
        <v>294309.4117647059</v>
      </c>
      <c r="FD37" s="43">
        <v>89518.029411764699</v>
      </c>
      <c r="FE37" s="43">
        <v>70604352.941176474</v>
      </c>
      <c r="FF37" s="43">
        <v>758615.5882352941</v>
      </c>
      <c r="FG37" s="43">
        <v>21878170.588235296</v>
      </c>
      <c r="FH37" s="43">
        <v>29842.264705882353</v>
      </c>
      <c r="FI37" s="43">
        <v>36350.558823529413</v>
      </c>
      <c r="FJ37" s="43">
        <v>449393.5294117647</v>
      </c>
      <c r="FK37" s="43">
        <v>28460.826470588236</v>
      </c>
      <c r="FL37" s="43">
        <v>1326867.0588235294</v>
      </c>
      <c r="FM37" s="43">
        <v>2969364.7058823532</v>
      </c>
      <c r="FN37" s="43">
        <v>528029.1176470588</v>
      </c>
      <c r="FO37" s="43">
        <v>1165527.0588235294</v>
      </c>
      <c r="FP37" s="43">
        <v>148207.5</v>
      </c>
      <c r="FQ37" s="43">
        <v>102927.5</v>
      </c>
      <c r="FR37" s="43">
        <v>13209.402941176471</v>
      </c>
      <c r="FS37" s="43">
        <v>79973.882352941175</v>
      </c>
      <c r="FT37" s="43">
        <v>101282.44117647059</v>
      </c>
      <c r="FU37" s="43">
        <v>581677.0588235294</v>
      </c>
      <c r="FV37" s="43">
        <v>449920.29411764705</v>
      </c>
      <c r="FW37" s="43">
        <v>2943252.9411764708</v>
      </c>
      <c r="FX37" s="43">
        <v>7258767.6470588241</v>
      </c>
      <c r="FY37" s="43">
        <v>15009164.705882354</v>
      </c>
      <c r="FZ37" s="43">
        <v>61786676.470588237</v>
      </c>
      <c r="GA37" s="43">
        <v>25966767.647058826</v>
      </c>
      <c r="GB37" s="43">
        <v>3572076.4705882352</v>
      </c>
      <c r="GC37" s="43">
        <v>29947470.588235296</v>
      </c>
      <c r="GD37" s="43">
        <v>87651647.058823526</v>
      </c>
      <c r="GE37" s="43">
        <v>79845970.588235289</v>
      </c>
      <c r="GF37" s="43">
        <v>11108058.823529413</v>
      </c>
      <c r="GG37" s="43">
        <v>6845644.1176470593</v>
      </c>
      <c r="GH37" s="43">
        <v>329627.9411764706</v>
      </c>
      <c r="GI37" s="43">
        <v>3701855.8823529412</v>
      </c>
      <c r="GJ37" s="43">
        <v>1425791.7647058824</v>
      </c>
      <c r="GK37" s="43">
        <v>329627.9411764706</v>
      </c>
      <c r="GL37" s="43">
        <v>830760.29411764711</v>
      </c>
      <c r="GM37" s="43">
        <v>46339.411764705881</v>
      </c>
      <c r="GN37" s="43">
        <v>1566095.294117647</v>
      </c>
      <c r="GO37" s="43">
        <v>17878.00294117647</v>
      </c>
      <c r="GP37" s="43">
        <v>11223.697058823529</v>
      </c>
      <c r="GQ37" s="43">
        <v>405253.82352941175</v>
      </c>
      <c r="GR37" s="43">
        <v>364721.4705882353</v>
      </c>
      <c r="GS37" s="43">
        <v>130894.35294117648</v>
      </c>
      <c r="GT37" s="43">
        <v>115719.26470588235</v>
      </c>
      <c r="GU37" s="43">
        <v>119692.64705882354</v>
      </c>
      <c r="GV37" s="43">
        <v>28521.855882352942</v>
      </c>
      <c r="GW37" s="43">
        <v>59049.970588235294</v>
      </c>
      <c r="GX37" s="43">
        <v>19091.079411764706</v>
      </c>
      <c r="GY37" s="43">
        <v>173720.35294117648</v>
      </c>
      <c r="GZ37" s="43">
        <v>841046.17647058831</v>
      </c>
      <c r="HA37" s="43">
        <v>1640310</v>
      </c>
      <c r="HB37" s="43">
        <v>29697.52941176471</v>
      </c>
      <c r="HC37" s="43">
        <v>453377.9411764706</v>
      </c>
      <c r="HD37" s="43">
        <v>26841.79117647059</v>
      </c>
      <c r="HE37" s="43">
        <v>1207337.0588235294</v>
      </c>
      <c r="HF37" s="43">
        <v>1.8144375873989795</v>
      </c>
      <c r="HG37" s="43">
        <v>3.1109259656512944</v>
      </c>
      <c r="HH37" s="43">
        <v>0.11486170889810618</v>
      </c>
      <c r="HI37" s="43">
        <v>0.67916625286836763</v>
      </c>
      <c r="HJ37" s="43">
        <v>9.6552513782571167E-2</v>
      </c>
      <c r="HK37" s="43">
        <v>0.10706996331256942</v>
      </c>
      <c r="HL37" s="43">
        <v>5.7278500624072651E-2</v>
      </c>
      <c r="HM37" s="43">
        <v>53.48516734058353</v>
      </c>
      <c r="HN37" s="43">
        <v>53.089172428311763</v>
      </c>
      <c r="HO37" s="43">
        <v>0.85679047839565003</v>
      </c>
      <c r="HP37" s="38">
        <v>3.3849129593810398E-3</v>
      </c>
      <c r="HQ37" s="38">
        <v>8.7040618955512607E-3</v>
      </c>
      <c r="HR37" s="38">
        <v>1.0638297872340399E-2</v>
      </c>
      <c r="HS37" s="38">
        <v>9.6711798839458404E-4</v>
      </c>
      <c r="HT37" s="38">
        <v>4.3520309477756303E-3</v>
      </c>
      <c r="HU37" s="38">
        <v>0</v>
      </c>
      <c r="HV37" s="38">
        <v>0</v>
      </c>
      <c r="HW37" s="38">
        <v>0</v>
      </c>
      <c r="HX37" s="38">
        <v>4.5223289994347103E-3</v>
      </c>
      <c r="HY37" s="38">
        <v>1.4132278123233501E-3</v>
      </c>
      <c r="HZ37" s="38">
        <v>1.27190503109101E-3</v>
      </c>
      <c r="IA37" s="38">
        <v>1.83719615602035E-3</v>
      </c>
      <c r="IB37" s="38">
        <v>0.68188241944601502</v>
      </c>
      <c r="IC37" s="38">
        <v>1.4132278123233499E-4</v>
      </c>
      <c r="ID37" s="38">
        <v>0</v>
      </c>
      <c r="IE37" s="38">
        <v>0.28010175240248703</v>
      </c>
      <c r="IF37" s="39">
        <v>4.1027470567249402E-3</v>
      </c>
      <c r="IG37" s="39">
        <v>4.1027470567249402E-3</v>
      </c>
      <c r="IH37" s="39">
        <v>4.7270781305743803E-3</v>
      </c>
      <c r="II37" s="39">
        <v>1.5162326079200901E-3</v>
      </c>
      <c r="IJ37" s="39">
        <v>0.43194791295041002</v>
      </c>
      <c r="IK37" s="39">
        <v>8.9190153407063899E-5</v>
      </c>
      <c r="IL37" s="39">
        <v>0</v>
      </c>
      <c r="IM37" s="39">
        <v>0.17677488405280101</v>
      </c>
      <c r="IN37" s="38">
        <v>0</v>
      </c>
      <c r="IO37" s="38">
        <v>4.3520309477756303E-3</v>
      </c>
      <c r="IP37" s="38">
        <v>0</v>
      </c>
      <c r="IQ37" s="38">
        <v>0</v>
      </c>
      <c r="IR37" s="38">
        <v>0</v>
      </c>
      <c r="IS37" s="38">
        <v>9.6711798839458404E-4</v>
      </c>
      <c r="IT37" s="38">
        <v>2.3742227247032201E-2</v>
      </c>
      <c r="IU37" s="38">
        <v>0.65814019219898201</v>
      </c>
      <c r="IV37" s="38">
        <v>9.3273035613340907E-3</v>
      </c>
      <c r="IW37" s="38">
        <v>1.44149236856981E-2</v>
      </c>
      <c r="IX37" s="38">
        <v>0</v>
      </c>
      <c r="IY37" s="38">
        <v>1.83719615602035E-3</v>
      </c>
      <c r="IZ37" s="38">
        <v>1.49839457723867E-2</v>
      </c>
      <c r="JA37" s="38">
        <v>0.41696396717802398</v>
      </c>
      <c r="JB37" s="38">
        <v>5.8865501248662102E-3</v>
      </c>
      <c r="JC37" s="38">
        <v>9.0973956475205106E-3</v>
      </c>
      <c r="JD37" s="38">
        <v>0</v>
      </c>
      <c r="JE37" s="38">
        <v>1.5162326079200901E-3</v>
      </c>
    </row>
    <row r="38" spans="1:265" ht="19" customHeight="1">
      <c r="A38" s="1">
        <v>74</v>
      </c>
      <c r="B38" s="1" t="s">
        <v>642</v>
      </c>
      <c r="C38" s="1">
        <v>1</v>
      </c>
      <c r="D38" s="1" t="s">
        <v>274</v>
      </c>
      <c r="E38" s="1" t="s">
        <v>281</v>
      </c>
      <c r="F38" s="1">
        <v>1</v>
      </c>
      <c r="G38" s="1">
        <v>0</v>
      </c>
      <c r="H38" s="1">
        <v>0</v>
      </c>
      <c r="I38" s="1" t="s">
        <v>276</v>
      </c>
      <c r="J38" s="1">
        <v>2</v>
      </c>
      <c r="K38" s="32">
        <v>42048</v>
      </c>
      <c r="L38" s="32" t="s">
        <v>391</v>
      </c>
      <c r="M38" s="40">
        <v>46</v>
      </c>
      <c r="N38" s="41">
        <v>0</v>
      </c>
      <c r="O38" s="6" t="s">
        <v>263</v>
      </c>
      <c r="P38" s="6">
        <v>0</v>
      </c>
      <c r="Q38" s="1">
        <v>69</v>
      </c>
      <c r="R38" s="7" t="e">
        <v>#N/A</v>
      </c>
      <c r="S38" s="8">
        <v>43252</v>
      </c>
      <c r="T38" s="8" t="s">
        <v>265</v>
      </c>
      <c r="U38" s="8" t="s">
        <v>265</v>
      </c>
      <c r="V38" s="9">
        <v>39</v>
      </c>
      <c r="W38" s="1" t="s">
        <v>266</v>
      </c>
      <c r="X38" s="1" t="s">
        <v>266</v>
      </c>
      <c r="AA38" s="1" t="s">
        <v>273</v>
      </c>
      <c r="AB38" s="1" t="s">
        <v>268</v>
      </c>
      <c r="AC38" s="1" t="s">
        <v>266</v>
      </c>
      <c r="AD38">
        <v>0.5</v>
      </c>
      <c r="AE38">
        <v>0.5</v>
      </c>
      <c r="AF38">
        <v>3</v>
      </c>
      <c r="AG38">
        <v>3</v>
      </c>
      <c r="AH38" s="1">
        <v>1</v>
      </c>
      <c r="AI38" s="1">
        <v>2</v>
      </c>
      <c r="AJ38">
        <v>1.5</v>
      </c>
      <c r="AK38">
        <v>2</v>
      </c>
      <c r="AL38">
        <v>0.5</v>
      </c>
      <c r="AM38">
        <v>0.5</v>
      </c>
      <c r="AN38">
        <v>0.5</v>
      </c>
      <c r="AO38">
        <v>3</v>
      </c>
      <c r="AP38">
        <v>49</v>
      </c>
      <c r="AQ38">
        <f t="shared" si="3"/>
        <v>52</v>
      </c>
      <c r="AR38" s="36">
        <v>0</v>
      </c>
      <c r="AS38" s="36">
        <v>9.3170595360104346E-5</v>
      </c>
      <c r="AT38" s="36">
        <v>0</v>
      </c>
      <c r="AU38" s="36">
        <v>0</v>
      </c>
      <c r="AV38" s="36">
        <v>3.7268238144041739E-4</v>
      </c>
      <c r="AW38" s="36">
        <v>1.5839001211217739E-3</v>
      </c>
      <c r="AX38" s="36">
        <v>3.2894736842105261E-3</v>
      </c>
      <c r="AY38" s="36">
        <v>0</v>
      </c>
      <c r="AZ38" s="36">
        <v>0</v>
      </c>
      <c r="BA38" s="36">
        <v>0</v>
      </c>
      <c r="BB38" s="36">
        <v>3.2894736842105261E-3</v>
      </c>
      <c r="BC38" s="36">
        <v>0</v>
      </c>
      <c r="BD38" s="36">
        <v>6.5789473684210523E-3</v>
      </c>
      <c r="BE38" s="36">
        <v>0.20645125533447875</v>
      </c>
      <c r="BF38" s="1">
        <v>11037</v>
      </c>
      <c r="BG38" s="37">
        <v>3.2894736842105261E-3</v>
      </c>
      <c r="BH38" s="37">
        <v>9.3170595360104346E-5</v>
      </c>
      <c r="BI38" s="37">
        <v>0</v>
      </c>
      <c r="BJ38" s="37">
        <v>0</v>
      </c>
      <c r="BK38" s="37">
        <v>3.6621560656509436E-3</v>
      </c>
      <c r="BL38" s="37">
        <v>1.5839001211217739E-3</v>
      </c>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c r="EN38" s="43"/>
      <c r="EO38" s="43"/>
      <c r="EP38" s="43"/>
      <c r="EQ38" s="43"/>
      <c r="ER38" s="43"/>
      <c r="ES38" s="43"/>
      <c r="ET38" s="43"/>
      <c r="EU38" s="43"/>
      <c r="EV38" s="43"/>
      <c r="EW38" s="43"/>
      <c r="EX38" s="43"/>
      <c r="EY38" s="43"/>
      <c r="EZ38" s="43"/>
      <c r="FA38" s="43"/>
      <c r="FB38" s="43"/>
      <c r="FC38" s="43"/>
      <c r="FD38" s="43"/>
      <c r="FE38" s="43"/>
      <c r="FF38" s="43"/>
      <c r="FG38" s="43"/>
      <c r="FH38" s="43"/>
      <c r="FI38" s="43"/>
      <c r="FJ38" s="43"/>
      <c r="FK38" s="43"/>
      <c r="FL38" s="43"/>
      <c r="FM38" s="43"/>
      <c r="FN38" s="43"/>
      <c r="FO38" s="43"/>
      <c r="FP38" s="43"/>
      <c r="FQ38" s="43"/>
      <c r="FR38" s="43"/>
      <c r="FS38" s="43"/>
      <c r="FT38" s="43"/>
      <c r="FU38" s="43"/>
      <c r="FV38" s="43"/>
      <c r="FW38" s="43"/>
      <c r="FX38" s="43"/>
      <c r="FY38" s="43"/>
      <c r="FZ38" s="43"/>
      <c r="GA38" s="43"/>
      <c r="GB38" s="43"/>
      <c r="GC38" s="43"/>
      <c r="GD38" s="43"/>
      <c r="GE38" s="43"/>
      <c r="GF38" s="43"/>
      <c r="GG38" s="43"/>
      <c r="GH38" s="43"/>
      <c r="GI38" s="43"/>
      <c r="GJ38" s="43"/>
      <c r="GK38" s="43"/>
      <c r="GL38" s="43"/>
      <c r="GM38" s="43"/>
      <c r="GN38" s="43"/>
      <c r="GO38" s="43"/>
      <c r="GP38" s="43"/>
      <c r="GQ38" s="43"/>
      <c r="GR38" s="43"/>
      <c r="GS38" s="43"/>
      <c r="GT38" s="43"/>
      <c r="GU38" s="43"/>
      <c r="GV38" s="43"/>
      <c r="GW38" s="43"/>
      <c r="GX38" s="43"/>
      <c r="GY38" s="43"/>
      <c r="GZ38" s="43"/>
      <c r="HA38" s="43"/>
      <c r="HB38" s="43"/>
      <c r="HC38" s="43"/>
      <c r="HD38" s="43"/>
      <c r="HE38" s="43"/>
      <c r="HF38" s="43"/>
      <c r="HG38" s="43"/>
      <c r="HH38" s="43"/>
      <c r="HI38" s="43"/>
      <c r="HJ38" s="43"/>
      <c r="HK38" s="43"/>
      <c r="HL38" s="43"/>
      <c r="HM38" s="43"/>
      <c r="HN38" s="43"/>
      <c r="HO38" s="43"/>
      <c r="HP38" s="38">
        <v>0</v>
      </c>
      <c r="HQ38" s="38">
        <v>0</v>
      </c>
      <c r="HR38" s="38">
        <v>9.7560975609756101E-2</v>
      </c>
      <c r="HS38" s="38">
        <v>0</v>
      </c>
      <c r="HT38" s="38">
        <v>8.5365853658536606E-2</v>
      </c>
      <c r="HU38" s="38">
        <v>0</v>
      </c>
      <c r="HV38" s="38">
        <v>0</v>
      </c>
      <c r="HW38" s="38">
        <v>0</v>
      </c>
      <c r="HX38" s="38">
        <v>4.54476594455386E-4</v>
      </c>
      <c r="HY38" s="38">
        <v>0</v>
      </c>
      <c r="HZ38" s="38">
        <v>6.0596879260718097E-4</v>
      </c>
      <c r="IA38" s="38">
        <v>7.5746099075897595E-5</v>
      </c>
      <c r="IB38" s="38">
        <v>0.97167095894561395</v>
      </c>
      <c r="IC38" s="38">
        <v>0</v>
      </c>
      <c r="ID38" s="38">
        <v>0</v>
      </c>
      <c r="IE38" s="38">
        <v>9.6955006817148904E-3</v>
      </c>
      <c r="IF38" s="39">
        <v>4.516711833785E-4</v>
      </c>
      <c r="IG38" s="39">
        <v>0</v>
      </c>
      <c r="IH38" s="39">
        <v>1.20445648900933E-3</v>
      </c>
      <c r="II38" s="39">
        <v>7.5278530563083396E-5</v>
      </c>
      <c r="IJ38" s="39">
        <v>0.966199939777176</v>
      </c>
      <c r="IK38" s="39">
        <v>0</v>
      </c>
      <c r="IL38" s="39">
        <v>0</v>
      </c>
      <c r="IM38" s="39">
        <v>9.63565191207468E-3</v>
      </c>
      <c r="IN38" s="38">
        <v>0</v>
      </c>
      <c r="IO38" s="38">
        <v>8.5365853658536606E-2</v>
      </c>
      <c r="IP38" s="38">
        <v>0</v>
      </c>
      <c r="IQ38" s="38">
        <v>0</v>
      </c>
      <c r="IR38" s="38">
        <v>0</v>
      </c>
      <c r="IS38" s="38">
        <v>0</v>
      </c>
      <c r="IT38" s="38">
        <v>6.99136494470535E-2</v>
      </c>
      <c r="IU38" s="38">
        <v>0.90175730949856103</v>
      </c>
      <c r="IV38" s="38">
        <v>8.3320708983487303E-4</v>
      </c>
      <c r="IW38" s="38">
        <v>6.9080442357218594E-2</v>
      </c>
      <c r="IX38" s="38">
        <v>0</v>
      </c>
      <c r="IY38" s="38">
        <v>7.5746099075897595E-5</v>
      </c>
      <c r="IZ38" s="38">
        <v>6.9482083709726E-2</v>
      </c>
      <c r="JA38" s="38">
        <v>0.89671785606745003</v>
      </c>
      <c r="JB38" s="38">
        <v>8.2806383619391704E-4</v>
      </c>
      <c r="JC38" s="38">
        <v>6.8654019873532104E-2</v>
      </c>
      <c r="JD38" s="38">
        <v>0</v>
      </c>
      <c r="JE38" s="38">
        <v>7.5278530563083396E-5</v>
      </c>
    </row>
    <row r="39" spans="1:265" ht="19" customHeight="1">
      <c r="A39" s="1">
        <v>31</v>
      </c>
      <c r="B39" s="1" t="s">
        <v>643</v>
      </c>
      <c r="C39" s="2">
        <v>2</v>
      </c>
      <c r="D39" s="2" t="s">
        <v>392</v>
      </c>
      <c r="E39" s="1" t="s">
        <v>393</v>
      </c>
      <c r="F39" s="1">
        <v>1</v>
      </c>
      <c r="G39" s="1">
        <v>0</v>
      </c>
      <c r="H39" s="1">
        <v>0</v>
      </c>
      <c r="I39" s="1" t="s">
        <v>394</v>
      </c>
      <c r="J39" s="1">
        <v>3</v>
      </c>
      <c r="K39" s="32">
        <v>42075</v>
      </c>
      <c r="L39" s="32">
        <v>43597</v>
      </c>
      <c r="M39" s="40">
        <v>50</v>
      </c>
      <c r="N39" s="41">
        <v>1</v>
      </c>
      <c r="O39" s="6" t="s">
        <v>266</v>
      </c>
      <c r="P39" s="6">
        <v>1</v>
      </c>
      <c r="Q39" s="1">
        <v>51</v>
      </c>
      <c r="R39" s="7" t="s">
        <v>395</v>
      </c>
      <c r="S39" s="8">
        <v>42583</v>
      </c>
      <c r="T39" s="8">
        <v>42826</v>
      </c>
      <c r="U39" s="8">
        <v>43070</v>
      </c>
      <c r="V39" s="9">
        <v>16</v>
      </c>
      <c r="W39" s="1" t="s">
        <v>266</v>
      </c>
      <c r="X39" s="1" t="s">
        <v>266</v>
      </c>
      <c r="Y39" s="1" t="s">
        <v>396</v>
      </c>
      <c r="Z39" s="1" t="s">
        <v>263</v>
      </c>
      <c r="AA39" s="1" t="s">
        <v>273</v>
      </c>
      <c r="AB39" s="1" t="s">
        <v>397</v>
      </c>
      <c r="AC39" s="1" t="s">
        <v>266</v>
      </c>
      <c r="AD39">
        <v>0.5</v>
      </c>
      <c r="AE39">
        <v>2.5</v>
      </c>
      <c r="AF39">
        <v>2</v>
      </c>
      <c r="AG39">
        <v>2</v>
      </c>
      <c r="AH39" s="1">
        <v>1</v>
      </c>
      <c r="AI39" s="1">
        <v>2</v>
      </c>
      <c r="AJ39">
        <v>1</v>
      </c>
      <c r="AK39" t="s">
        <v>265</v>
      </c>
      <c r="AL39" t="s">
        <v>265</v>
      </c>
      <c r="AM39" t="s">
        <v>265</v>
      </c>
      <c r="AN39" t="s">
        <v>265</v>
      </c>
      <c r="AO39">
        <v>20</v>
      </c>
      <c r="AP39">
        <v>4</v>
      </c>
      <c r="AQ39">
        <f t="shared" si="3"/>
        <v>24</v>
      </c>
      <c r="AR39" s="36">
        <v>0</v>
      </c>
      <c r="AS39" s="36">
        <v>7.5340917652377013E-5</v>
      </c>
      <c r="AT39" s="36">
        <v>7.5340917652377013E-5</v>
      </c>
      <c r="AU39" s="36">
        <v>7.5340917652377013E-5</v>
      </c>
      <c r="AV39" s="36">
        <v>7.910796353499585E-3</v>
      </c>
      <c r="AW39" s="36">
        <v>1.5068183530475403E-4</v>
      </c>
      <c r="AX39" s="36">
        <v>0</v>
      </c>
      <c r="AY39" s="36">
        <v>2.1052631578947368E-3</v>
      </c>
      <c r="AZ39" s="36">
        <v>2.1052631578947368E-3</v>
      </c>
      <c r="BA39" s="36">
        <v>7.0175438596491223E-4</v>
      </c>
      <c r="BB39" s="36">
        <v>2.8771929824561403E-2</v>
      </c>
      <c r="BC39" s="36">
        <v>7.0175438596491223E-4</v>
      </c>
      <c r="BD39" s="36">
        <v>5.0877192982456139E-2</v>
      </c>
      <c r="BE39" s="36">
        <v>0.71832226987017567</v>
      </c>
      <c r="BF39" s="1">
        <v>16123</v>
      </c>
      <c r="BG39" s="37">
        <v>0</v>
      </c>
      <c r="BH39" s="37">
        <v>2.1806040755471138E-3</v>
      </c>
      <c r="BI39" s="37">
        <v>2.1806040755471138E-3</v>
      </c>
      <c r="BJ39" s="37">
        <v>7.770953036172893E-4</v>
      </c>
      <c r="BK39" s="37">
        <v>3.6682726178060988E-2</v>
      </c>
      <c r="BL39" s="37">
        <v>8.5243622126966625E-4</v>
      </c>
      <c r="HP39" s="38">
        <v>2.7173913043478299E-3</v>
      </c>
      <c r="HQ39" s="38">
        <v>0</v>
      </c>
      <c r="HR39" s="38">
        <v>1.35869565217391E-3</v>
      </c>
      <c r="HS39" s="38">
        <v>7.6086956521739094E-2</v>
      </c>
      <c r="HT39" s="38">
        <v>0</v>
      </c>
      <c r="HU39" s="38">
        <v>1.35869565217391E-3</v>
      </c>
      <c r="HV39" s="38">
        <v>0</v>
      </c>
      <c r="HW39" s="38">
        <v>0</v>
      </c>
      <c r="HX39" s="38">
        <v>8.2804305823902795E-4</v>
      </c>
      <c r="HY39" s="38">
        <v>9.2004784248780902E-5</v>
      </c>
      <c r="HZ39" s="38">
        <v>0</v>
      </c>
      <c r="IA39" s="38">
        <v>3.77219615420002E-2</v>
      </c>
      <c r="IB39" s="38">
        <v>0.94912135431042399</v>
      </c>
      <c r="IC39" s="38">
        <v>7.3603827399024797E-4</v>
      </c>
      <c r="ID39" s="38">
        <v>0</v>
      </c>
      <c r="IE39" s="38">
        <v>0.425522127150612</v>
      </c>
      <c r="IF39" s="39">
        <v>9.4786729857819897E-4</v>
      </c>
      <c r="IG39" s="39">
        <v>8.6169754416199902E-5</v>
      </c>
      <c r="IH39" s="39">
        <v>8.6169754416199902E-5</v>
      </c>
      <c r="II39" s="39">
        <v>4.0155105557949197E-2</v>
      </c>
      <c r="IJ39" s="39">
        <v>0.88892718655751801</v>
      </c>
      <c r="IK39" s="39">
        <v>7.7552778974579895E-4</v>
      </c>
      <c r="IL39" s="39">
        <v>0</v>
      </c>
      <c r="IM39" s="39">
        <v>0.39853511417492499</v>
      </c>
      <c r="IN39" s="38">
        <v>0</v>
      </c>
      <c r="IO39" s="38">
        <v>0</v>
      </c>
      <c r="IP39" s="38">
        <v>0</v>
      </c>
      <c r="IQ39" s="38">
        <v>0</v>
      </c>
      <c r="IR39" s="38">
        <v>0</v>
      </c>
      <c r="IS39" s="38">
        <v>7.6086956521739094E-2</v>
      </c>
      <c r="IT39" s="38">
        <v>1.2880669794829299E-3</v>
      </c>
      <c r="IU39" s="38">
        <v>0.94783328733094097</v>
      </c>
      <c r="IV39" s="38">
        <v>5.5202870549268595E-4</v>
      </c>
      <c r="IW39" s="38">
        <v>7.3603827399024797E-4</v>
      </c>
      <c r="IX39" s="38">
        <v>0</v>
      </c>
      <c r="IY39" s="38">
        <v>3.77219615420002E-2</v>
      </c>
      <c r="IZ39" s="38">
        <v>1.2063765618268E-3</v>
      </c>
      <c r="JA39" s="38">
        <v>0.88772080999569103</v>
      </c>
      <c r="JB39" s="38">
        <v>5.1701852649719995E-4</v>
      </c>
      <c r="JC39" s="38">
        <v>6.89358035329599E-4</v>
      </c>
      <c r="JD39" s="38">
        <v>0</v>
      </c>
      <c r="JE39" s="38">
        <v>4.0155105557949197E-2</v>
      </c>
    </row>
    <row r="40" spans="1:265" ht="19" customHeight="1">
      <c r="A40" s="1">
        <v>95</v>
      </c>
      <c r="B40" s="1" t="s">
        <v>644</v>
      </c>
      <c r="C40" s="1">
        <v>1</v>
      </c>
      <c r="D40" s="1" t="s">
        <v>398</v>
      </c>
      <c r="E40" s="1" t="s">
        <v>281</v>
      </c>
      <c r="F40" s="1">
        <v>1</v>
      </c>
      <c r="G40" s="1">
        <v>0</v>
      </c>
      <c r="H40" s="1">
        <v>0</v>
      </c>
      <c r="I40" s="1" t="s">
        <v>276</v>
      </c>
      <c r="J40" s="1">
        <v>3</v>
      </c>
      <c r="K40" s="32">
        <v>41791</v>
      </c>
      <c r="L40" s="32" t="s">
        <v>399</v>
      </c>
      <c r="M40" s="40">
        <v>53</v>
      </c>
      <c r="N40" s="41">
        <v>0</v>
      </c>
      <c r="O40" s="6" t="s">
        <v>263</v>
      </c>
      <c r="P40" s="6">
        <v>0</v>
      </c>
      <c r="Q40" s="1">
        <v>69</v>
      </c>
      <c r="R40" s="7" t="e">
        <v>#N/A</v>
      </c>
      <c r="S40" s="8">
        <v>42370</v>
      </c>
      <c r="T40" s="8">
        <v>43101</v>
      </c>
      <c r="U40" s="8" t="s">
        <v>265</v>
      </c>
      <c r="V40" s="9">
        <v>19</v>
      </c>
      <c r="W40" s="1" t="s">
        <v>266</v>
      </c>
      <c r="X40" s="1" t="s">
        <v>266</v>
      </c>
      <c r="Y40" s="1" t="s">
        <v>385</v>
      </c>
      <c r="Z40" s="1" t="s">
        <v>263</v>
      </c>
      <c r="AA40" s="1" t="s">
        <v>273</v>
      </c>
      <c r="AB40" s="1" t="s">
        <v>268</v>
      </c>
      <c r="AC40" s="1" t="s">
        <v>266</v>
      </c>
      <c r="AD40">
        <v>1</v>
      </c>
      <c r="AE40">
        <v>2</v>
      </c>
      <c r="AF40">
        <v>0.5</v>
      </c>
      <c r="AG40">
        <v>0.5</v>
      </c>
      <c r="AH40" s="1">
        <v>1</v>
      </c>
      <c r="AI40" s="1">
        <v>1.5</v>
      </c>
      <c r="AJ40">
        <v>0.5</v>
      </c>
      <c r="AK40">
        <v>1</v>
      </c>
      <c r="AL40">
        <v>0.5</v>
      </c>
      <c r="AM40">
        <v>1.5</v>
      </c>
      <c r="AN40">
        <v>0.5</v>
      </c>
      <c r="AO40">
        <v>0</v>
      </c>
      <c r="AP40">
        <v>0</v>
      </c>
      <c r="AQ40">
        <f t="shared" si="3"/>
        <v>0</v>
      </c>
      <c r="AR40" s="36" t="s">
        <v>265</v>
      </c>
      <c r="AS40" s="36" t="s">
        <v>265</v>
      </c>
      <c r="AT40" s="36" t="s">
        <v>265</v>
      </c>
      <c r="AU40" s="36" t="s">
        <v>265</v>
      </c>
      <c r="AV40" s="36" t="s">
        <v>265</v>
      </c>
      <c r="AW40" s="36" t="s">
        <v>265</v>
      </c>
      <c r="AX40" s="36" t="s">
        <v>265</v>
      </c>
      <c r="AY40" s="36" t="s">
        <v>265</v>
      </c>
      <c r="AZ40" s="36" t="s">
        <v>265</v>
      </c>
      <c r="BA40" s="36" t="s">
        <v>265</v>
      </c>
      <c r="BB40" s="36" t="s">
        <v>265</v>
      </c>
      <c r="BC40" s="36" t="s">
        <v>265</v>
      </c>
      <c r="BD40" s="36" t="s">
        <v>265</v>
      </c>
      <c r="BE40" s="36" t="s">
        <v>265</v>
      </c>
      <c r="BF40" s="1" t="s">
        <v>265</v>
      </c>
      <c r="BG40" s="37" t="s">
        <v>265</v>
      </c>
      <c r="BH40" s="37" t="s">
        <v>265</v>
      </c>
      <c r="BI40" s="37" t="s">
        <v>265</v>
      </c>
      <c r="BJ40" s="37" t="s">
        <v>265</v>
      </c>
      <c r="BK40" s="37" t="s">
        <v>265</v>
      </c>
      <c r="BL40" s="37" t="s">
        <v>265</v>
      </c>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38">
        <v>2.8901734104046198E-3</v>
      </c>
      <c r="HQ40" s="38">
        <v>2.8901734104046198E-3</v>
      </c>
      <c r="HR40" s="38">
        <v>1.0115606936416201E-2</v>
      </c>
      <c r="HS40" s="38">
        <v>2.8901734104046198E-3</v>
      </c>
      <c r="HT40" s="38">
        <v>4.3352601156069403E-3</v>
      </c>
      <c r="HU40" s="38">
        <v>1.4450867052023099E-3</v>
      </c>
      <c r="HV40" s="38">
        <v>1.4450867052023099E-3</v>
      </c>
      <c r="HW40" s="38">
        <v>1.4450867052023099E-3</v>
      </c>
      <c r="HX40" s="38">
        <v>1.17911285794497E-2</v>
      </c>
      <c r="HY40" s="38">
        <v>0</v>
      </c>
      <c r="HZ40" s="38">
        <v>1.26333520494104E-3</v>
      </c>
      <c r="IA40" s="38">
        <v>5.0533408197641801E-3</v>
      </c>
      <c r="IB40" s="38">
        <v>0.745367770915216</v>
      </c>
      <c r="IC40" s="38">
        <v>2.10555867490174E-3</v>
      </c>
      <c r="ID40" s="38">
        <v>0</v>
      </c>
      <c r="IE40" s="38">
        <v>5.7271195957327298E-2</v>
      </c>
      <c r="IF40" s="39">
        <v>1.10030706243603E-2</v>
      </c>
      <c r="IG40" s="39">
        <v>2.5588536335721603E-4</v>
      </c>
      <c r="IH40" s="39">
        <v>2.04708290685773E-3</v>
      </c>
      <c r="II40" s="39">
        <v>4.8618219037871004E-3</v>
      </c>
      <c r="IJ40" s="39">
        <v>0.67975946775844398</v>
      </c>
      <c r="IK40" s="39">
        <v>2.04708290685773E-3</v>
      </c>
      <c r="IL40" s="39">
        <v>1.2794268167860801E-4</v>
      </c>
      <c r="IM40" s="39">
        <v>5.23285568065507E-2</v>
      </c>
      <c r="IN40" s="38">
        <v>0</v>
      </c>
      <c r="IO40" s="38">
        <v>4.3352601156069403E-3</v>
      </c>
      <c r="IP40" s="38">
        <v>0</v>
      </c>
      <c r="IQ40" s="38">
        <v>0</v>
      </c>
      <c r="IR40" s="38">
        <v>0</v>
      </c>
      <c r="IS40" s="38">
        <v>2.8901734104046198E-3</v>
      </c>
      <c r="IT40" s="38">
        <v>5.4744525547445301E-3</v>
      </c>
      <c r="IU40" s="38">
        <v>0.73989331836047201</v>
      </c>
      <c r="IV40" s="38">
        <v>8.4222346996069603E-4</v>
      </c>
      <c r="IW40" s="38">
        <v>4.63222908478383E-3</v>
      </c>
      <c r="IX40" s="38">
        <v>0</v>
      </c>
      <c r="IY40" s="38">
        <v>5.0533408197641801E-3</v>
      </c>
      <c r="IZ40" s="38">
        <v>4.9897645854657096E-3</v>
      </c>
      <c r="JA40" s="38">
        <v>0.67476970317297802</v>
      </c>
      <c r="JB40" s="38">
        <v>7.6765609007164797E-4</v>
      </c>
      <c r="JC40" s="38">
        <v>4.2221084953940604E-3</v>
      </c>
      <c r="JD40" s="38">
        <v>0</v>
      </c>
      <c r="JE40" s="38">
        <v>4.8618219037871004E-3</v>
      </c>
    </row>
    <row r="41" spans="1:265" ht="19" customHeight="1">
      <c r="A41" s="1">
        <v>72</v>
      </c>
      <c r="B41" s="1" t="s">
        <v>645</v>
      </c>
      <c r="C41" s="2">
        <v>2</v>
      </c>
      <c r="D41" s="2" t="s">
        <v>400</v>
      </c>
      <c r="E41" s="1" t="s">
        <v>290</v>
      </c>
      <c r="F41" s="1">
        <v>1</v>
      </c>
      <c r="G41" s="1">
        <v>0</v>
      </c>
      <c r="H41" s="1">
        <v>0</v>
      </c>
      <c r="I41" s="1" t="s">
        <v>276</v>
      </c>
      <c r="J41" s="1">
        <v>3</v>
      </c>
      <c r="K41" s="32">
        <v>41319</v>
      </c>
      <c r="L41" s="32">
        <v>43311</v>
      </c>
      <c r="M41" s="34">
        <v>65</v>
      </c>
      <c r="N41" s="35">
        <v>1</v>
      </c>
      <c r="O41" s="6" t="s">
        <v>263</v>
      </c>
      <c r="P41" s="6">
        <v>0</v>
      </c>
      <c r="Q41" s="1">
        <v>67</v>
      </c>
      <c r="R41" s="47" t="s">
        <v>401</v>
      </c>
      <c r="S41" s="8">
        <v>42005</v>
      </c>
      <c r="T41" s="8">
        <v>42644</v>
      </c>
      <c r="U41" s="8" t="s">
        <v>265</v>
      </c>
      <c r="V41" s="9">
        <v>22</v>
      </c>
      <c r="W41" s="1" t="s">
        <v>266</v>
      </c>
      <c r="X41" s="1" t="s">
        <v>263</v>
      </c>
      <c r="AA41" s="1" t="s">
        <v>273</v>
      </c>
      <c r="AB41" s="1" t="s">
        <v>298</v>
      </c>
      <c r="AC41" s="1" t="s">
        <v>266</v>
      </c>
      <c r="AD41">
        <v>1.5</v>
      </c>
      <c r="AE41">
        <v>1</v>
      </c>
      <c r="AF41">
        <v>0.5</v>
      </c>
      <c r="AG41">
        <v>1.5</v>
      </c>
      <c r="AH41" s="1">
        <v>1</v>
      </c>
      <c r="AI41" s="1">
        <v>1</v>
      </c>
      <c r="AJ41" t="s">
        <v>265</v>
      </c>
      <c r="AK41">
        <v>0</v>
      </c>
      <c r="AL41">
        <v>0</v>
      </c>
      <c r="AM41">
        <v>0</v>
      </c>
      <c r="AN41">
        <v>1</v>
      </c>
      <c r="AO41">
        <v>6</v>
      </c>
      <c r="AP41">
        <v>1</v>
      </c>
      <c r="AQ41">
        <f t="shared" si="3"/>
        <v>7</v>
      </c>
      <c r="AR41" s="36" t="s">
        <v>265</v>
      </c>
      <c r="AS41" s="36" t="s">
        <v>265</v>
      </c>
      <c r="AT41" s="36" t="s">
        <v>265</v>
      </c>
      <c r="AU41" s="36" t="s">
        <v>265</v>
      </c>
      <c r="AV41" s="36" t="s">
        <v>265</v>
      </c>
      <c r="AW41" s="36" t="s">
        <v>265</v>
      </c>
      <c r="AX41" s="36" t="s">
        <v>265</v>
      </c>
      <c r="AY41" s="36" t="s">
        <v>265</v>
      </c>
      <c r="AZ41" s="36" t="s">
        <v>265</v>
      </c>
      <c r="BA41" s="36" t="s">
        <v>265</v>
      </c>
      <c r="BB41" s="36" t="s">
        <v>265</v>
      </c>
      <c r="BC41" s="36" t="s">
        <v>265</v>
      </c>
      <c r="BD41" s="36" t="s">
        <v>265</v>
      </c>
      <c r="BE41" s="36" t="s">
        <v>265</v>
      </c>
      <c r="BF41" s="1" t="s">
        <v>265</v>
      </c>
      <c r="BG41" s="37" t="s">
        <v>265</v>
      </c>
      <c r="BH41" s="37" t="s">
        <v>265</v>
      </c>
      <c r="BI41" s="37" t="s">
        <v>265</v>
      </c>
      <c r="BJ41" s="37" t="s">
        <v>265</v>
      </c>
      <c r="BK41" s="37" t="s">
        <v>265</v>
      </c>
      <c r="BL41" s="37" t="s">
        <v>265</v>
      </c>
      <c r="HP41" s="38">
        <v>3.6483516483516498E-2</v>
      </c>
      <c r="HQ41" s="38">
        <v>2.9304029304029299E-4</v>
      </c>
      <c r="HR41" s="38">
        <v>1.02564102564103E-3</v>
      </c>
      <c r="HS41" s="38">
        <v>3.8974358974358997E-2</v>
      </c>
      <c r="HT41" s="38">
        <v>6.1538461538461504E-3</v>
      </c>
      <c r="HU41" s="38">
        <v>1.75824175824176E-3</v>
      </c>
      <c r="HV41" s="38">
        <v>0</v>
      </c>
      <c r="HW41" s="38">
        <v>2.9304029304029299E-4</v>
      </c>
      <c r="HX41" s="38">
        <v>9.3532684283727394E-2</v>
      </c>
      <c r="HY41" s="38">
        <v>0</v>
      </c>
      <c r="HZ41" s="38">
        <v>3.4770514603616099E-4</v>
      </c>
      <c r="IA41" s="38">
        <v>0.102225312934631</v>
      </c>
      <c r="IB41" s="38">
        <v>0.30076495132128001</v>
      </c>
      <c r="IC41" s="38">
        <v>3.1293463143254501E-3</v>
      </c>
      <c r="ID41" s="38">
        <v>0</v>
      </c>
      <c r="IE41" s="38">
        <v>5.1808066759387997E-2</v>
      </c>
      <c r="IF41" s="39">
        <v>5.3396557055973598E-2</v>
      </c>
      <c r="IG41" s="39">
        <v>2.0616431295742701E-4</v>
      </c>
      <c r="IH41" s="39">
        <v>8.2465725182970804E-4</v>
      </c>
      <c r="II41" s="39">
        <v>5.7726007628079598E-2</v>
      </c>
      <c r="IJ41" s="39">
        <v>9.3495515926193207E-2</v>
      </c>
      <c r="IK41" s="39">
        <v>2.1647252860529801E-3</v>
      </c>
      <c r="IL41" s="39">
        <v>0</v>
      </c>
      <c r="IM41" s="39">
        <v>1.55654056282857E-2</v>
      </c>
      <c r="IN41" s="38">
        <v>0</v>
      </c>
      <c r="IO41" s="38">
        <v>6.1538461538461504E-3</v>
      </c>
      <c r="IP41" s="38">
        <v>0</v>
      </c>
      <c r="IQ41" s="38">
        <v>0</v>
      </c>
      <c r="IR41" s="38">
        <v>1.4652014652014701E-4</v>
      </c>
      <c r="IS41" s="38">
        <v>3.8827838827838801E-2</v>
      </c>
      <c r="IT41" s="38">
        <v>3.4770514603616099E-4</v>
      </c>
      <c r="IU41" s="38">
        <v>0.30041724617524301</v>
      </c>
      <c r="IV41" s="38">
        <v>0</v>
      </c>
      <c r="IW41" s="38">
        <v>3.4770514603616099E-4</v>
      </c>
      <c r="IX41" s="38">
        <v>0</v>
      </c>
      <c r="IY41" s="38">
        <v>0.102225312934631</v>
      </c>
      <c r="IZ41" s="38">
        <v>1.0308215647871401E-4</v>
      </c>
      <c r="JA41" s="38">
        <v>9.3392433769714497E-2</v>
      </c>
      <c r="JB41" s="38">
        <v>0</v>
      </c>
      <c r="JC41" s="38">
        <v>1.0308215647871401E-4</v>
      </c>
      <c r="JD41" s="38">
        <v>1.0308215647871401E-4</v>
      </c>
      <c r="JE41" s="38">
        <v>5.7622925471600903E-2</v>
      </c>
    </row>
    <row r="42" spans="1:265" ht="19" customHeight="1">
      <c r="A42" s="1">
        <v>14</v>
      </c>
      <c r="B42" s="1" t="s">
        <v>646</v>
      </c>
      <c r="C42" s="2">
        <v>2</v>
      </c>
      <c r="D42" s="2" t="s">
        <v>402</v>
      </c>
      <c r="E42" s="1" t="s">
        <v>303</v>
      </c>
      <c r="F42" s="1">
        <v>1</v>
      </c>
      <c r="G42" s="1">
        <v>0</v>
      </c>
      <c r="H42" s="1">
        <v>0</v>
      </c>
      <c r="I42" s="1" t="s">
        <v>403</v>
      </c>
      <c r="J42" s="1">
        <v>3</v>
      </c>
      <c r="K42" s="32">
        <v>41204</v>
      </c>
      <c r="L42" s="32" t="s">
        <v>283</v>
      </c>
      <c r="M42" s="40">
        <v>71</v>
      </c>
      <c r="N42" s="41">
        <v>0</v>
      </c>
      <c r="O42" s="6" t="s">
        <v>263</v>
      </c>
      <c r="P42" s="6">
        <v>0</v>
      </c>
      <c r="Q42" s="1">
        <v>63</v>
      </c>
      <c r="R42" s="7" t="s">
        <v>404</v>
      </c>
      <c r="S42" s="8">
        <v>41548</v>
      </c>
      <c r="T42" s="8">
        <v>42192</v>
      </c>
      <c r="U42" s="8" t="s">
        <v>265</v>
      </c>
      <c r="V42" s="9">
        <v>11</v>
      </c>
      <c r="W42" s="1" t="s">
        <v>266</v>
      </c>
      <c r="X42" s="1" t="s">
        <v>266</v>
      </c>
      <c r="Y42" s="1" t="s">
        <v>405</v>
      </c>
      <c r="Z42" s="1" t="s">
        <v>266</v>
      </c>
      <c r="AA42" s="1" t="s">
        <v>267</v>
      </c>
      <c r="AB42" s="1" t="s">
        <v>268</v>
      </c>
      <c r="AC42" s="1" t="s">
        <v>266</v>
      </c>
      <c r="AD42">
        <v>1.5</v>
      </c>
      <c r="AE42">
        <v>1</v>
      </c>
      <c r="AF42">
        <v>1</v>
      </c>
      <c r="AG42">
        <v>1.5</v>
      </c>
      <c r="AH42" s="1">
        <v>1</v>
      </c>
      <c r="AI42" s="1">
        <v>1</v>
      </c>
      <c r="AJ42">
        <v>1.5</v>
      </c>
      <c r="AK42">
        <v>1.5</v>
      </c>
      <c r="AL42">
        <v>2</v>
      </c>
      <c r="AM42">
        <v>1.5</v>
      </c>
      <c r="AN42">
        <v>0.5</v>
      </c>
      <c r="AO42">
        <v>19</v>
      </c>
      <c r="AP42">
        <v>1</v>
      </c>
      <c r="AQ42">
        <f t="shared" si="3"/>
        <v>20</v>
      </c>
      <c r="AR42" s="36">
        <v>1.4265335235378031E-4</v>
      </c>
      <c r="AS42" s="36">
        <v>1.4265335235378031E-4</v>
      </c>
      <c r="AT42" s="36">
        <v>1.4265335235378031E-4</v>
      </c>
      <c r="AU42" s="36">
        <v>0</v>
      </c>
      <c r="AV42" s="36">
        <v>8.2738944365192586E-3</v>
      </c>
      <c r="AW42" s="36">
        <v>2.8530670470756063E-4</v>
      </c>
      <c r="AX42" s="36">
        <v>5.9952038369304557E-3</v>
      </c>
      <c r="AY42" s="36">
        <v>1.7985611510791368E-3</v>
      </c>
      <c r="AZ42" s="36">
        <v>1.7985611510791368E-3</v>
      </c>
      <c r="BA42" s="36">
        <v>1.199040767386091E-3</v>
      </c>
      <c r="BB42" s="36">
        <v>1.6786570743405275E-2</v>
      </c>
      <c r="BC42" s="36">
        <v>5.9952038369304552E-4</v>
      </c>
      <c r="BD42" s="36">
        <v>4.4964028776978415E-2</v>
      </c>
      <c r="BE42" s="36">
        <v>0.73825428635047874</v>
      </c>
      <c r="BF42" s="1">
        <v>8678</v>
      </c>
      <c r="BG42" s="37">
        <v>6.1378571892842359E-3</v>
      </c>
      <c r="BH42" s="37">
        <v>1.941214503432917E-3</v>
      </c>
      <c r="BI42" s="37">
        <v>1.941214503432917E-3</v>
      </c>
      <c r="BJ42" s="37">
        <v>1.199040767386091E-3</v>
      </c>
      <c r="BK42" s="37">
        <v>2.5060465179924534E-2</v>
      </c>
      <c r="BL42" s="37">
        <v>8.848270884006062E-4</v>
      </c>
      <c r="HF42" s="1">
        <v>19.639293745713299</v>
      </c>
      <c r="HG42" s="1">
        <v>18.948965100031501</v>
      </c>
      <c r="HH42" s="1">
        <v>0.81190386147274995</v>
      </c>
      <c r="HI42" s="1">
        <v>3.98702178296349</v>
      </c>
      <c r="HJ42" s="1">
        <v>0.52674042660335396</v>
      </c>
      <c r="HK42" s="1">
        <v>0.590125616504247</v>
      </c>
      <c r="HL42" s="1">
        <v>0.46000818776834101</v>
      </c>
      <c r="HM42" s="1">
        <v>580.09903113069595</v>
      </c>
      <c r="HN42" s="1">
        <v>288.98815736679302</v>
      </c>
      <c r="HO42" s="1">
        <v>2384605</v>
      </c>
      <c r="HP42" s="38">
        <v>8.7211831230969997E-2</v>
      </c>
      <c r="HQ42" s="38">
        <v>4.2627229230099997E-2</v>
      </c>
      <c r="HR42" s="38">
        <v>9.1779034362766396E-2</v>
      </c>
      <c r="HS42" s="38">
        <v>2.9578077424967399E-2</v>
      </c>
      <c r="HT42" s="38">
        <v>1.47890387124837E-2</v>
      </c>
      <c r="HU42" s="38">
        <v>4.1322314049586804E-3</v>
      </c>
      <c r="HV42" s="38">
        <v>4.3497172683775598E-4</v>
      </c>
      <c r="HW42" s="38">
        <v>2.1748586341887799E-4</v>
      </c>
      <c r="HX42" s="38">
        <v>2.83662900188324E-2</v>
      </c>
      <c r="HY42" s="38">
        <v>8.4745762711864406E-3</v>
      </c>
      <c r="HZ42" s="38">
        <v>1.1770244821092299E-2</v>
      </c>
      <c r="IA42" s="38">
        <v>3.0367231638418101E-2</v>
      </c>
      <c r="IB42" s="38">
        <v>0.77059792843691099</v>
      </c>
      <c r="IC42" s="38">
        <v>5.2966101694915304E-3</v>
      </c>
      <c r="ID42" s="38">
        <v>1.5301318267420001E-3</v>
      </c>
      <c r="IE42" s="38">
        <v>0.331920903954802</v>
      </c>
      <c r="IF42" s="39">
        <v>4.90300901176111E-2</v>
      </c>
      <c r="IG42" s="39">
        <v>2.0467389644111801E-2</v>
      </c>
      <c r="IH42" s="39">
        <v>3.9865587291889402E-2</v>
      </c>
      <c r="II42" s="39">
        <v>3.0090117611119599E-2</v>
      </c>
      <c r="IJ42" s="39">
        <v>0.50519321826790897</v>
      </c>
      <c r="IK42" s="39">
        <v>4.8877348403849096E-3</v>
      </c>
      <c r="IL42" s="39">
        <v>1.14556285321521E-3</v>
      </c>
      <c r="IM42" s="39">
        <v>0.21544218726134101</v>
      </c>
      <c r="IN42" s="38">
        <v>0</v>
      </c>
      <c r="IO42" s="38">
        <v>1.47890387124837E-2</v>
      </c>
      <c r="IP42" s="38">
        <v>0</v>
      </c>
      <c r="IQ42" s="38">
        <v>0</v>
      </c>
      <c r="IR42" s="38">
        <v>2.1748586341887799E-4</v>
      </c>
      <c r="IS42" s="38">
        <v>2.9360591561548501E-2</v>
      </c>
      <c r="IT42" s="38">
        <v>3.71939736346516E-2</v>
      </c>
      <c r="IU42" s="38">
        <v>0.73340395480225995</v>
      </c>
      <c r="IV42" s="38">
        <v>1.8126177024482101E-2</v>
      </c>
      <c r="IW42" s="38">
        <v>1.90677966101695E-2</v>
      </c>
      <c r="IX42" s="38">
        <v>8.2391713747645998E-4</v>
      </c>
      <c r="IY42" s="38">
        <v>2.9543314500941598E-2</v>
      </c>
      <c r="IZ42" s="38">
        <v>2.4133190774400501E-2</v>
      </c>
      <c r="JA42" s="38">
        <v>0.48106002749350801</v>
      </c>
      <c r="JB42" s="38">
        <v>1.1761111959676201E-2</v>
      </c>
      <c r="JC42" s="38">
        <v>1.23720788147243E-2</v>
      </c>
      <c r="JD42" s="38">
        <v>6.1096685504811402E-4</v>
      </c>
      <c r="JE42" s="38">
        <v>2.94791507560715E-2</v>
      </c>
    </row>
    <row r="43" spans="1:265" ht="19" customHeight="1">
      <c r="A43" s="1">
        <v>113</v>
      </c>
      <c r="B43" s="1" t="s">
        <v>647</v>
      </c>
      <c r="C43" s="1">
        <v>1</v>
      </c>
      <c r="D43" s="1" t="s">
        <v>406</v>
      </c>
      <c r="E43" s="1" t="s">
        <v>407</v>
      </c>
      <c r="F43" s="1">
        <v>1</v>
      </c>
      <c r="G43" s="1">
        <v>0</v>
      </c>
      <c r="H43" s="1">
        <v>0</v>
      </c>
      <c r="I43" s="1" t="s">
        <v>276</v>
      </c>
      <c r="J43" s="1">
        <v>3</v>
      </c>
      <c r="K43" s="32">
        <v>40909</v>
      </c>
      <c r="L43" s="32" t="s">
        <v>326</v>
      </c>
      <c r="M43" s="40">
        <v>81</v>
      </c>
      <c r="N43" s="41">
        <v>0</v>
      </c>
      <c r="O43" s="6" t="s">
        <v>263</v>
      </c>
      <c r="P43" s="6">
        <v>0</v>
      </c>
      <c r="Q43" s="1">
        <v>38</v>
      </c>
      <c r="R43" s="47" t="s">
        <v>408</v>
      </c>
      <c r="S43" s="8" t="s">
        <v>265</v>
      </c>
      <c r="T43" s="8" t="s">
        <v>265</v>
      </c>
      <c r="U43" s="8" t="s">
        <v>265</v>
      </c>
      <c r="V43" s="9" t="s">
        <v>279</v>
      </c>
      <c r="W43" s="1" t="s">
        <v>266</v>
      </c>
      <c r="X43" s="1" t="s">
        <v>263</v>
      </c>
      <c r="AA43" s="1" t="s">
        <v>273</v>
      </c>
      <c r="AB43" s="1" t="s">
        <v>268</v>
      </c>
      <c r="AC43" s="1" t="s">
        <v>266</v>
      </c>
      <c r="AD43">
        <v>2</v>
      </c>
      <c r="AE43">
        <v>1</v>
      </c>
      <c r="AF43">
        <v>1</v>
      </c>
      <c r="AG43">
        <v>2</v>
      </c>
      <c r="AH43" s="1">
        <v>1</v>
      </c>
      <c r="AI43" s="1">
        <v>2</v>
      </c>
      <c r="AJ43">
        <v>1.5</v>
      </c>
      <c r="AK43">
        <v>2.5</v>
      </c>
      <c r="AL43">
        <v>1</v>
      </c>
      <c r="AM43">
        <v>1</v>
      </c>
      <c r="AN43">
        <v>0</v>
      </c>
      <c r="AO43">
        <v>10</v>
      </c>
      <c r="AP43">
        <v>0</v>
      </c>
      <c r="AQ43">
        <f t="shared" si="3"/>
        <v>10</v>
      </c>
      <c r="AR43" s="36">
        <v>0</v>
      </c>
      <c r="AS43" s="36">
        <v>1.8231540565177757E-3</v>
      </c>
      <c r="AT43" s="36">
        <v>3.0385900941962927E-4</v>
      </c>
      <c r="AU43" s="36">
        <v>3.0385900941962927E-4</v>
      </c>
      <c r="AV43" s="36">
        <v>7.1406867213612887E-3</v>
      </c>
      <c r="AW43" s="36">
        <v>1.6712245518079611E-3</v>
      </c>
      <c r="AX43" s="36">
        <v>3.4334763948497857E-4</v>
      </c>
      <c r="AY43" s="36">
        <v>1.3047210300429185E-2</v>
      </c>
      <c r="AZ43" s="36">
        <v>1.2017167381974249E-3</v>
      </c>
      <c r="BA43" s="36">
        <v>1.3733905579399143E-3</v>
      </c>
      <c r="BB43" s="36">
        <v>5.5793991416309016E-2</v>
      </c>
      <c r="BC43" s="36">
        <v>1.9570815450643778E-2</v>
      </c>
      <c r="BD43" s="36">
        <v>0.1184549356223176</v>
      </c>
      <c r="BE43" s="36">
        <v>0.47655934801904298</v>
      </c>
      <c r="BF43" s="1">
        <v>12407</v>
      </c>
      <c r="BG43" s="37">
        <v>3.4334763948497857E-4</v>
      </c>
      <c r="BH43" s="37">
        <v>1.487036435694696E-2</v>
      </c>
      <c r="BI43" s="37">
        <v>1.5055757476170541E-3</v>
      </c>
      <c r="BJ43" s="37">
        <v>1.6772495673595435E-3</v>
      </c>
      <c r="BK43" s="37">
        <v>6.29346781376703E-2</v>
      </c>
      <c r="BL43" s="37">
        <v>2.1242040002451737E-2</v>
      </c>
      <c r="HP43" s="38">
        <v>1.2614678899082601E-2</v>
      </c>
      <c r="HQ43" s="38">
        <v>0</v>
      </c>
      <c r="HR43" s="38">
        <v>2.2935779816513802E-3</v>
      </c>
      <c r="HS43" s="38">
        <v>0.192660550458716</v>
      </c>
      <c r="HT43" s="38">
        <v>0</v>
      </c>
      <c r="HU43" s="38">
        <v>1.1467889908256901E-3</v>
      </c>
      <c r="HV43" s="38">
        <v>0</v>
      </c>
      <c r="HW43" s="38">
        <v>0</v>
      </c>
      <c r="HX43" s="38">
        <v>1.31383977081893E-2</v>
      </c>
      <c r="HY43" s="38">
        <v>2.6671935197075999E-3</v>
      </c>
      <c r="HZ43" s="38">
        <v>7.9027956139484301E-4</v>
      </c>
      <c r="IA43" s="38">
        <v>0.105897461226909</v>
      </c>
      <c r="IB43" s="38">
        <v>0.63301392867727002</v>
      </c>
      <c r="IC43" s="38">
        <v>1.4817741776153299E-3</v>
      </c>
      <c r="ID43" s="38">
        <v>1.97569890348711E-4</v>
      </c>
      <c r="IE43" s="38">
        <v>9.6710461325693997E-2</v>
      </c>
      <c r="IF43" s="39">
        <v>1.3096862210095501E-2</v>
      </c>
      <c r="IG43" s="39">
        <v>2.4556616643929101E-3</v>
      </c>
      <c r="IH43" s="39">
        <v>9.0950432014552099E-4</v>
      </c>
      <c r="II43" s="39">
        <v>0.112778535698045</v>
      </c>
      <c r="IJ43" s="39">
        <v>0.58281036834925004</v>
      </c>
      <c r="IK43" s="39">
        <v>1.45520691223283E-3</v>
      </c>
      <c r="IL43" s="39">
        <v>1.8190086402910399E-4</v>
      </c>
      <c r="IM43" s="39">
        <v>8.9040472942246499E-2</v>
      </c>
      <c r="IN43" s="38">
        <v>0</v>
      </c>
      <c r="IO43" s="38">
        <v>0</v>
      </c>
      <c r="IP43" s="38">
        <v>0</v>
      </c>
      <c r="IQ43" s="38">
        <v>0</v>
      </c>
      <c r="IR43" s="38">
        <v>0</v>
      </c>
      <c r="IS43" s="38">
        <v>0.192660550458716</v>
      </c>
      <c r="IT43" s="38">
        <v>3.9513978069742199E-4</v>
      </c>
      <c r="IU43" s="38">
        <v>0.63261878889657197</v>
      </c>
      <c r="IV43" s="38">
        <v>9.8784945174355403E-5</v>
      </c>
      <c r="IW43" s="38">
        <v>2.9635483552306602E-4</v>
      </c>
      <c r="IX43" s="38">
        <v>1.97569890348711E-4</v>
      </c>
      <c r="IY43" s="38">
        <v>0.10569989133656001</v>
      </c>
      <c r="IZ43" s="38">
        <v>3.6380172805820798E-4</v>
      </c>
      <c r="JA43" s="38">
        <v>0.58244656662119099</v>
      </c>
      <c r="JB43" s="38">
        <v>9.0950432014552104E-5</v>
      </c>
      <c r="JC43" s="38">
        <v>2.7285129604365601E-4</v>
      </c>
      <c r="JD43" s="38">
        <v>1.8190086402910399E-4</v>
      </c>
      <c r="JE43" s="38">
        <v>0.112596634834015</v>
      </c>
    </row>
    <row r="44" spans="1:265" ht="19" customHeight="1">
      <c r="A44" s="1">
        <v>29</v>
      </c>
      <c r="B44" s="1" t="s">
        <v>648</v>
      </c>
      <c r="C44" s="2">
        <v>2</v>
      </c>
      <c r="D44" s="2" t="s">
        <v>409</v>
      </c>
      <c r="E44" s="1" t="s">
        <v>410</v>
      </c>
      <c r="F44" s="1">
        <v>1</v>
      </c>
      <c r="G44" s="1">
        <v>0</v>
      </c>
      <c r="H44" s="1">
        <v>0</v>
      </c>
      <c r="I44" s="1" t="s">
        <v>411</v>
      </c>
      <c r="J44" s="1">
        <v>2</v>
      </c>
      <c r="K44" s="32">
        <v>39934</v>
      </c>
      <c r="L44" s="32" t="s">
        <v>326</v>
      </c>
      <c r="M44" s="40">
        <v>113</v>
      </c>
      <c r="N44" s="41">
        <v>0</v>
      </c>
      <c r="O44" s="6" t="s">
        <v>277</v>
      </c>
      <c r="Q44" s="1">
        <v>40</v>
      </c>
      <c r="R44" s="7" t="s">
        <v>412</v>
      </c>
      <c r="S44" s="8" t="s">
        <v>265</v>
      </c>
      <c r="T44" s="8" t="s">
        <v>265</v>
      </c>
      <c r="U44" s="8" t="s">
        <v>265</v>
      </c>
      <c r="V44" s="9" t="s">
        <v>279</v>
      </c>
      <c r="W44" s="1" t="s">
        <v>266</v>
      </c>
      <c r="AA44" s="1" t="s">
        <v>273</v>
      </c>
      <c r="AB44" s="1" t="s">
        <v>268</v>
      </c>
      <c r="AC44" s="1" t="s">
        <v>263</v>
      </c>
      <c r="AD44">
        <v>1</v>
      </c>
      <c r="AE44">
        <v>2</v>
      </c>
      <c r="AF44">
        <v>2</v>
      </c>
      <c r="AG44">
        <v>2.5</v>
      </c>
      <c r="AH44" s="1">
        <v>1</v>
      </c>
      <c r="AI44" s="1">
        <v>1.5</v>
      </c>
      <c r="AJ44">
        <v>2</v>
      </c>
      <c r="AK44">
        <v>2</v>
      </c>
      <c r="AL44">
        <v>0.5</v>
      </c>
      <c r="AM44">
        <v>1.5</v>
      </c>
      <c r="AN44">
        <v>0.5</v>
      </c>
      <c r="AO44">
        <v>18</v>
      </c>
      <c r="AP44">
        <v>50</v>
      </c>
      <c r="AQ44">
        <f t="shared" si="3"/>
        <v>68</v>
      </c>
      <c r="AR44" s="36">
        <v>1.8818216033120061E-4</v>
      </c>
      <c r="AS44" s="36">
        <v>0</v>
      </c>
      <c r="AT44" s="36">
        <v>0</v>
      </c>
      <c r="AU44" s="36">
        <v>0</v>
      </c>
      <c r="AV44" s="36">
        <v>1.2796386902521641E-2</v>
      </c>
      <c r="AW44" s="36">
        <v>1.8818216033120061E-4</v>
      </c>
      <c r="AX44" s="36">
        <v>0</v>
      </c>
      <c r="AY44" s="36">
        <v>0</v>
      </c>
      <c r="AZ44" s="36">
        <v>0</v>
      </c>
      <c r="BA44" s="36">
        <v>9.1463414634146336E-3</v>
      </c>
      <c r="BB44" s="36">
        <v>4.2682926829268296E-2</v>
      </c>
      <c r="BC44" s="36">
        <v>1.5243902439024391E-3</v>
      </c>
      <c r="BD44" s="36">
        <v>1.3719512195121951E-2</v>
      </c>
      <c r="BE44" s="36">
        <v>0.74886313627695467</v>
      </c>
      <c r="BF44" s="1">
        <v>6626</v>
      </c>
      <c r="BG44" s="37">
        <v>1.8818216033120061E-4</v>
      </c>
      <c r="BH44" s="37">
        <v>0</v>
      </c>
      <c r="BI44" s="37">
        <v>0</v>
      </c>
      <c r="BJ44" s="37">
        <v>9.1463414634146336E-3</v>
      </c>
      <c r="BK44" s="37">
        <v>5.5479313731789937E-2</v>
      </c>
      <c r="BL44" s="37">
        <v>1.7125724042336397E-3</v>
      </c>
      <c r="HP44" s="38">
        <v>6.3411540900443902E-4</v>
      </c>
      <c r="HQ44" s="38">
        <v>6.3411540900443902E-4</v>
      </c>
      <c r="HR44" s="38">
        <v>2.53646163601776E-3</v>
      </c>
      <c r="HS44" s="38">
        <v>4.7558655675332899E-2</v>
      </c>
      <c r="HT44" s="38">
        <v>0</v>
      </c>
      <c r="HU44" s="38">
        <v>0</v>
      </c>
      <c r="HV44" s="38">
        <v>0</v>
      </c>
      <c r="HW44" s="38">
        <v>0</v>
      </c>
      <c r="HX44" s="38">
        <v>6.4963187527067995E-4</v>
      </c>
      <c r="HY44" s="38">
        <v>1.0827197921178E-4</v>
      </c>
      <c r="HZ44" s="38">
        <v>1.0827197921178E-4</v>
      </c>
      <c r="IA44" s="38">
        <v>2.07882200086618E-2</v>
      </c>
      <c r="IB44" s="38">
        <v>0.932763100909485</v>
      </c>
      <c r="IC44" s="38">
        <v>0</v>
      </c>
      <c r="ID44" s="38">
        <v>0</v>
      </c>
      <c r="IE44" s="38">
        <v>0.15493720225205701</v>
      </c>
      <c r="IF44" s="39">
        <v>6.4736890779617097E-4</v>
      </c>
      <c r="IG44" s="39">
        <v>1.8496254508461999E-4</v>
      </c>
      <c r="IH44" s="39">
        <v>4.6240636271155101E-4</v>
      </c>
      <c r="II44" s="39">
        <v>2.46924997687968E-2</v>
      </c>
      <c r="IJ44" s="39">
        <v>0.79672616295200205</v>
      </c>
      <c r="IK44" s="39">
        <v>0</v>
      </c>
      <c r="IL44" s="39">
        <v>0</v>
      </c>
      <c r="IM44" s="39">
        <v>0.13234070100804601</v>
      </c>
      <c r="IN44" s="38">
        <v>0</v>
      </c>
      <c r="IO44" s="38">
        <v>0</v>
      </c>
      <c r="IP44" s="38">
        <v>0</v>
      </c>
      <c r="IQ44" s="38">
        <v>0</v>
      </c>
      <c r="IR44" s="38">
        <v>0</v>
      </c>
      <c r="IS44" s="38">
        <v>4.7558655675332899E-2</v>
      </c>
      <c r="IT44" s="38">
        <v>6.11736682546557E-2</v>
      </c>
      <c r="IU44" s="38">
        <v>0.87158943265482902</v>
      </c>
      <c r="IV44" s="38">
        <v>3.7895192724123001E-3</v>
      </c>
      <c r="IW44" s="38">
        <v>5.7384148982243401E-2</v>
      </c>
      <c r="IX44" s="38">
        <v>1.0827197921178E-4</v>
      </c>
      <c r="IY44" s="38">
        <v>2.0679948029450002E-2</v>
      </c>
      <c r="IZ44" s="38">
        <v>5.2251918986405299E-2</v>
      </c>
      <c r="JA44" s="38">
        <v>0.74447424396559703</v>
      </c>
      <c r="JB44" s="38">
        <v>3.2368445389808599E-3</v>
      </c>
      <c r="JC44" s="38">
        <v>4.9015074447424402E-2</v>
      </c>
      <c r="JD44" s="38">
        <v>9.2481272542310197E-5</v>
      </c>
      <c r="JE44" s="38">
        <v>2.4600018496254501E-2</v>
      </c>
    </row>
    <row r="45" spans="1:265" ht="19" customHeight="1">
      <c r="A45" s="1">
        <v>71</v>
      </c>
      <c r="B45" s="1" t="s">
        <v>649</v>
      </c>
      <c r="C45" s="2">
        <v>2</v>
      </c>
      <c r="D45" s="2" t="s">
        <v>356</v>
      </c>
      <c r="E45" s="1" t="s">
        <v>352</v>
      </c>
      <c r="F45" s="1">
        <v>1</v>
      </c>
      <c r="G45" s="1">
        <v>0</v>
      </c>
      <c r="H45" s="1">
        <v>0</v>
      </c>
      <c r="I45" s="54" t="s">
        <v>276</v>
      </c>
      <c r="J45" s="1">
        <v>3</v>
      </c>
      <c r="K45" s="32">
        <v>38965</v>
      </c>
      <c r="L45" s="33">
        <v>43009</v>
      </c>
      <c r="M45" s="34">
        <v>132</v>
      </c>
      <c r="N45" s="35">
        <v>1</v>
      </c>
      <c r="O45" s="6" t="s">
        <v>263</v>
      </c>
      <c r="P45" s="6">
        <v>0</v>
      </c>
      <c r="Q45" s="1">
        <v>48</v>
      </c>
      <c r="R45" s="7" t="s">
        <v>413</v>
      </c>
      <c r="S45" s="8">
        <v>39569</v>
      </c>
      <c r="T45" s="8">
        <v>41579</v>
      </c>
      <c r="U45" s="8">
        <v>42064</v>
      </c>
      <c r="V45" s="9">
        <v>19</v>
      </c>
      <c r="W45" s="1" t="s">
        <v>266</v>
      </c>
      <c r="X45" s="1" t="s">
        <v>263</v>
      </c>
      <c r="AA45" s="1" t="s">
        <v>267</v>
      </c>
      <c r="AB45" s="1" t="s">
        <v>397</v>
      </c>
      <c r="AC45" s="1" t="s">
        <v>266</v>
      </c>
      <c r="AD45">
        <v>0.5</v>
      </c>
      <c r="AE45">
        <v>1.5</v>
      </c>
      <c r="AF45">
        <v>3</v>
      </c>
      <c r="AG45">
        <v>2.5</v>
      </c>
      <c r="AH45" s="1">
        <v>1</v>
      </c>
      <c r="AI45" s="1">
        <v>2</v>
      </c>
      <c r="AJ45">
        <v>1</v>
      </c>
      <c r="AK45" t="s">
        <v>265</v>
      </c>
      <c r="AL45" t="s">
        <v>265</v>
      </c>
      <c r="AM45" t="s">
        <v>265</v>
      </c>
      <c r="AN45">
        <v>0</v>
      </c>
      <c r="AO45">
        <v>2</v>
      </c>
      <c r="AP45">
        <v>3</v>
      </c>
      <c r="AQ45">
        <f t="shared" si="3"/>
        <v>5</v>
      </c>
      <c r="AR45" s="36">
        <v>1.1376564277588168E-4</v>
      </c>
      <c r="AS45" s="36">
        <v>3.9817974971558592E-4</v>
      </c>
      <c r="AT45" s="36">
        <v>0</v>
      </c>
      <c r="AU45" s="36">
        <v>0</v>
      </c>
      <c r="AV45" s="36">
        <v>3.4129692832764505E-3</v>
      </c>
      <c r="AW45" s="36">
        <v>5.688282138794084E-5</v>
      </c>
      <c r="AX45" s="36">
        <v>1.9011406844106464E-3</v>
      </c>
      <c r="AY45" s="36">
        <v>0</v>
      </c>
      <c r="AZ45" s="36">
        <v>0</v>
      </c>
      <c r="BA45" s="36">
        <v>0</v>
      </c>
      <c r="BB45" s="36">
        <v>2.2813688212927757E-2</v>
      </c>
      <c r="BC45" s="36">
        <v>0</v>
      </c>
      <c r="BD45" s="36">
        <v>3.8022813688212928E-3</v>
      </c>
      <c r="BE45" s="36">
        <v>0.10428916259206536</v>
      </c>
      <c r="BF45" s="1">
        <v>18106</v>
      </c>
      <c r="BG45" s="37">
        <v>2.0149063271865282E-3</v>
      </c>
      <c r="BH45" s="37">
        <v>3.9817974971558592E-4</v>
      </c>
      <c r="BI45" s="37">
        <v>0</v>
      </c>
      <c r="BJ45" s="37">
        <v>0</v>
      </c>
      <c r="BK45" s="37">
        <v>2.6226657496204207E-2</v>
      </c>
      <c r="BL45" s="37">
        <v>5.688282138794084E-5</v>
      </c>
      <c r="HP45" s="38">
        <v>0</v>
      </c>
      <c r="HQ45" s="38">
        <v>0</v>
      </c>
      <c r="HR45" s="38">
        <v>1.7543859649122799E-2</v>
      </c>
      <c r="HS45" s="38">
        <v>4.5614035087719301E-2</v>
      </c>
      <c r="HT45" s="38">
        <v>1.7543859649122801E-3</v>
      </c>
      <c r="HU45" s="38">
        <v>0</v>
      </c>
      <c r="HV45" s="38">
        <v>0</v>
      </c>
      <c r="HW45" s="38">
        <v>0</v>
      </c>
      <c r="HX45" s="38">
        <v>1.7533848627898498E-2</v>
      </c>
      <c r="HY45" s="38">
        <v>2.0750116719406501E-4</v>
      </c>
      <c r="HZ45" s="38">
        <v>8.8187996057477805E-4</v>
      </c>
      <c r="IA45" s="38">
        <v>1.21388182808528E-2</v>
      </c>
      <c r="IB45" s="38">
        <v>0.92970897961301002</v>
      </c>
      <c r="IC45" s="38">
        <v>4.04627276028428E-3</v>
      </c>
      <c r="ID45" s="38">
        <v>0</v>
      </c>
      <c r="IE45" s="38">
        <v>3.7090833635939201E-2</v>
      </c>
      <c r="IF45" s="39">
        <v>1.70302816546581E-2</v>
      </c>
      <c r="IG45" s="39">
        <v>2.0154179472968201E-4</v>
      </c>
      <c r="IH45" s="39">
        <v>1.3604071144253499E-3</v>
      </c>
      <c r="II45" s="39">
        <v>1.31002166574293E-2</v>
      </c>
      <c r="IJ45" s="39">
        <v>0.90305839673502297</v>
      </c>
      <c r="IK45" s="39">
        <v>3.9300649972288E-3</v>
      </c>
      <c r="IL45" s="39">
        <v>0</v>
      </c>
      <c r="IM45" s="39">
        <v>3.6025595807930702E-2</v>
      </c>
      <c r="IN45" s="38">
        <v>0</v>
      </c>
      <c r="IO45" s="38">
        <v>1.7543859649122801E-3</v>
      </c>
      <c r="IP45" s="38">
        <v>0</v>
      </c>
      <c r="IQ45" s="38">
        <v>0</v>
      </c>
      <c r="IR45" s="38">
        <v>0</v>
      </c>
      <c r="IS45" s="38">
        <v>4.5614035087719301E-2</v>
      </c>
      <c r="IT45" s="38">
        <v>1.1931317113658801E-3</v>
      </c>
      <c r="IU45" s="38">
        <v>0.92851584790164399</v>
      </c>
      <c r="IV45" s="38">
        <v>0</v>
      </c>
      <c r="IW45" s="38">
        <v>1.1931317113658801E-3</v>
      </c>
      <c r="IX45" s="38">
        <v>5.1875291798516401E-5</v>
      </c>
      <c r="IY45" s="38">
        <v>1.20869429890543E-2</v>
      </c>
      <c r="IZ45" s="38">
        <v>1.1588653196956699E-3</v>
      </c>
      <c r="JA45" s="38">
        <v>0.90189953141532697</v>
      </c>
      <c r="JB45" s="38">
        <v>0</v>
      </c>
      <c r="JC45" s="38">
        <v>1.1588653196956699E-3</v>
      </c>
      <c r="JD45" s="38">
        <v>5.0385448682420502E-5</v>
      </c>
      <c r="JE45" s="38">
        <v>1.30498312087469E-2</v>
      </c>
    </row>
    <row r="46" spans="1:265" ht="19" customHeight="1">
      <c r="A46" s="1">
        <v>119</v>
      </c>
      <c r="B46" s="1" t="s">
        <v>650</v>
      </c>
      <c r="C46" s="1">
        <v>1</v>
      </c>
      <c r="D46" s="1" t="s">
        <v>414</v>
      </c>
      <c r="E46" s="1" t="s">
        <v>415</v>
      </c>
      <c r="F46" s="1">
        <v>0</v>
      </c>
      <c r="G46" s="1">
        <v>1</v>
      </c>
      <c r="H46" s="1">
        <v>0</v>
      </c>
      <c r="I46" s="1" t="s">
        <v>416</v>
      </c>
      <c r="J46" s="1">
        <v>3</v>
      </c>
      <c r="K46" s="32">
        <v>41815</v>
      </c>
      <c r="L46" s="33" t="s">
        <v>417</v>
      </c>
      <c r="M46" s="55">
        <v>54</v>
      </c>
      <c r="N46" s="35">
        <v>0</v>
      </c>
      <c r="O46" s="6" t="s">
        <v>263</v>
      </c>
      <c r="P46" s="6">
        <v>0</v>
      </c>
      <c r="Q46" s="1">
        <v>41</v>
      </c>
      <c r="R46" s="7" t="s">
        <v>418</v>
      </c>
      <c r="S46" s="8">
        <v>42430</v>
      </c>
      <c r="T46" s="8">
        <v>43101</v>
      </c>
      <c r="U46" s="8">
        <v>43447</v>
      </c>
      <c r="V46" s="9">
        <v>20</v>
      </c>
      <c r="W46" s="1" t="s">
        <v>266</v>
      </c>
      <c r="X46" s="1" t="s">
        <v>266</v>
      </c>
      <c r="Y46" s="1" t="s">
        <v>289</v>
      </c>
      <c r="AA46" s="1" t="s">
        <v>273</v>
      </c>
      <c r="AB46" s="1" t="s">
        <v>268</v>
      </c>
      <c r="AC46" s="1" t="s">
        <v>266</v>
      </c>
      <c r="AD46">
        <v>2</v>
      </c>
      <c r="AE46">
        <v>1.5</v>
      </c>
      <c r="AF46">
        <v>2</v>
      </c>
      <c r="AG46">
        <v>2</v>
      </c>
      <c r="AH46" s="1">
        <v>1</v>
      </c>
      <c r="AI46" s="1">
        <v>2.5</v>
      </c>
      <c r="AJ46">
        <v>1.5</v>
      </c>
      <c r="AK46">
        <v>2</v>
      </c>
      <c r="AL46">
        <v>0.5</v>
      </c>
      <c r="AM46">
        <v>2</v>
      </c>
      <c r="AN46">
        <v>0.5</v>
      </c>
      <c r="AO46">
        <v>1</v>
      </c>
      <c r="AP46">
        <v>0</v>
      </c>
      <c r="AQ46">
        <f t="shared" si="3"/>
        <v>1</v>
      </c>
      <c r="AR46" s="36">
        <v>2.1533161068044789E-4</v>
      </c>
      <c r="AS46" s="36">
        <v>2.5839793281653748E-3</v>
      </c>
      <c r="AT46" s="36">
        <v>1.2919896640826874E-3</v>
      </c>
      <c r="AU46" s="36">
        <v>1.3996554694229112E-3</v>
      </c>
      <c r="AV46" s="36">
        <v>1.8303186907838072E-3</v>
      </c>
      <c r="AW46" s="36">
        <v>0</v>
      </c>
      <c r="AX46" s="36">
        <v>1.0131434830230011E-2</v>
      </c>
      <c r="AY46" s="36">
        <v>8.9813800657174148E-2</v>
      </c>
      <c r="AZ46" s="36">
        <v>3.6966046002190583E-2</v>
      </c>
      <c r="BA46" s="36">
        <v>9.5837897042716311E-3</v>
      </c>
      <c r="BB46" s="36">
        <v>4.271631982475356E-2</v>
      </c>
      <c r="BC46" s="36">
        <v>1.9167579408543264E-3</v>
      </c>
      <c r="BD46" s="36">
        <v>0.10268346111719606</v>
      </c>
      <c r="BE46" s="36">
        <v>0.67545810013033813</v>
      </c>
      <c r="BF46" s="1">
        <v>12940</v>
      </c>
      <c r="BG46" s="37">
        <v>1.0346766440910459E-2</v>
      </c>
      <c r="BH46" s="37">
        <v>9.2397779985339518E-2</v>
      </c>
      <c r="BI46" s="37">
        <v>3.8258035666273268E-2</v>
      </c>
      <c r="BJ46" s="37">
        <v>1.0983445173694543E-2</v>
      </c>
      <c r="BK46" s="37">
        <v>4.4546638515537369E-2</v>
      </c>
      <c r="BL46" s="37">
        <v>1.9167579408543264E-3</v>
      </c>
      <c r="BO46" s="37"/>
      <c r="BP46" s="37"/>
      <c r="BQ46" s="37"/>
      <c r="BR46" s="37"/>
      <c r="HP46" s="38">
        <v>1.30151843817787E-2</v>
      </c>
      <c r="HQ46" s="38">
        <v>6.5075921908893698E-3</v>
      </c>
      <c r="HR46" s="38">
        <v>5.4229934924078104E-4</v>
      </c>
      <c r="HS46" s="38">
        <v>7.8633405639913195E-2</v>
      </c>
      <c r="HT46" s="38">
        <v>5.4229934924078104E-4</v>
      </c>
      <c r="HU46" s="38">
        <v>5.4229934924078104E-4</v>
      </c>
      <c r="HV46" s="38">
        <v>0</v>
      </c>
      <c r="HW46" s="38">
        <v>0</v>
      </c>
      <c r="HX46" s="38">
        <v>4.2984679819243901E-3</v>
      </c>
      <c r="HY46" s="38">
        <v>0</v>
      </c>
      <c r="HZ46" s="38">
        <v>0</v>
      </c>
      <c r="IA46" s="38">
        <v>6.5028105367574097E-3</v>
      </c>
      <c r="IB46" s="38">
        <v>0.83180866306624002</v>
      </c>
      <c r="IC46" s="38">
        <v>4.4086851096660401E-4</v>
      </c>
      <c r="ID46" s="38">
        <v>0</v>
      </c>
      <c r="IE46" s="38">
        <v>8.0568720379146905E-2</v>
      </c>
      <c r="IF46" s="39">
        <v>5.7708161582852397E-3</v>
      </c>
      <c r="IG46" s="39">
        <v>1.0992030777686201E-3</v>
      </c>
      <c r="IH46" s="39">
        <v>9.1600256480718205E-5</v>
      </c>
      <c r="II46" s="39">
        <v>1.8686452322066501E-2</v>
      </c>
      <c r="IJ46" s="39">
        <v>0.69139873591646095</v>
      </c>
      <c r="IK46" s="39">
        <v>4.58001282403591E-4</v>
      </c>
      <c r="IL46" s="39">
        <v>0</v>
      </c>
      <c r="IM46" s="39">
        <v>6.6959787487404998E-2</v>
      </c>
      <c r="IN46" s="38">
        <v>0</v>
      </c>
      <c r="IO46" s="38">
        <v>5.4229934924078104E-4</v>
      </c>
      <c r="IP46" s="38">
        <v>0</v>
      </c>
      <c r="IQ46" s="38">
        <v>0</v>
      </c>
      <c r="IR46" s="38">
        <v>0</v>
      </c>
      <c r="IS46" s="38">
        <v>7.8633405639913195E-2</v>
      </c>
      <c r="IT46" s="38">
        <v>3.0860795767662301E-3</v>
      </c>
      <c r="IU46" s="38">
        <v>0.82872258348947403</v>
      </c>
      <c r="IV46" s="38">
        <v>8.8173702193320802E-4</v>
      </c>
      <c r="IW46" s="38">
        <v>2.20434255483302E-3</v>
      </c>
      <c r="IX46" s="38">
        <v>1.10217127741651E-4</v>
      </c>
      <c r="IY46" s="38">
        <v>6.3925934090157599E-3</v>
      </c>
      <c r="IZ46" s="38">
        <v>2.5648071814601101E-3</v>
      </c>
      <c r="JA46" s="38">
        <v>0.68883392873500005</v>
      </c>
      <c r="JB46" s="38">
        <v>7.3280205184574499E-4</v>
      </c>
      <c r="JC46" s="38">
        <v>1.8320051296143601E-3</v>
      </c>
      <c r="JD46" s="38">
        <v>9.1600256480718205E-5</v>
      </c>
      <c r="JE46" s="38">
        <v>1.8594852065585799E-2</v>
      </c>
    </row>
    <row r="47" spans="1:265" ht="19" customHeight="1">
      <c r="A47" s="1">
        <v>136</v>
      </c>
      <c r="B47" s="1" t="s">
        <v>651</v>
      </c>
      <c r="C47" s="1">
        <v>1</v>
      </c>
      <c r="D47" s="1" t="s">
        <v>419</v>
      </c>
      <c r="E47" s="1" t="s">
        <v>420</v>
      </c>
      <c r="F47" s="1">
        <v>0</v>
      </c>
      <c r="G47" s="1">
        <v>1</v>
      </c>
      <c r="H47" s="1">
        <v>0</v>
      </c>
      <c r="I47" s="1" t="s">
        <v>262</v>
      </c>
      <c r="J47" s="1">
        <v>1</v>
      </c>
      <c r="K47" s="32">
        <v>35156</v>
      </c>
      <c r="L47" s="32" t="s">
        <v>326</v>
      </c>
      <c r="M47" s="40">
        <v>270</v>
      </c>
      <c r="N47" s="41">
        <v>0</v>
      </c>
      <c r="O47" s="6" t="s">
        <v>263</v>
      </c>
      <c r="P47" s="6">
        <v>0</v>
      </c>
      <c r="Q47" s="1">
        <v>68</v>
      </c>
      <c r="R47" s="49" t="s">
        <v>421</v>
      </c>
      <c r="S47" s="8">
        <v>37622</v>
      </c>
      <c r="T47" s="8">
        <v>41275</v>
      </c>
      <c r="U47" s="8" t="s">
        <v>265</v>
      </c>
      <c r="V47" s="9">
        <v>81</v>
      </c>
      <c r="W47" s="1" t="s">
        <v>266</v>
      </c>
      <c r="X47" s="1" t="s">
        <v>263</v>
      </c>
      <c r="AA47" s="1" t="s">
        <v>355</v>
      </c>
      <c r="AB47" s="1" t="s">
        <v>397</v>
      </c>
      <c r="AC47" s="1" t="s">
        <v>266</v>
      </c>
      <c r="AD47">
        <v>2</v>
      </c>
      <c r="AE47">
        <v>1</v>
      </c>
      <c r="AF47">
        <v>2</v>
      </c>
      <c r="AG47">
        <v>2</v>
      </c>
      <c r="AH47" s="1">
        <v>1</v>
      </c>
      <c r="AI47" s="1">
        <v>1.5</v>
      </c>
      <c r="AJ47">
        <v>1.5</v>
      </c>
      <c r="AK47">
        <v>1</v>
      </c>
      <c r="AL47">
        <v>1.5</v>
      </c>
      <c r="AM47" t="s">
        <v>265</v>
      </c>
      <c r="AN47">
        <v>0.5</v>
      </c>
      <c r="AO47">
        <v>2</v>
      </c>
      <c r="AP47">
        <v>0</v>
      </c>
      <c r="AQ47">
        <f t="shared" si="3"/>
        <v>2</v>
      </c>
      <c r="AR47" s="36">
        <v>4.0650406504065041E-4</v>
      </c>
      <c r="AS47" s="36">
        <v>4.0650406504065041E-4</v>
      </c>
      <c r="AT47" s="36">
        <v>2.7100271002710027E-4</v>
      </c>
      <c r="AU47" s="36">
        <v>5.4200542005420054E-4</v>
      </c>
      <c r="AV47" s="36">
        <v>6.7750677506775068E-4</v>
      </c>
      <c r="AW47" s="36">
        <v>0</v>
      </c>
      <c r="AX47" s="36">
        <v>8.9374379344587893E-3</v>
      </c>
      <c r="AY47" s="36">
        <v>2.4826216484607746E-3</v>
      </c>
      <c r="AZ47" s="36">
        <v>4.965243296921549E-4</v>
      </c>
      <c r="BA47" s="36">
        <v>4.9652432969215492E-3</v>
      </c>
      <c r="BB47" s="36">
        <v>9.433962264150943E-3</v>
      </c>
      <c r="BC47" s="36">
        <v>2.4826216484607746E-3</v>
      </c>
      <c r="BD47" s="36">
        <v>6.9016881827209539E-2</v>
      </c>
      <c r="BE47" s="36">
        <v>0.70405654578979715</v>
      </c>
      <c r="BF47" s="1">
        <v>9394</v>
      </c>
      <c r="BG47" s="37">
        <v>9.3439419994994395E-3</v>
      </c>
      <c r="BH47" s="37">
        <v>2.8891257135014248E-3</v>
      </c>
      <c r="BI47" s="37">
        <v>7.6752703971925517E-4</v>
      </c>
      <c r="BJ47" s="37">
        <v>5.5072487169757498E-3</v>
      </c>
      <c r="BK47" s="37">
        <v>1.0111469039218694E-2</v>
      </c>
      <c r="BL47" s="37">
        <v>2.4826216484607746E-3</v>
      </c>
      <c r="CA47" s="53"/>
      <c r="CB47" s="53"/>
      <c r="CC47" s="53"/>
      <c r="CD47" s="53"/>
      <c r="CE47" s="53"/>
      <c r="CF47" s="53"/>
      <c r="CG47" s="53"/>
      <c r="CH47" s="53"/>
      <c r="CI47" s="53"/>
      <c r="CJ47" s="53"/>
      <c r="CK47" s="53"/>
      <c r="CL47" s="53"/>
      <c r="CM47" s="53"/>
      <c r="CN47" s="53"/>
      <c r="CO47" s="53"/>
      <c r="CP47" s="53"/>
      <c r="CQ47" s="53"/>
      <c r="CR47" s="53"/>
      <c r="CS47" s="53"/>
      <c r="CT47" s="53"/>
      <c r="CU47" s="53"/>
      <c r="CV47" s="53"/>
      <c r="CW47" s="53"/>
      <c r="CX47" s="53"/>
      <c r="CY47" s="53"/>
      <c r="CZ47" s="53"/>
      <c r="DA47" s="53"/>
      <c r="DB47" s="53"/>
      <c r="DC47" s="53"/>
      <c r="DD47" s="53"/>
      <c r="DE47" s="53"/>
      <c r="DF47" s="53"/>
      <c r="DG47" s="53"/>
      <c r="DH47" s="53"/>
      <c r="DI47" s="53"/>
      <c r="DJ47" s="53"/>
      <c r="DK47" s="53"/>
      <c r="DL47" s="53"/>
      <c r="DM47" s="53"/>
      <c r="DN47" s="53"/>
      <c r="DO47" s="53"/>
      <c r="DP47" s="53"/>
      <c r="DQ47" s="53"/>
      <c r="DR47" s="53"/>
      <c r="DS47" s="53"/>
      <c r="DT47" s="53"/>
      <c r="DU47" s="53"/>
      <c r="DV47" s="53"/>
      <c r="DW47" s="53"/>
      <c r="DX47" s="53"/>
      <c r="DY47" s="53"/>
      <c r="DZ47" s="53"/>
      <c r="EA47" s="53"/>
      <c r="EB47" s="53"/>
      <c r="EC47" s="53"/>
      <c r="ED47" s="53"/>
      <c r="EE47" s="53"/>
      <c r="EF47" s="53"/>
      <c r="EG47" s="53"/>
      <c r="EH47" s="53"/>
      <c r="EI47" s="53"/>
      <c r="EJ47" s="53"/>
      <c r="EK47" s="53"/>
      <c r="EL47" s="53"/>
      <c r="EM47" s="53"/>
      <c r="EN47" s="53"/>
      <c r="EO47" s="53"/>
      <c r="EP47" s="53"/>
      <c r="EQ47" s="53"/>
      <c r="ER47" s="53"/>
      <c r="ES47" s="53"/>
      <c r="ET47" s="53"/>
      <c r="EU47" s="53"/>
      <c r="EV47" s="53"/>
      <c r="EW47" s="53"/>
      <c r="EX47" s="53"/>
      <c r="EY47" s="53"/>
      <c r="EZ47" s="53"/>
      <c r="FA47" s="53"/>
      <c r="FB47" s="53"/>
      <c r="FC47" s="53"/>
      <c r="FD47" s="53"/>
      <c r="FE47" s="53"/>
      <c r="FF47" s="53"/>
      <c r="FG47" s="53"/>
      <c r="FH47" s="53"/>
      <c r="FI47" s="53"/>
      <c r="FJ47" s="53"/>
      <c r="FK47" s="53"/>
      <c r="FL47" s="53"/>
      <c r="FM47" s="53"/>
      <c r="FN47" s="53"/>
      <c r="FO47" s="53"/>
      <c r="FP47" s="53"/>
      <c r="FQ47" s="53"/>
      <c r="FR47" s="53"/>
      <c r="FS47" s="53"/>
      <c r="FT47" s="53"/>
      <c r="FU47" s="53"/>
      <c r="FV47" s="53"/>
      <c r="FW47" s="53"/>
      <c r="FX47" s="53"/>
      <c r="FY47" s="53"/>
      <c r="FZ47" s="53"/>
      <c r="GA47" s="53"/>
      <c r="GB47" s="53"/>
      <c r="GC47" s="53"/>
      <c r="GD47" s="53"/>
      <c r="GE47" s="53"/>
      <c r="GF47" s="53"/>
      <c r="GG47" s="53"/>
      <c r="GH47" s="53"/>
      <c r="GI47" s="53"/>
      <c r="GJ47" s="53"/>
      <c r="GK47" s="53"/>
      <c r="GL47" s="53"/>
      <c r="GM47" s="53"/>
      <c r="GN47" s="53"/>
      <c r="GO47" s="53"/>
      <c r="GP47" s="53"/>
      <c r="GQ47" s="53"/>
      <c r="GR47" s="53"/>
      <c r="GS47" s="53"/>
      <c r="GT47" s="53"/>
      <c r="GU47" s="53"/>
      <c r="GV47" s="53"/>
      <c r="GW47" s="53"/>
      <c r="GX47" s="53"/>
      <c r="GY47" s="53"/>
      <c r="GZ47" s="53"/>
      <c r="HA47" s="53"/>
      <c r="HB47" s="53"/>
      <c r="HC47" s="53"/>
      <c r="HD47" s="53"/>
      <c r="HE47" s="53"/>
      <c r="HP47" s="38">
        <v>3.2017075773746002E-3</v>
      </c>
      <c r="HQ47" s="38">
        <v>0</v>
      </c>
      <c r="HR47" s="38">
        <v>3.2017075773746002E-3</v>
      </c>
      <c r="HS47" s="38">
        <v>2.5080042689434399E-2</v>
      </c>
      <c r="HT47" s="38">
        <v>5.3361792956243301E-4</v>
      </c>
      <c r="HU47" s="38">
        <v>0</v>
      </c>
      <c r="HV47" s="38">
        <v>0</v>
      </c>
      <c r="HW47" s="38">
        <v>0</v>
      </c>
      <c r="HX47" s="38">
        <v>1.03637682661416E-4</v>
      </c>
      <c r="HY47" s="38">
        <v>0</v>
      </c>
      <c r="HZ47" s="38">
        <v>0</v>
      </c>
      <c r="IA47" s="38">
        <v>6.3218986423463604E-3</v>
      </c>
      <c r="IB47" s="38">
        <v>0.84371437454658504</v>
      </c>
      <c r="IC47" s="38">
        <v>0</v>
      </c>
      <c r="ID47" s="38">
        <v>0</v>
      </c>
      <c r="IE47" s="38">
        <v>3.7413203440771099E-2</v>
      </c>
      <c r="IF47" s="39">
        <v>6.0748069079232805E-4</v>
      </c>
      <c r="IG47" s="39">
        <v>0</v>
      </c>
      <c r="IH47" s="39">
        <v>5.2069773496485295E-4</v>
      </c>
      <c r="II47" s="39">
        <v>9.3725592293673506E-3</v>
      </c>
      <c r="IJ47" s="39">
        <v>0.70658682634730496</v>
      </c>
      <c r="IK47" s="39">
        <v>0</v>
      </c>
      <c r="IL47" s="39">
        <v>0</v>
      </c>
      <c r="IM47" s="39">
        <v>3.13286470537186E-2</v>
      </c>
      <c r="IN47" s="38">
        <v>0</v>
      </c>
      <c r="IO47" s="38">
        <v>5.3361792956243301E-4</v>
      </c>
      <c r="IP47" s="38">
        <v>0</v>
      </c>
      <c r="IQ47" s="38">
        <v>0</v>
      </c>
      <c r="IR47" s="38">
        <v>0</v>
      </c>
      <c r="IS47" s="38">
        <v>2.5080042689434399E-2</v>
      </c>
      <c r="IT47" s="38">
        <v>9.3273914395274103E-4</v>
      </c>
      <c r="IU47" s="38">
        <v>0.84278163540263196</v>
      </c>
      <c r="IV47" s="38">
        <v>0</v>
      </c>
      <c r="IW47" s="38">
        <v>9.3273914395274103E-4</v>
      </c>
      <c r="IX47" s="38">
        <v>0</v>
      </c>
      <c r="IY47" s="38">
        <v>6.3218986423463604E-3</v>
      </c>
      <c r="IZ47" s="38">
        <v>7.81046602447279E-4</v>
      </c>
      <c r="JA47" s="38">
        <v>0.70580577974485803</v>
      </c>
      <c r="JB47" s="38">
        <v>0</v>
      </c>
      <c r="JC47" s="38">
        <v>7.81046602447279E-4</v>
      </c>
      <c r="JD47" s="38">
        <v>0</v>
      </c>
      <c r="JE47" s="38">
        <v>9.3725592293673506E-3</v>
      </c>
    </row>
    <row r="48" spans="1:265" ht="19" customHeight="1">
      <c r="A48" s="1">
        <v>23</v>
      </c>
      <c r="B48" s="1" t="s">
        <v>652</v>
      </c>
      <c r="C48" s="2">
        <v>2</v>
      </c>
      <c r="D48" s="2" t="s">
        <v>398</v>
      </c>
      <c r="E48" s="1" t="s">
        <v>415</v>
      </c>
      <c r="F48" s="1">
        <v>0</v>
      </c>
      <c r="G48" s="1">
        <v>1</v>
      </c>
      <c r="H48" s="1">
        <v>0</v>
      </c>
      <c r="I48" s="1" t="s">
        <v>276</v>
      </c>
      <c r="J48" s="1">
        <v>3</v>
      </c>
      <c r="K48" s="32">
        <v>40940</v>
      </c>
      <c r="L48" s="33">
        <v>42009</v>
      </c>
      <c r="M48" s="34">
        <v>35</v>
      </c>
      <c r="N48" s="35">
        <v>1</v>
      </c>
      <c r="O48" s="6" t="s">
        <v>266</v>
      </c>
      <c r="P48" s="6">
        <v>1</v>
      </c>
      <c r="Q48" s="1">
        <v>51</v>
      </c>
      <c r="R48" s="42" t="s">
        <v>422</v>
      </c>
      <c r="S48" s="8">
        <v>41821</v>
      </c>
      <c r="T48" s="8" t="s">
        <v>265</v>
      </c>
      <c r="U48" s="8" t="s">
        <v>265</v>
      </c>
      <c r="V48" s="9">
        <v>29</v>
      </c>
      <c r="W48" s="1" t="s">
        <v>266</v>
      </c>
      <c r="X48" s="1" t="s">
        <v>263</v>
      </c>
      <c r="AA48" s="1" t="s">
        <v>267</v>
      </c>
      <c r="AB48" s="1" t="s">
        <v>268</v>
      </c>
      <c r="AC48" s="1" t="s">
        <v>266</v>
      </c>
      <c r="AD48">
        <v>1</v>
      </c>
      <c r="AE48">
        <v>0.5</v>
      </c>
      <c r="AF48">
        <v>1.5</v>
      </c>
      <c r="AG48">
        <v>1.5</v>
      </c>
      <c r="AH48" s="1">
        <v>1</v>
      </c>
      <c r="AI48" s="1">
        <v>1</v>
      </c>
      <c r="AJ48">
        <v>1.5</v>
      </c>
      <c r="AK48">
        <v>1</v>
      </c>
      <c r="AL48">
        <v>2.5</v>
      </c>
      <c r="AM48">
        <v>1.5</v>
      </c>
      <c r="AN48">
        <v>0.5</v>
      </c>
      <c r="AO48">
        <v>8</v>
      </c>
      <c r="AP48">
        <v>5</v>
      </c>
      <c r="AQ48">
        <f t="shared" si="3"/>
        <v>13</v>
      </c>
      <c r="AR48" s="36">
        <v>0</v>
      </c>
      <c r="AS48" s="36">
        <v>3.477504890241252E-3</v>
      </c>
      <c r="AT48" s="36">
        <v>2.1734405564007825E-4</v>
      </c>
      <c r="AU48" s="36">
        <v>1.5214083894805478E-3</v>
      </c>
      <c r="AV48" s="36">
        <v>1.1301890893284068E-2</v>
      </c>
      <c r="AW48" s="36">
        <v>0</v>
      </c>
      <c r="AX48" s="36">
        <v>0</v>
      </c>
      <c r="AY48" s="36">
        <v>2.5773195876288658E-2</v>
      </c>
      <c r="AZ48" s="36">
        <v>2.5773195876288659E-3</v>
      </c>
      <c r="BA48" s="36">
        <v>4.1881443298969071E-3</v>
      </c>
      <c r="BB48" s="36">
        <v>4.0592783505154641E-2</v>
      </c>
      <c r="BC48" s="36">
        <v>0</v>
      </c>
      <c r="BD48" s="36">
        <v>3.7371134020618556E-2</v>
      </c>
      <c r="BE48" s="36">
        <v>0.49791103465224873</v>
      </c>
      <c r="BF48" s="1">
        <v>7705</v>
      </c>
      <c r="BG48" s="37">
        <v>0</v>
      </c>
      <c r="BH48" s="37">
        <v>2.925070076652991E-2</v>
      </c>
      <c r="BI48" s="37">
        <v>2.7946636432689444E-3</v>
      </c>
      <c r="BJ48" s="37">
        <v>5.7095527193774549E-3</v>
      </c>
      <c r="BK48" s="37">
        <v>5.1894674398438707E-2</v>
      </c>
      <c r="BL48" s="37">
        <v>0</v>
      </c>
      <c r="HP48" s="38">
        <v>2.86885245901639E-2</v>
      </c>
      <c r="HQ48" s="38">
        <v>4.0983606557377103E-3</v>
      </c>
      <c r="HR48" s="38">
        <v>3.4153005464480899E-3</v>
      </c>
      <c r="HS48" s="38">
        <v>0.109289617486339</v>
      </c>
      <c r="HT48" s="38">
        <v>8.1967213114754103E-3</v>
      </c>
      <c r="HU48" s="38">
        <v>2.04918032786885E-3</v>
      </c>
      <c r="HV48" s="38">
        <v>0</v>
      </c>
      <c r="HW48" s="38">
        <v>0</v>
      </c>
      <c r="HX48" s="38">
        <v>1.1317055783282799E-2</v>
      </c>
      <c r="HY48" s="38">
        <v>8.0199607913028004E-4</v>
      </c>
      <c r="HZ48" s="38">
        <v>3.5644270183568001E-4</v>
      </c>
      <c r="IA48" s="38">
        <v>3.0564961682409599E-2</v>
      </c>
      <c r="IB48" s="38">
        <v>0.73596506861522004</v>
      </c>
      <c r="IC48" s="38">
        <v>1.3366601318838E-3</v>
      </c>
      <c r="ID48" s="38">
        <v>0</v>
      </c>
      <c r="IE48" s="38">
        <v>0.16788451256460499</v>
      </c>
      <c r="IF48" s="39">
        <v>1.3321772032161399E-2</v>
      </c>
      <c r="IG48" s="39">
        <v>1.18240580167113E-3</v>
      </c>
      <c r="IH48" s="39">
        <v>7.0944348100267999E-4</v>
      </c>
      <c r="II48" s="39">
        <v>3.9650007882705299E-2</v>
      </c>
      <c r="IJ48" s="39">
        <v>0.65197855904146296</v>
      </c>
      <c r="IK48" s="39">
        <v>1.41888696200536E-3</v>
      </c>
      <c r="IL48" s="39">
        <v>0</v>
      </c>
      <c r="IM48" s="39">
        <v>0.148510168689894</v>
      </c>
      <c r="IN48" s="38">
        <v>1.36612021857923E-3</v>
      </c>
      <c r="IO48" s="38">
        <v>6.8306010928961703E-3</v>
      </c>
      <c r="IP48" s="38">
        <v>0</v>
      </c>
      <c r="IQ48" s="38">
        <v>1.36612021857923E-3</v>
      </c>
      <c r="IR48" s="38">
        <v>8.1967213114754103E-3</v>
      </c>
      <c r="IS48" s="38">
        <v>0.101092896174863</v>
      </c>
      <c r="IT48" s="38">
        <v>4.8208875423275697E-2</v>
      </c>
      <c r="IU48" s="38">
        <v>0.68775619319194403</v>
      </c>
      <c r="IV48" s="38">
        <v>4.9010871502405996E-3</v>
      </c>
      <c r="IW48" s="38">
        <v>4.3307788273035101E-2</v>
      </c>
      <c r="IX48" s="38">
        <v>1.6931028337194801E-3</v>
      </c>
      <c r="IY48" s="38">
        <v>2.8871858848690101E-2</v>
      </c>
      <c r="IZ48" s="38">
        <v>4.2803090020494997E-2</v>
      </c>
      <c r="JA48" s="38">
        <v>0.60917546902096797</v>
      </c>
      <c r="JB48" s="38">
        <v>4.3354879394608197E-3</v>
      </c>
      <c r="JC48" s="38">
        <v>3.8467602081034197E-2</v>
      </c>
      <c r="JD48" s="38">
        <v>2.4436386567870099E-3</v>
      </c>
      <c r="JE48" s="38">
        <v>3.7206369225918301E-2</v>
      </c>
    </row>
    <row r="49" spans="1:265" ht="19" customHeight="1">
      <c r="A49" s="1">
        <v>105</v>
      </c>
      <c r="B49" s="1" t="s">
        <v>653</v>
      </c>
      <c r="C49" s="1">
        <v>1</v>
      </c>
      <c r="D49" s="1" t="s">
        <v>423</v>
      </c>
      <c r="E49" s="1" t="s">
        <v>357</v>
      </c>
      <c r="F49" s="1">
        <v>0</v>
      </c>
      <c r="G49" s="1">
        <v>1</v>
      </c>
      <c r="H49" s="1">
        <v>0</v>
      </c>
      <c r="I49" s="1" t="s">
        <v>276</v>
      </c>
      <c r="J49" s="1">
        <v>3</v>
      </c>
      <c r="K49" s="32">
        <v>39722</v>
      </c>
      <c r="L49" s="32" t="s">
        <v>424</v>
      </c>
      <c r="M49" s="40">
        <v>123</v>
      </c>
      <c r="N49" s="41">
        <v>0</v>
      </c>
      <c r="O49" s="6" t="s">
        <v>377</v>
      </c>
      <c r="P49" s="6">
        <v>1</v>
      </c>
      <c r="Q49" s="1">
        <v>50</v>
      </c>
      <c r="R49" s="7" t="s">
        <v>425</v>
      </c>
      <c r="S49" s="8">
        <v>41708</v>
      </c>
      <c r="T49" s="8" t="s">
        <v>265</v>
      </c>
      <c r="U49" s="8" t="s">
        <v>265</v>
      </c>
      <c r="V49" s="9">
        <v>65</v>
      </c>
      <c r="W49" s="1" t="s">
        <v>266</v>
      </c>
      <c r="X49" s="1" t="s">
        <v>266</v>
      </c>
      <c r="AA49" s="1" t="s">
        <v>267</v>
      </c>
      <c r="AB49" s="1" t="s">
        <v>268</v>
      </c>
      <c r="AD49">
        <v>0.5</v>
      </c>
      <c r="AE49">
        <v>1</v>
      </c>
      <c r="AF49">
        <v>1</v>
      </c>
      <c r="AG49">
        <v>1.5</v>
      </c>
      <c r="AH49" s="1">
        <v>1</v>
      </c>
      <c r="AI49" s="1">
        <v>1.5</v>
      </c>
      <c r="AJ49">
        <v>1</v>
      </c>
      <c r="AK49">
        <v>2</v>
      </c>
      <c r="AL49">
        <v>1</v>
      </c>
      <c r="AM49">
        <v>1</v>
      </c>
      <c r="AN49">
        <v>0.5</v>
      </c>
      <c r="AO49">
        <v>20</v>
      </c>
      <c r="AP49">
        <v>2</v>
      </c>
      <c r="AQ49">
        <f t="shared" si="3"/>
        <v>22</v>
      </c>
      <c r="AR49" s="36">
        <v>1.890359168241966E-3</v>
      </c>
      <c r="AS49" s="36">
        <v>1.2602394454946439E-2</v>
      </c>
      <c r="AT49" s="36">
        <v>9.4517958412098301E-4</v>
      </c>
      <c r="AU49" s="36">
        <v>0</v>
      </c>
      <c r="AV49" s="36">
        <v>2.1109010712035286E-2</v>
      </c>
      <c r="AW49" s="36">
        <v>3.15059861373661E-4</v>
      </c>
      <c r="AX49" s="36">
        <v>1.2673018155671401E-2</v>
      </c>
      <c r="AY49" s="36">
        <v>3.0019773503505303E-2</v>
      </c>
      <c r="AZ49" s="36">
        <v>2.1571094733057704E-3</v>
      </c>
      <c r="BA49" s="36">
        <v>3.5951824555096169E-4</v>
      </c>
      <c r="BB49" s="36">
        <v>1.8065791838935825E-2</v>
      </c>
      <c r="BC49" s="36">
        <v>4.9433758763257236E-3</v>
      </c>
      <c r="BD49" s="36">
        <v>6.740967104080532E-3</v>
      </c>
      <c r="BE49" s="36">
        <v>0.20092490336830479</v>
      </c>
      <c r="BF49" s="1">
        <v>14300</v>
      </c>
      <c r="BG49" s="37">
        <v>1.4563377323913367E-2</v>
      </c>
      <c r="BH49" s="37">
        <v>4.2622167958451744E-2</v>
      </c>
      <c r="BI49" s="37">
        <v>3.1022890574267533E-3</v>
      </c>
      <c r="BJ49" s="37">
        <v>3.5951824555096169E-4</v>
      </c>
      <c r="BK49" s="37">
        <v>3.9174802550971111E-2</v>
      </c>
      <c r="BL49" s="37">
        <v>5.2584357376993848E-3</v>
      </c>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c r="GP49" s="43"/>
      <c r="GQ49" s="43"/>
      <c r="GR49" s="43"/>
      <c r="GS49" s="43"/>
      <c r="GT49" s="43"/>
      <c r="GU49" s="43"/>
      <c r="GV49" s="43"/>
      <c r="GW49" s="43"/>
      <c r="GX49" s="43"/>
      <c r="GY49" s="43"/>
      <c r="GZ49" s="43"/>
      <c r="HA49" s="43"/>
      <c r="HB49" s="43"/>
      <c r="HC49" s="43"/>
      <c r="HD49" s="43"/>
      <c r="HE49" s="43"/>
      <c r="HF49" s="43"/>
      <c r="HG49" s="43"/>
      <c r="HH49" s="43"/>
      <c r="HI49" s="43"/>
      <c r="HJ49" s="43"/>
      <c r="HK49" s="43"/>
      <c r="HL49" s="43"/>
      <c r="HM49" s="43"/>
      <c r="HN49" s="43"/>
      <c r="HO49" s="43"/>
      <c r="HP49" s="38">
        <v>3.0391340549542002E-2</v>
      </c>
      <c r="HQ49" s="38">
        <v>5.2872606161532103E-2</v>
      </c>
      <c r="HR49" s="38">
        <v>0.13405495420482899</v>
      </c>
      <c r="HS49" s="38">
        <v>1.7901748542880899E-2</v>
      </c>
      <c r="HT49" s="38">
        <v>1.24895920066611E-3</v>
      </c>
      <c r="HU49" s="38">
        <v>2.9142381348875898E-3</v>
      </c>
      <c r="HV49" s="38">
        <v>4.1631973355537102E-3</v>
      </c>
      <c r="HW49" s="38">
        <v>0</v>
      </c>
      <c r="HX49" s="38">
        <v>0.105430093884801</v>
      </c>
      <c r="HY49" s="38">
        <v>8.5003806140573398E-3</v>
      </c>
      <c r="HZ49" s="38">
        <v>7.61228114691703E-3</v>
      </c>
      <c r="IA49" s="38">
        <v>2.7531083481349899E-2</v>
      </c>
      <c r="IB49" s="38">
        <v>0.89862978939355498</v>
      </c>
      <c r="IC49" s="38">
        <v>1.66201471707688E-2</v>
      </c>
      <c r="ID49" s="38">
        <v>1.7761989342806399E-3</v>
      </c>
      <c r="IE49" s="38">
        <v>7.4473483887338196E-2</v>
      </c>
      <c r="IF49" s="39">
        <v>8.7903539478802001E-2</v>
      </c>
      <c r="IG49" s="39">
        <v>1.88642551536367E-2</v>
      </c>
      <c r="IH49" s="39">
        <v>3.7145079735511503E-2</v>
      </c>
      <c r="II49" s="39">
        <v>2.5281991443018299E-2</v>
      </c>
      <c r="IJ49" s="39">
        <v>0.68903150525087498</v>
      </c>
      <c r="IK49" s="39">
        <v>1.34189031505251E-2</v>
      </c>
      <c r="IL49" s="39">
        <v>2.3337222870478398E-3</v>
      </c>
      <c r="IM49" s="39">
        <v>5.7078957604045098E-2</v>
      </c>
      <c r="IN49" s="38">
        <v>0</v>
      </c>
      <c r="IO49" s="38">
        <v>1.24895920066611E-3</v>
      </c>
      <c r="IP49" s="38">
        <v>0</v>
      </c>
      <c r="IQ49" s="38">
        <v>0</v>
      </c>
      <c r="IR49" s="38">
        <v>4.1631973355537102E-4</v>
      </c>
      <c r="IS49" s="38">
        <v>1.74854288093256E-2</v>
      </c>
      <c r="IT49" s="38">
        <v>2.10606445064704E-2</v>
      </c>
      <c r="IU49" s="38">
        <v>0.87756914488708404</v>
      </c>
      <c r="IV49" s="38">
        <v>5.0748540979446801E-4</v>
      </c>
      <c r="IW49" s="38">
        <v>2.0553159096675998E-2</v>
      </c>
      <c r="IX49" s="38">
        <v>5.0748540979446801E-4</v>
      </c>
      <c r="IY49" s="38">
        <v>2.70235980715554E-2</v>
      </c>
      <c r="IZ49" s="38">
        <v>1.61415791520809E-2</v>
      </c>
      <c r="JA49" s="38">
        <v>0.67288992609879394</v>
      </c>
      <c r="JB49" s="38">
        <v>3.8895371450797399E-4</v>
      </c>
      <c r="JC49" s="38">
        <v>1.5752625437572901E-2</v>
      </c>
      <c r="JD49" s="38">
        <v>4.8619214313496702E-4</v>
      </c>
      <c r="JE49" s="38">
        <v>2.4795799299883299E-2</v>
      </c>
    </row>
    <row r="50" spans="1:265" ht="19" customHeight="1">
      <c r="A50" s="1">
        <v>62</v>
      </c>
      <c r="B50" s="1" t="e">
        <v>#N/A</v>
      </c>
      <c r="C50" s="2">
        <v>2</v>
      </c>
      <c r="D50" s="2" t="s">
        <v>426</v>
      </c>
      <c r="E50" s="1" t="s">
        <v>357</v>
      </c>
      <c r="F50" s="1">
        <v>0</v>
      </c>
      <c r="G50" s="1">
        <v>1</v>
      </c>
      <c r="H50" s="1">
        <v>0</v>
      </c>
      <c r="I50" s="1" t="s">
        <v>276</v>
      </c>
      <c r="J50" s="1">
        <v>3</v>
      </c>
      <c r="K50" s="32">
        <v>39722</v>
      </c>
      <c r="L50" s="32" t="s">
        <v>424</v>
      </c>
      <c r="M50" s="40">
        <v>123</v>
      </c>
      <c r="N50" s="41">
        <v>0</v>
      </c>
      <c r="O50" s="6" t="s">
        <v>377</v>
      </c>
      <c r="P50" s="6">
        <v>1</v>
      </c>
      <c r="Q50" s="1">
        <v>50</v>
      </c>
      <c r="R50" s="7" t="s">
        <v>425</v>
      </c>
      <c r="S50" s="8">
        <v>41708</v>
      </c>
      <c r="T50" s="8" t="s">
        <v>427</v>
      </c>
      <c r="U50" s="8" t="s">
        <v>427</v>
      </c>
      <c r="V50" s="9">
        <v>65</v>
      </c>
      <c r="W50" s="1" t="s">
        <v>266</v>
      </c>
      <c r="X50" s="1" t="s">
        <v>266</v>
      </c>
      <c r="AA50" s="1" t="s">
        <v>267</v>
      </c>
      <c r="AB50" s="1" t="s">
        <v>268</v>
      </c>
      <c r="AD50">
        <v>1</v>
      </c>
      <c r="AE50">
        <v>2</v>
      </c>
      <c r="AF50">
        <v>1</v>
      </c>
      <c r="AG50">
        <v>1.5</v>
      </c>
      <c r="AH50" s="1">
        <v>1</v>
      </c>
      <c r="AI50" s="1">
        <v>1</v>
      </c>
      <c r="AJ50">
        <v>1</v>
      </c>
      <c r="AK50" t="s">
        <v>265</v>
      </c>
      <c r="AL50" t="s">
        <v>265</v>
      </c>
      <c r="AM50" t="s">
        <v>265</v>
      </c>
      <c r="AN50" t="s">
        <v>265</v>
      </c>
      <c r="AO50" t="s">
        <v>321</v>
      </c>
      <c r="AP50" t="s">
        <v>321</v>
      </c>
      <c r="AQ50" t="s">
        <v>321</v>
      </c>
      <c r="AR50" s="36">
        <v>0</v>
      </c>
      <c r="AS50" s="36">
        <v>4.4762757385854968E-4</v>
      </c>
      <c r="AT50" s="36">
        <v>4.4762757385854968E-4</v>
      </c>
      <c r="AU50" s="36">
        <v>4.4762757385854968E-4</v>
      </c>
      <c r="AV50" s="36">
        <v>0</v>
      </c>
      <c r="AW50" s="36">
        <v>8.9525514771709937E-4</v>
      </c>
      <c r="AX50" s="36">
        <v>1.889644746787604E-3</v>
      </c>
      <c r="AY50" s="36">
        <v>1.5117157974300832E-3</v>
      </c>
      <c r="AZ50" s="36">
        <v>7.5585789871504159E-4</v>
      </c>
      <c r="BA50" s="36">
        <v>5.2910052910052907E-3</v>
      </c>
      <c r="BB50" s="36">
        <v>3.779289493575208E-3</v>
      </c>
      <c r="BC50" s="36">
        <v>3.779289493575208E-4</v>
      </c>
      <c r="BD50" s="36">
        <v>5.4799697656840514E-2</v>
      </c>
      <c r="BE50" s="36">
        <v>0.42224489795918368</v>
      </c>
      <c r="BF50" s="1">
        <v>4880</v>
      </c>
      <c r="BG50" s="37">
        <v>1.889644746787604E-3</v>
      </c>
      <c r="BH50" s="37">
        <v>1.9593433712886328E-3</v>
      </c>
      <c r="BI50" s="37">
        <v>1.2034854725735912E-3</v>
      </c>
      <c r="BJ50" s="37">
        <v>5.7386328648638407E-3</v>
      </c>
      <c r="BK50" s="37">
        <v>3.779289493575208E-3</v>
      </c>
      <c r="BL50" s="37">
        <v>1.2731840970746202E-3</v>
      </c>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c r="EI50" s="53"/>
      <c r="EJ50" s="53"/>
      <c r="EK50" s="53"/>
      <c r="EL50" s="53"/>
      <c r="EM50" s="53"/>
      <c r="EN50" s="53"/>
      <c r="EO50" s="53"/>
      <c r="EP50" s="53"/>
      <c r="EQ50" s="53"/>
      <c r="ER50" s="53"/>
      <c r="ES50" s="53"/>
      <c r="ET50" s="53"/>
      <c r="EU50" s="53"/>
      <c r="EV50" s="53"/>
      <c r="EW50" s="53"/>
      <c r="EX50" s="53"/>
      <c r="EY50" s="53"/>
      <c r="EZ50" s="53"/>
      <c r="FA50" s="53"/>
      <c r="FB50" s="53"/>
      <c r="FC50" s="53"/>
      <c r="FD50" s="53"/>
      <c r="FE50" s="53"/>
      <c r="FF50" s="53"/>
      <c r="FG50" s="53"/>
      <c r="FH50" s="53"/>
      <c r="FI50" s="53"/>
      <c r="FJ50" s="53"/>
      <c r="FK50" s="53"/>
      <c r="FL50" s="53"/>
      <c r="FM50" s="53"/>
      <c r="FN50" s="53"/>
      <c r="FO50" s="53"/>
      <c r="FP50" s="53"/>
      <c r="FQ50" s="53"/>
      <c r="FR50" s="53"/>
      <c r="FS50" s="53"/>
      <c r="FT50" s="53"/>
      <c r="FU50" s="53"/>
      <c r="FV50" s="53"/>
      <c r="FW50" s="53"/>
      <c r="FX50" s="53"/>
      <c r="FY50" s="53"/>
      <c r="FZ50" s="53"/>
      <c r="GA50" s="53"/>
      <c r="GB50" s="53"/>
      <c r="GC50" s="53"/>
      <c r="GD50" s="53"/>
      <c r="GE50" s="53"/>
      <c r="GF50" s="53"/>
      <c r="GG50" s="53"/>
      <c r="GH50" s="53"/>
      <c r="GI50" s="53"/>
      <c r="GJ50" s="53"/>
      <c r="GK50" s="53"/>
      <c r="GL50" s="53"/>
      <c r="GM50" s="53"/>
      <c r="GN50" s="53"/>
      <c r="GO50" s="53"/>
      <c r="GP50" s="53"/>
      <c r="GQ50" s="53"/>
      <c r="GR50" s="53"/>
      <c r="GS50" s="53"/>
      <c r="GT50" s="53"/>
      <c r="GU50" s="53"/>
      <c r="GV50" s="53"/>
      <c r="GW50" s="53"/>
      <c r="GX50" s="53"/>
      <c r="GY50" s="53"/>
      <c r="GZ50" s="53"/>
      <c r="HA50" s="53"/>
      <c r="HB50" s="53"/>
      <c r="HC50" s="53"/>
      <c r="HD50" s="53"/>
      <c r="HE50" s="53"/>
      <c r="HP50" s="38" t="s">
        <v>321</v>
      </c>
      <c r="HQ50" s="38" t="s">
        <v>321</v>
      </c>
      <c r="HR50" s="38" t="s">
        <v>321</v>
      </c>
      <c r="HS50" s="38" t="s">
        <v>321</v>
      </c>
      <c r="HT50" s="38" t="s">
        <v>321</v>
      </c>
      <c r="HU50" s="38" t="s">
        <v>321</v>
      </c>
      <c r="HV50" s="38" t="s">
        <v>321</v>
      </c>
      <c r="HW50" s="38" t="s">
        <v>321</v>
      </c>
      <c r="HX50" s="38" t="s">
        <v>321</v>
      </c>
      <c r="HY50" s="38" t="s">
        <v>321</v>
      </c>
      <c r="HZ50" s="38" t="s">
        <v>321</v>
      </c>
      <c r="IA50" s="38" t="s">
        <v>321</v>
      </c>
      <c r="IB50" s="38" t="s">
        <v>321</v>
      </c>
      <c r="IC50" s="38" t="s">
        <v>321</v>
      </c>
      <c r="ID50" s="38" t="s">
        <v>321</v>
      </c>
      <c r="IE50" s="38" t="s">
        <v>321</v>
      </c>
      <c r="IF50" s="38" t="s">
        <v>321</v>
      </c>
      <c r="IG50" s="38" t="s">
        <v>321</v>
      </c>
      <c r="IH50" s="38" t="s">
        <v>321</v>
      </c>
      <c r="II50" s="38" t="s">
        <v>321</v>
      </c>
      <c r="IJ50" s="38" t="s">
        <v>321</v>
      </c>
      <c r="IK50" s="38" t="s">
        <v>321</v>
      </c>
      <c r="IL50" s="38" t="s">
        <v>321</v>
      </c>
      <c r="IM50" s="38" t="s">
        <v>321</v>
      </c>
      <c r="IN50" s="38" t="s">
        <v>321</v>
      </c>
      <c r="IO50" s="38" t="s">
        <v>321</v>
      </c>
      <c r="IP50" s="38" t="s">
        <v>321</v>
      </c>
      <c r="IQ50" s="38" t="s">
        <v>321</v>
      </c>
      <c r="IR50" s="38" t="s">
        <v>321</v>
      </c>
      <c r="IS50" s="38" t="s">
        <v>321</v>
      </c>
      <c r="IT50" s="38" t="s">
        <v>321</v>
      </c>
      <c r="IU50" s="38" t="s">
        <v>321</v>
      </c>
      <c r="IV50" s="38" t="s">
        <v>321</v>
      </c>
      <c r="IW50" s="38" t="s">
        <v>321</v>
      </c>
      <c r="IX50" s="38" t="s">
        <v>321</v>
      </c>
      <c r="IY50" s="38" t="s">
        <v>321</v>
      </c>
      <c r="IZ50" s="38" t="s">
        <v>321</v>
      </c>
      <c r="JA50" s="38" t="s">
        <v>321</v>
      </c>
      <c r="JB50" s="38" t="s">
        <v>321</v>
      </c>
      <c r="JC50" s="38" t="s">
        <v>321</v>
      </c>
      <c r="JD50" s="38" t="s">
        <v>321</v>
      </c>
      <c r="JE50" s="38" t="s">
        <v>321</v>
      </c>
    </row>
    <row r="51" spans="1:265" ht="19" customHeight="1">
      <c r="A51" s="1">
        <v>56</v>
      </c>
      <c r="B51" s="1" t="s">
        <v>654</v>
      </c>
      <c r="C51" s="2">
        <v>2</v>
      </c>
      <c r="D51" s="2" t="s">
        <v>428</v>
      </c>
      <c r="E51" s="1" t="s">
        <v>429</v>
      </c>
      <c r="F51" s="1">
        <v>1</v>
      </c>
      <c r="G51" s="1">
        <v>0</v>
      </c>
      <c r="H51" s="1">
        <v>1</v>
      </c>
      <c r="I51" s="1" t="s">
        <v>430</v>
      </c>
      <c r="J51" s="1">
        <v>3</v>
      </c>
      <c r="K51" s="32">
        <v>41334</v>
      </c>
      <c r="L51" s="32">
        <v>42644</v>
      </c>
      <c r="M51" s="34">
        <v>43</v>
      </c>
      <c r="N51" s="35">
        <v>1</v>
      </c>
      <c r="O51" s="6" t="s">
        <v>263</v>
      </c>
      <c r="P51" s="6">
        <v>0</v>
      </c>
      <c r="Q51" s="1">
        <v>40</v>
      </c>
      <c r="R51" s="7" t="e">
        <v>#N/A</v>
      </c>
      <c r="S51" s="8">
        <v>41944</v>
      </c>
      <c r="T51" s="8">
        <v>42278</v>
      </c>
      <c r="U51" s="8" t="s">
        <v>265</v>
      </c>
      <c r="V51" s="9">
        <v>20</v>
      </c>
      <c r="W51" s="1" t="s">
        <v>266</v>
      </c>
      <c r="X51" s="1" t="s">
        <v>263</v>
      </c>
      <c r="AA51" s="1" t="s">
        <v>273</v>
      </c>
      <c r="AB51" s="1" t="s">
        <v>369</v>
      </c>
      <c r="AC51" s="1" t="s">
        <v>266</v>
      </c>
      <c r="AD51">
        <v>1.5</v>
      </c>
      <c r="AE51" t="s">
        <v>265</v>
      </c>
      <c r="AF51" t="s">
        <v>265</v>
      </c>
      <c r="AG51" t="s">
        <v>265</v>
      </c>
      <c r="AH51" s="1">
        <v>1</v>
      </c>
      <c r="AI51" s="1">
        <v>1</v>
      </c>
      <c r="AJ51">
        <v>1</v>
      </c>
      <c r="AK51">
        <v>2</v>
      </c>
      <c r="AL51">
        <v>1</v>
      </c>
      <c r="AM51">
        <v>0.5</v>
      </c>
      <c r="AN51">
        <v>0.5</v>
      </c>
      <c r="AO51">
        <v>6</v>
      </c>
      <c r="AP51">
        <v>1</v>
      </c>
      <c r="AQ51">
        <f t="shared" ref="AQ51:AQ78" si="4">SUM(AO51:AP51)</f>
        <v>7</v>
      </c>
      <c r="AR51" s="36">
        <v>2.7548209366391185E-3</v>
      </c>
      <c r="AS51" s="36">
        <v>5.5096418732782371E-3</v>
      </c>
      <c r="AT51" s="36">
        <v>0</v>
      </c>
      <c r="AU51" s="36">
        <v>0</v>
      </c>
      <c r="AV51" s="36">
        <v>2.7548209366391185E-3</v>
      </c>
      <c r="AW51" s="36">
        <v>0</v>
      </c>
      <c r="AX51" s="36">
        <v>0</v>
      </c>
      <c r="AY51" s="36">
        <v>2.508361204013378E-2</v>
      </c>
      <c r="AZ51" s="36">
        <v>2.787068004459309E-3</v>
      </c>
      <c r="BA51" s="36">
        <v>8.918617614269788E-3</v>
      </c>
      <c r="BB51" s="36">
        <v>5.5741360089186179E-3</v>
      </c>
      <c r="BC51" s="36">
        <v>3.3444816053511705E-3</v>
      </c>
      <c r="BD51" s="36">
        <v>2.7870680044593088E-2</v>
      </c>
      <c r="BE51" s="36">
        <v>0.14510894761242465</v>
      </c>
      <c r="BF51" s="1">
        <v>2157</v>
      </c>
      <c r="BG51" s="37">
        <v>2.7548209366391185E-3</v>
      </c>
      <c r="BH51" s="37">
        <v>3.0593253913412017E-2</v>
      </c>
      <c r="BI51" s="37">
        <v>2.787068004459309E-3</v>
      </c>
      <c r="BJ51" s="37">
        <v>8.918617614269788E-3</v>
      </c>
      <c r="BK51" s="37">
        <v>8.3289569455577365E-3</v>
      </c>
      <c r="BL51" s="37">
        <v>3.3444816053511705E-3</v>
      </c>
      <c r="HP51" s="38">
        <v>3.1177531564029901E-2</v>
      </c>
      <c r="HQ51" s="38">
        <v>1.28832775057975E-3</v>
      </c>
      <c r="HR51" s="38">
        <v>4.6379799020870903E-3</v>
      </c>
      <c r="HS51" s="38">
        <v>1.0048956454521999E-2</v>
      </c>
      <c r="HT51" s="38">
        <v>3.0919866013913899E-3</v>
      </c>
      <c r="HU51" s="38">
        <v>2.5766555011594999E-4</v>
      </c>
      <c r="HV51" s="38">
        <v>0</v>
      </c>
      <c r="HW51" s="38">
        <v>0</v>
      </c>
      <c r="HX51" s="38">
        <v>2.54652301665034E-2</v>
      </c>
      <c r="HY51" s="38">
        <v>9.7943192948090089E-4</v>
      </c>
      <c r="HZ51" s="38">
        <v>1.9588638589617999E-4</v>
      </c>
      <c r="IA51" s="38">
        <v>3.9177277179236001E-3</v>
      </c>
      <c r="IB51" s="38">
        <v>0.61958863858961799</v>
      </c>
      <c r="IC51" s="38">
        <v>3.9177277179235998E-4</v>
      </c>
      <c r="ID51" s="38">
        <v>0</v>
      </c>
      <c r="IE51" s="38">
        <v>1.7629774730656201E-3</v>
      </c>
      <c r="IF51" s="39">
        <v>2.79323391943022E-2</v>
      </c>
      <c r="IG51" s="39">
        <v>1.1128421989761901E-3</v>
      </c>
      <c r="IH51" s="39">
        <v>2.11440017805475E-3</v>
      </c>
      <c r="II51" s="39">
        <v>6.5657689739594899E-3</v>
      </c>
      <c r="IJ51" s="39">
        <v>0.35332739817493902</v>
      </c>
      <c r="IK51" s="39">
        <v>3.3385265969285599E-4</v>
      </c>
      <c r="IL51" s="39">
        <v>0</v>
      </c>
      <c r="IM51" s="39">
        <v>1.0015579790785701E-3</v>
      </c>
      <c r="IN51" s="38">
        <v>0</v>
      </c>
      <c r="IO51" s="38">
        <v>3.0919866013913899E-3</v>
      </c>
      <c r="IP51" s="38">
        <v>0</v>
      </c>
      <c r="IQ51" s="38">
        <v>0</v>
      </c>
      <c r="IR51" s="38">
        <v>0</v>
      </c>
      <c r="IS51" s="38">
        <v>1.0048956454521999E-2</v>
      </c>
      <c r="IT51" s="38">
        <v>3.9177277179235998E-4</v>
      </c>
      <c r="IU51" s="38">
        <v>0.61919686581782596</v>
      </c>
      <c r="IV51" s="38">
        <v>0</v>
      </c>
      <c r="IW51" s="38">
        <v>3.9177277179235998E-4</v>
      </c>
      <c r="IX51" s="38">
        <v>0</v>
      </c>
      <c r="IY51" s="38">
        <v>3.9177277179236001E-3</v>
      </c>
      <c r="IZ51" s="38">
        <v>2.2256843979523701E-4</v>
      </c>
      <c r="JA51" s="38">
        <v>0.35310482973514401</v>
      </c>
      <c r="JB51" s="38">
        <v>0</v>
      </c>
      <c r="JC51" s="38">
        <v>2.2256843979523701E-4</v>
      </c>
      <c r="JD51" s="38">
        <v>0</v>
      </c>
      <c r="JE51" s="38">
        <v>6.5657689739594899E-3</v>
      </c>
    </row>
    <row r="52" spans="1:265" ht="19" customHeight="1">
      <c r="A52" s="1">
        <v>21</v>
      </c>
      <c r="B52" s="1" t="s">
        <v>655</v>
      </c>
      <c r="C52" s="2">
        <v>2</v>
      </c>
      <c r="D52" s="2" t="s">
        <v>431</v>
      </c>
      <c r="E52" s="1" t="s">
        <v>432</v>
      </c>
      <c r="F52" s="1">
        <v>1</v>
      </c>
      <c r="G52" s="1">
        <v>0</v>
      </c>
      <c r="H52" s="1">
        <v>1</v>
      </c>
      <c r="I52" s="1" t="s">
        <v>287</v>
      </c>
      <c r="J52" s="1">
        <v>3</v>
      </c>
      <c r="K52" s="32">
        <v>42288</v>
      </c>
      <c r="L52" s="33">
        <v>42955</v>
      </c>
      <c r="M52" s="34">
        <v>21</v>
      </c>
      <c r="N52" s="35">
        <v>1</v>
      </c>
      <c r="O52" s="6" t="s">
        <v>263</v>
      </c>
      <c r="P52" s="6">
        <v>0</v>
      </c>
      <c r="Q52" s="1">
        <v>66</v>
      </c>
      <c r="R52" s="42" t="s">
        <v>433</v>
      </c>
      <c r="S52" s="8" t="s">
        <v>265</v>
      </c>
      <c r="T52" s="8" t="s">
        <v>265</v>
      </c>
      <c r="U52" s="8" t="s">
        <v>265</v>
      </c>
      <c r="V52" s="9" t="s">
        <v>279</v>
      </c>
      <c r="W52" s="1" t="s">
        <v>266</v>
      </c>
      <c r="X52" s="1" t="s">
        <v>263</v>
      </c>
      <c r="AA52" s="1" t="s">
        <v>273</v>
      </c>
      <c r="AB52" s="1" t="s">
        <v>369</v>
      </c>
      <c r="AC52" s="1" t="s">
        <v>277</v>
      </c>
      <c r="AD52">
        <v>1</v>
      </c>
      <c r="AE52">
        <v>0.5</v>
      </c>
      <c r="AF52">
        <v>1</v>
      </c>
      <c r="AG52">
        <v>1</v>
      </c>
      <c r="AH52" s="1">
        <v>1</v>
      </c>
      <c r="AI52" s="1">
        <v>1</v>
      </c>
      <c r="AJ52">
        <v>1.5</v>
      </c>
      <c r="AK52">
        <v>1</v>
      </c>
      <c r="AL52">
        <v>0.5</v>
      </c>
      <c r="AM52">
        <v>1.5</v>
      </c>
      <c r="AN52">
        <v>1</v>
      </c>
      <c r="AO52">
        <v>17</v>
      </c>
      <c r="AP52">
        <v>11</v>
      </c>
      <c r="AQ52">
        <f t="shared" si="4"/>
        <v>28</v>
      </c>
      <c r="AR52" s="36">
        <v>8.4889643463497452E-4</v>
      </c>
      <c r="AS52" s="36">
        <v>8.4889643463497452E-4</v>
      </c>
      <c r="AT52" s="36">
        <v>0</v>
      </c>
      <c r="AU52" s="36">
        <v>0</v>
      </c>
      <c r="AV52" s="36">
        <v>5.857385398981324E-2</v>
      </c>
      <c r="AW52" s="36">
        <v>1.697792869269949E-3</v>
      </c>
      <c r="AX52" s="36">
        <v>2.1465808034345293E-3</v>
      </c>
      <c r="AY52" s="36">
        <v>7.3597056117755289E-3</v>
      </c>
      <c r="AZ52" s="36">
        <v>9.1996320147194111E-4</v>
      </c>
      <c r="BA52" s="36">
        <v>1.8399264029438822E-3</v>
      </c>
      <c r="BB52" s="36">
        <v>3.5265256056424409E-2</v>
      </c>
      <c r="BC52" s="36">
        <v>2.1465808034345293E-3</v>
      </c>
      <c r="BD52" s="36">
        <v>1.8705918429929469E-2</v>
      </c>
      <c r="BE52" s="36">
        <v>0.21895568231680562</v>
      </c>
      <c r="BF52" s="1">
        <v>4439</v>
      </c>
      <c r="BG52" s="37">
        <v>2.9954772380695041E-3</v>
      </c>
      <c r="BH52" s="37">
        <v>8.2086020464105028E-3</v>
      </c>
      <c r="BI52" s="37">
        <v>9.1996320147194111E-4</v>
      </c>
      <c r="BJ52" s="37">
        <v>1.8399264029438822E-3</v>
      </c>
      <c r="BK52" s="37">
        <v>9.3839110046237656E-2</v>
      </c>
      <c r="BL52" s="37">
        <v>3.8443736727044784E-3</v>
      </c>
      <c r="BN52" s="53"/>
      <c r="HP52" s="38">
        <v>3.1300484652665599E-2</v>
      </c>
      <c r="HQ52" s="38">
        <v>3.2915993537964497E-2</v>
      </c>
      <c r="HR52" s="38">
        <v>6.6639741518578297E-3</v>
      </c>
      <c r="HS52" s="38">
        <v>2.8675282714054898E-2</v>
      </c>
      <c r="HT52" s="38">
        <v>4.4426494345718897E-3</v>
      </c>
      <c r="HU52" s="38">
        <v>0</v>
      </c>
      <c r="HV52" s="38">
        <v>2.0193861066235901E-4</v>
      </c>
      <c r="HW52" s="38">
        <v>0</v>
      </c>
      <c r="HX52" s="38">
        <v>2.68523122824465E-2</v>
      </c>
      <c r="HY52" s="38">
        <v>2.0387866732968701E-2</v>
      </c>
      <c r="HZ52" s="38">
        <v>4.9726504226752899E-4</v>
      </c>
      <c r="IA52" s="38">
        <v>5.5196419691695697E-2</v>
      </c>
      <c r="IB52" s="38">
        <v>0.40477374440576802</v>
      </c>
      <c r="IC52" s="38">
        <v>2.9835902536051698E-3</v>
      </c>
      <c r="ID52" s="38">
        <v>0</v>
      </c>
      <c r="IE52" s="38">
        <v>3.5305818000994499E-2</v>
      </c>
      <c r="IF52" s="39">
        <v>3.0015797788309598E-2</v>
      </c>
      <c r="IG52" s="39">
        <v>2.9297716501508E-2</v>
      </c>
      <c r="IH52" s="39">
        <v>4.8829527502513301E-3</v>
      </c>
      <c r="II52" s="39">
        <v>3.6334913112164302E-2</v>
      </c>
      <c r="IJ52" s="39">
        <v>0.120063191153239</v>
      </c>
      <c r="IK52" s="39">
        <v>8.6169754416199902E-4</v>
      </c>
      <c r="IL52" s="39">
        <v>1.43616257360333E-4</v>
      </c>
      <c r="IM52" s="39">
        <v>1.0196754272583699E-2</v>
      </c>
      <c r="IN52" s="38">
        <v>0</v>
      </c>
      <c r="IO52" s="38">
        <v>4.4426494345718897E-3</v>
      </c>
      <c r="IP52" s="38">
        <v>0</v>
      </c>
      <c r="IQ52" s="38">
        <v>0</v>
      </c>
      <c r="IR52" s="38">
        <v>1.41357027463651E-3</v>
      </c>
      <c r="IS52" s="38">
        <v>2.7261712439418401E-2</v>
      </c>
      <c r="IT52" s="38">
        <v>3.0333167578319199E-2</v>
      </c>
      <c r="IU52" s="38">
        <v>0.37444057682744902</v>
      </c>
      <c r="IV52" s="38">
        <v>2.4863252113376398E-3</v>
      </c>
      <c r="IW52" s="38">
        <v>2.7846842366981601E-2</v>
      </c>
      <c r="IX52" s="38">
        <v>4.9726504226752899E-4</v>
      </c>
      <c r="IY52" s="38">
        <v>5.4699154649428101E-2</v>
      </c>
      <c r="IZ52" s="38">
        <v>8.7605916989803197E-3</v>
      </c>
      <c r="JA52" s="38">
        <v>0.11130259945425799</v>
      </c>
      <c r="JB52" s="38">
        <v>7.1808128680166605E-4</v>
      </c>
      <c r="JC52" s="38">
        <v>8.0425104121786602E-3</v>
      </c>
      <c r="JD52" s="38">
        <v>1.1489300588826701E-3</v>
      </c>
      <c r="JE52" s="38">
        <v>3.5185983053281598E-2</v>
      </c>
    </row>
    <row r="53" spans="1:265" ht="19" customHeight="1">
      <c r="A53" s="1">
        <v>114</v>
      </c>
      <c r="B53" s="1" t="s">
        <v>656</v>
      </c>
      <c r="C53" s="1">
        <v>1</v>
      </c>
      <c r="D53" s="1" t="s">
        <v>309</v>
      </c>
      <c r="E53" s="1" t="s">
        <v>434</v>
      </c>
      <c r="F53" s="1">
        <v>1</v>
      </c>
      <c r="G53" s="1">
        <v>0</v>
      </c>
      <c r="H53" s="1">
        <v>1</v>
      </c>
      <c r="I53" s="1" t="s">
        <v>435</v>
      </c>
      <c r="J53" s="1">
        <v>3</v>
      </c>
      <c r="K53" s="32">
        <v>41516</v>
      </c>
      <c r="L53" s="33">
        <v>42358</v>
      </c>
      <c r="M53" s="34">
        <v>27</v>
      </c>
      <c r="N53" s="35">
        <v>1</v>
      </c>
      <c r="O53" s="6" t="s">
        <v>277</v>
      </c>
      <c r="Q53" s="1">
        <v>65</v>
      </c>
      <c r="R53" s="7" t="e">
        <v>#N/A</v>
      </c>
      <c r="S53" s="8">
        <v>42125</v>
      </c>
      <c r="T53" s="8" t="s">
        <v>265</v>
      </c>
      <c r="U53" s="8" t="s">
        <v>265</v>
      </c>
      <c r="V53" s="9">
        <v>20</v>
      </c>
      <c r="W53" s="1" t="s">
        <v>266</v>
      </c>
      <c r="X53" s="1" t="s">
        <v>263</v>
      </c>
      <c r="AA53" s="1" t="s">
        <v>267</v>
      </c>
      <c r="AB53" s="1" t="s">
        <v>369</v>
      </c>
      <c r="AC53" s="1" t="s">
        <v>263</v>
      </c>
      <c r="AD53">
        <v>1</v>
      </c>
      <c r="AE53">
        <v>1</v>
      </c>
      <c r="AF53">
        <v>1</v>
      </c>
      <c r="AG53">
        <v>2</v>
      </c>
      <c r="AH53" s="1">
        <v>1</v>
      </c>
      <c r="AI53" s="1">
        <v>1.5</v>
      </c>
      <c r="AJ53">
        <v>1.5</v>
      </c>
      <c r="AK53">
        <v>1.5</v>
      </c>
      <c r="AL53">
        <v>1</v>
      </c>
      <c r="AM53">
        <v>0.5</v>
      </c>
      <c r="AN53">
        <v>0.5</v>
      </c>
      <c r="AO53">
        <v>68</v>
      </c>
      <c r="AP53">
        <v>0</v>
      </c>
      <c r="AQ53">
        <f t="shared" si="4"/>
        <v>68</v>
      </c>
      <c r="AR53" s="36">
        <v>1.9394879751745539E-4</v>
      </c>
      <c r="AS53" s="36">
        <v>1.1830876648564779E-2</v>
      </c>
      <c r="AT53" s="36">
        <v>3.4910783553141972E-3</v>
      </c>
      <c r="AU53" s="36">
        <v>9.6974398758727695E-4</v>
      </c>
      <c r="AV53" s="36">
        <v>1.1249030256012413E-2</v>
      </c>
      <c r="AW53" s="36">
        <v>0</v>
      </c>
      <c r="AX53" s="36">
        <v>2.0330368487928845E-2</v>
      </c>
      <c r="AY53" s="36">
        <v>0.11880559085133419</v>
      </c>
      <c r="AZ53" s="36">
        <v>1.3500635324015247E-2</v>
      </c>
      <c r="BA53" s="36">
        <v>7.3062261753494284E-3</v>
      </c>
      <c r="BB53" s="36">
        <v>2.0489199491740787E-2</v>
      </c>
      <c r="BC53" s="36">
        <v>2.7001270648030497E-3</v>
      </c>
      <c r="BD53" s="36">
        <v>1.5247776365946633E-2</v>
      </c>
      <c r="BE53" s="36">
        <v>0.34462540716612378</v>
      </c>
      <c r="BF53" s="1">
        <v>11452</v>
      </c>
      <c r="BG53" s="37">
        <v>2.0524317285446299E-2</v>
      </c>
      <c r="BH53" s="37">
        <v>0.13063646749989896</v>
      </c>
      <c r="BI53" s="37">
        <v>1.6991713679329445E-2</v>
      </c>
      <c r="BJ53" s="37">
        <v>8.2759701629367046E-3</v>
      </c>
      <c r="BK53" s="37">
        <v>3.1738229747753199E-2</v>
      </c>
      <c r="BL53" s="37">
        <v>2.7001270648030497E-3</v>
      </c>
      <c r="HP53" s="38">
        <v>6.1035636936404803E-3</v>
      </c>
      <c r="HQ53" s="38">
        <v>5.9066745422327197E-4</v>
      </c>
      <c r="HR53" s="38">
        <v>2.6580035440047301E-3</v>
      </c>
      <c r="HS53" s="38">
        <v>1.55542429612128E-2</v>
      </c>
      <c r="HT53" s="38">
        <v>8.86001181334908E-4</v>
      </c>
      <c r="HU53" s="38">
        <v>0</v>
      </c>
      <c r="HV53" s="38">
        <v>0</v>
      </c>
      <c r="HW53" s="38">
        <v>9.8444575703878702E-5</v>
      </c>
      <c r="HX53" s="38">
        <v>4.8993875765529299E-2</v>
      </c>
      <c r="HY53" s="38">
        <v>4.3744531933508296E-3</v>
      </c>
      <c r="HZ53" s="38">
        <v>6.1242344706911598E-3</v>
      </c>
      <c r="IA53" s="38">
        <v>0.14610673665791801</v>
      </c>
      <c r="IB53" s="38">
        <v>0.57130358705161899</v>
      </c>
      <c r="IC53" s="38">
        <v>6.1242344706911598E-3</v>
      </c>
      <c r="ID53" s="38">
        <v>8.7489063867016604E-4</v>
      </c>
      <c r="IE53" s="38">
        <v>4.63692038495188E-2</v>
      </c>
      <c r="IF53" s="39">
        <v>1.0441553844792501E-2</v>
      </c>
      <c r="IG53" s="39">
        <v>9.73365188921334E-4</v>
      </c>
      <c r="IH53" s="39">
        <v>3.0085833112114E-3</v>
      </c>
      <c r="II53" s="39">
        <v>2.8758516945403101E-2</v>
      </c>
      <c r="IJ53" s="39">
        <v>5.8578886824174899E-2</v>
      </c>
      <c r="IK53" s="39">
        <v>6.1941421113175801E-4</v>
      </c>
      <c r="IL53" s="39">
        <v>8.8487744447393997E-5</v>
      </c>
      <c r="IM53" s="39">
        <v>4.7783382001592798E-3</v>
      </c>
      <c r="IN53" s="38">
        <v>0</v>
      </c>
      <c r="IO53" s="38">
        <v>8.86001181334908E-4</v>
      </c>
      <c r="IP53" s="38">
        <v>0</v>
      </c>
      <c r="IQ53" s="38">
        <v>0</v>
      </c>
      <c r="IR53" s="38">
        <v>0</v>
      </c>
      <c r="IS53" s="38">
        <v>1.55542429612128E-2</v>
      </c>
      <c r="IT53" s="38">
        <v>6.1242344706911598E-3</v>
      </c>
      <c r="IU53" s="38">
        <v>0.565179352580927</v>
      </c>
      <c r="IV53" s="38">
        <v>8.7489063867016604E-4</v>
      </c>
      <c r="IW53" s="38">
        <v>5.2493438320209999E-3</v>
      </c>
      <c r="IX53" s="38">
        <v>0</v>
      </c>
      <c r="IY53" s="38">
        <v>0.14610673665791801</v>
      </c>
      <c r="IZ53" s="38">
        <v>6.1941421113175801E-4</v>
      </c>
      <c r="JA53" s="38">
        <v>5.79594726130431E-2</v>
      </c>
      <c r="JB53" s="38">
        <v>8.8487744447393997E-5</v>
      </c>
      <c r="JC53" s="38">
        <v>5.3092646668436404E-4</v>
      </c>
      <c r="JD53" s="38">
        <v>0</v>
      </c>
      <c r="JE53" s="38">
        <v>2.8758516945403101E-2</v>
      </c>
    </row>
    <row r="54" spans="1:265" ht="19" customHeight="1">
      <c r="A54" s="1">
        <v>38</v>
      </c>
      <c r="B54" s="1" t="s">
        <v>657</v>
      </c>
      <c r="C54" s="2">
        <v>2</v>
      </c>
      <c r="D54" s="2" t="s">
        <v>302</v>
      </c>
      <c r="E54" s="1" t="s">
        <v>436</v>
      </c>
      <c r="F54" s="1">
        <v>1</v>
      </c>
      <c r="G54" s="1">
        <v>0</v>
      </c>
      <c r="H54" s="1">
        <v>1</v>
      </c>
      <c r="I54" s="1" t="s">
        <v>437</v>
      </c>
      <c r="J54" s="1">
        <v>3</v>
      </c>
      <c r="K54" s="32">
        <v>40015</v>
      </c>
      <c r="L54" s="33">
        <v>42623</v>
      </c>
      <c r="M54" s="34">
        <v>85</v>
      </c>
      <c r="N54" s="35">
        <v>1</v>
      </c>
      <c r="O54" s="6" t="s">
        <v>277</v>
      </c>
      <c r="Q54" s="1">
        <v>65</v>
      </c>
      <c r="R54" s="7" t="s">
        <v>438</v>
      </c>
      <c r="S54" s="8" t="s">
        <v>265</v>
      </c>
      <c r="T54" s="8" t="s">
        <v>265</v>
      </c>
      <c r="U54" s="8" t="s">
        <v>265</v>
      </c>
      <c r="V54" s="9" t="s">
        <v>279</v>
      </c>
      <c r="W54" s="1" t="s">
        <v>266</v>
      </c>
      <c r="X54" s="1" t="s">
        <v>263</v>
      </c>
      <c r="AB54" s="1" t="s">
        <v>369</v>
      </c>
      <c r="AD54">
        <v>0.5</v>
      </c>
      <c r="AE54">
        <v>0.5</v>
      </c>
      <c r="AF54">
        <v>1.5</v>
      </c>
      <c r="AG54">
        <v>2.5</v>
      </c>
      <c r="AH54" s="1">
        <v>1</v>
      </c>
      <c r="AI54" s="1">
        <v>1.5</v>
      </c>
      <c r="AJ54">
        <v>1.5</v>
      </c>
      <c r="AK54">
        <v>1.5</v>
      </c>
      <c r="AL54">
        <v>1</v>
      </c>
      <c r="AM54">
        <v>0.5</v>
      </c>
      <c r="AN54">
        <v>0.5</v>
      </c>
      <c r="AO54">
        <v>60</v>
      </c>
      <c r="AP54">
        <v>34</v>
      </c>
      <c r="AQ54">
        <f t="shared" si="4"/>
        <v>94</v>
      </c>
      <c r="AR54" s="36">
        <v>0</v>
      </c>
      <c r="AS54" s="36">
        <v>1.0460251046025104E-3</v>
      </c>
      <c r="AT54" s="36">
        <v>5.977286312014345E-4</v>
      </c>
      <c r="AU54" s="36">
        <v>2.9886431560071725E-4</v>
      </c>
      <c r="AV54" s="36">
        <v>4.781829049611476E-3</v>
      </c>
      <c r="AW54" s="36">
        <v>1.0460251046025104E-3</v>
      </c>
      <c r="AX54" s="36">
        <v>1.9455252918287938E-3</v>
      </c>
      <c r="AY54" s="36">
        <v>1.6536964980544747E-2</v>
      </c>
      <c r="AZ54" s="36">
        <v>8.7548638132295721E-3</v>
      </c>
      <c r="BA54" s="36">
        <v>3.8910505836575876E-2</v>
      </c>
      <c r="BB54" s="36">
        <v>2.9182879377431907E-2</v>
      </c>
      <c r="BC54" s="36">
        <v>4.8638132295719845E-3</v>
      </c>
      <c r="BD54" s="36">
        <v>7.1984435797665364E-2</v>
      </c>
      <c r="BE54" s="36">
        <v>0.8562920766442258</v>
      </c>
      <c r="BF54" s="1">
        <v>7720</v>
      </c>
      <c r="BG54" s="37">
        <v>1.9455252918287938E-3</v>
      </c>
      <c r="BH54" s="37">
        <v>1.7582990085147257E-2</v>
      </c>
      <c r="BI54" s="37">
        <v>9.3525924444310057E-3</v>
      </c>
      <c r="BJ54" s="37">
        <v>3.9209370152176591E-2</v>
      </c>
      <c r="BK54" s="37">
        <v>3.3964708427043383E-2</v>
      </c>
      <c r="BL54" s="37">
        <v>5.9098383341744951E-3</v>
      </c>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3"/>
      <c r="EI54" s="43"/>
      <c r="EJ54" s="43"/>
      <c r="EK54" s="43"/>
      <c r="EL54" s="43"/>
      <c r="EM54" s="43"/>
      <c r="EN54" s="43"/>
      <c r="EO54" s="43"/>
      <c r="EP54" s="43"/>
      <c r="EQ54" s="43"/>
      <c r="ER54" s="43"/>
      <c r="ES54" s="43"/>
      <c r="ET54" s="43"/>
      <c r="EU54" s="43"/>
      <c r="EV54" s="43"/>
      <c r="EW54" s="43"/>
      <c r="EX54" s="43"/>
      <c r="EY54" s="43"/>
      <c r="EZ54" s="43"/>
      <c r="FA54" s="43"/>
      <c r="FB54" s="43"/>
      <c r="FC54" s="43"/>
      <c r="FD54" s="43"/>
      <c r="FE54" s="43"/>
      <c r="FF54" s="43"/>
      <c r="FG54" s="43"/>
      <c r="FH54" s="43"/>
      <c r="FI54" s="43"/>
      <c r="FJ54" s="43"/>
      <c r="FK54" s="43"/>
      <c r="FL54" s="43"/>
      <c r="FM54" s="43"/>
      <c r="FN54" s="43"/>
      <c r="FO54" s="43"/>
      <c r="FP54" s="43"/>
      <c r="FQ54" s="43"/>
      <c r="FR54" s="43"/>
      <c r="FS54" s="43"/>
      <c r="FT54" s="43"/>
      <c r="FU54" s="43"/>
      <c r="FV54" s="43"/>
      <c r="FW54" s="43"/>
      <c r="FX54" s="43"/>
      <c r="FY54" s="43"/>
      <c r="FZ54" s="43"/>
      <c r="GA54" s="43"/>
      <c r="GB54" s="43"/>
      <c r="GC54" s="43"/>
      <c r="GD54" s="43"/>
      <c r="GE54" s="43"/>
      <c r="GF54" s="43"/>
      <c r="GG54" s="43"/>
      <c r="GH54" s="43"/>
      <c r="GI54" s="43"/>
      <c r="GJ54" s="43"/>
      <c r="GK54" s="43"/>
      <c r="GL54" s="43"/>
      <c r="GM54" s="43"/>
      <c r="GN54" s="43"/>
      <c r="GO54" s="43"/>
      <c r="GP54" s="43"/>
      <c r="GQ54" s="43"/>
      <c r="GR54" s="43"/>
      <c r="GS54" s="43"/>
      <c r="GT54" s="43"/>
      <c r="GU54" s="43"/>
      <c r="GV54" s="43"/>
      <c r="GW54" s="43"/>
      <c r="GX54" s="43"/>
      <c r="GY54" s="43"/>
      <c r="GZ54" s="43"/>
      <c r="HA54" s="43"/>
      <c r="HB54" s="43"/>
      <c r="HC54" s="43"/>
      <c r="HD54" s="43"/>
      <c r="HE54" s="43"/>
      <c r="HF54" s="43"/>
      <c r="HG54" s="43"/>
      <c r="HH54" s="43"/>
      <c r="HI54" s="43"/>
      <c r="HJ54" s="43"/>
      <c r="HK54" s="43"/>
      <c r="HL54" s="43"/>
      <c r="HM54" s="43"/>
      <c r="HN54" s="43"/>
      <c r="HO54" s="43"/>
      <c r="HP54" s="38">
        <v>1.6129032258064498E-2</v>
      </c>
      <c r="HQ54" s="38">
        <v>3.2258064516129002E-3</v>
      </c>
      <c r="HR54" s="38">
        <v>1.93548387096774E-3</v>
      </c>
      <c r="HS54" s="38">
        <v>5.0967741935483903E-2</v>
      </c>
      <c r="HT54" s="38">
        <v>2.58064516129032E-3</v>
      </c>
      <c r="HU54" s="38">
        <v>6.4516129032258097E-4</v>
      </c>
      <c r="HV54" s="38">
        <v>0</v>
      </c>
      <c r="HW54" s="38">
        <v>0</v>
      </c>
      <c r="HX54" s="38">
        <v>9.6956031567079996E-3</v>
      </c>
      <c r="HY54" s="38">
        <v>1.8038331454340499E-3</v>
      </c>
      <c r="HZ54" s="38">
        <v>1.3528748590755401E-3</v>
      </c>
      <c r="IA54" s="38">
        <v>1.7361894024802701E-2</v>
      </c>
      <c r="IB54" s="38">
        <v>0.97384441939120603</v>
      </c>
      <c r="IC54" s="38">
        <v>0</v>
      </c>
      <c r="ID54" s="38">
        <v>2.25479143179256E-4</v>
      </c>
      <c r="IE54" s="38">
        <v>1.14994363021421E-2</v>
      </c>
      <c r="IF54" s="39">
        <v>1.1361737677527199E-2</v>
      </c>
      <c r="IG54" s="39">
        <v>2.1720969089390101E-3</v>
      </c>
      <c r="IH54" s="39">
        <v>1.50375939849624E-3</v>
      </c>
      <c r="II54" s="39">
        <v>2.6065162907268201E-2</v>
      </c>
      <c r="IJ54" s="39">
        <v>0.72230576441102801</v>
      </c>
      <c r="IK54" s="39">
        <v>1.67084377610693E-4</v>
      </c>
      <c r="IL54" s="39">
        <v>1.67084377610693E-4</v>
      </c>
      <c r="IM54" s="39">
        <v>8.5213032581453602E-3</v>
      </c>
      <c r="IN54" s="38">
        <v>0</v>
      </c>
      <c r="IO54" s="38">
        <v>2.58064516129032E-3</v>
      </c>
      <c r="IP54" s="38">
        <v>0</v>
      </c>
      <c r="IQ54" s="38">
        <v>0</v>
      </c>
      <c r="IR54" s="38">
        <v>1.93548387096774E-3</v>
      </c>
      <c r="IS54" s="38">
        <v>4.9032258064516103E-2</v>
      </c>
      <c r="IT54" s="38">
        <v>8.81623449830891E-2</v>
      </c>
      <c r="IU54" s="38">
        <v>0.88568207440811697</v>
      </c>
      <c r="IV54" s="38">
        <v>6.7643742953776799E-4</v>
      </c>
      <c r="IW54" s="38">
        <v>8.7485907553551304E-2</v>
      </c>
      <c r="IX54" s="38">
        <v>6.7643742953776799E-4</v>
      </c>
      <c r="IY54" s="38">
        <v>1.6685456595264901E-2</v>
      </c>
      <c r="IZ54" s="38">
        <v>6.5329991645781099E-2</v>
      </c>
      <c r="JA54" s="38">
        <v>0.65697577276524599</v>
      </c>
      <c r="JB54" s="38">
        <v>5.0125313283207998E-4</v>
      </c>
      <c r="JC54" s="38">
        <v>6.4828738512949E-2</v>
      </c>
      <c r="JD54" s="38">
        <v>1.00250626566416E-3</v>
      </c>
      <c r="JE54" s="38">
        <v>2.5062656641604002E-2</v>
      </c>
    </row>
    <row r="55" spans="1:265" ht="19" customHeight="1">
      <c r="A55" s="1">
        <v>41</v>
      </c>
      <c r="B55" s="1" t="s">
        <v>658</v>
      </c>
      <c r="C55" s="2">
        <v>2</v>
      </c>
      <c r="D55" s="2" t="s">
        <v>406</v>
      </c>
      <c r="E55" s="1" t="s">
        <v>439</v>
      </c>
      <c r="F55" s="1">
        <v>1</v>
      </c>
      <c r="G55" s="1">
        <v>0</v>
      </c>
      <c r="H55" s="1">
        <v>1</v>
      </c>
      <c r="I55" s="1" t="s">
        <v>416</v>
      </c>
      <c r="J55" s="1">
        <v>3</v>
      </c>
      <c r="K55" s="32">
        <v>41815</v>
      </c>
      <c r="L55" s="33" t="s">
        <v>440</v>
      </c>
      <c r="M55" s="55">
        <v>52</v>
      </c>
      <c r="N55" s="41">
        <v>0</v>
      </c>
      <c r="O55" s="6" t="s">
        <v>263</v>
      </c>
      <c r="P55" s="6">
        <v>0</v>
      </c>
      <c r="Q55" s="1">
        <v>41</v>
      </c>
      <c r="R55" s="7" t="s">
        <v>418</v>
      </c>
      <c r="S55" s="8">
        <v>42430</v>
      </c>
      <c r="T55" s="8">
        <v>43101</v>
      </c>
      <c r="U55" s="8">
        <v>43447</v>
      </c>
      <c r="V55" s="9">
        <v>20</v>
      </c>
      <c r="W55" s="1" t="s">
        <v>266</v>
      </c>
      <c r="X55" s="1" t="s">
        <v>266</v>
      </c>
      <c r="AA55" s="1" t="s">
        <v>273</v>
      </c>
      <c r="AB55" s="1" t="s">
        <v>369</v>
      </c>
      <c r="AC55" s="1" t="s">
        <v>266</v>
      </c>
      <c r="AD55">
        <v>0.5</v>
      </c>
      <c r="AE55">
        <v>0.5</v>
      </c>
      <c r="AF55">
        <v>2.5</v>
      </c>
      <c r="AG55">
        <v>2.5</v>
      </c>
      <c r="AH55" s="1">
        <v>1</v>
      </c>
      <c r="AI55" s="1">
        <v>1.5</v>
      </c>
      <c r="AJ55">
        <v>1</v>
      </c>
      <c r="AK55">
        <v>0.5</v>
      </c>
      <c r="AL55">
        <v>2</v>
      </c>
      <c r="AM55">
        <v>1</v>
      </c>
      <c r="AN55">
        <v>0.5</v>
      </c>
      <c r="AO55">
        <v>80</v>
      </c>
      <c r="AP55">
        <v>41</v>
      </c>
      <c r="AQ55">
        <f t="shared" si="4"/>
        <v>121</v>
      </c>
      <c r="AR55" s="36">
        <v>0</v>
      </c>
      <c r="AS55" s="36">
        <v>0</v>
      </c>
      <c r="AT55" s="36">
        <v>0</v>
      </c>
      <c r="AU55" s="36">
        <v>1E-3</v>
      </c>
      <c r="AV55" s="36">
        <v>3.0000000000000001E-3</v>
      </c>
      <c r="AW55" s="36">
        <v>0</v>
      </c>
      <c r="AX55" s="36">
        <v>5.0000000000000001E-3</v>
      </c>
      <c r="AY55" s="36">
        <v>5.0000000000000001E-3</v>
      </c>
      <c r="AZ55" s="36">
        <v>3.0000000000000001E-3</v>
      </c>
      <c r="BA55" s="36">
        <v>5.0000000000000001E-3</v>
      </c>
      <c r="BB55" s="36">
        <v>1.4999999999999999E-2</v>
      </c>
      <c r="BC55" s="36">
        <v>0</v>
      </c>
      <c r="BD55" s="36">
        <v>0.38200000000000001</v>
      </c>
      <c r="BE55" s="36">
        <v>0.51700000000000002</v>
      </c>
      <c r="BF55" s="1">
        <v>17828</v>
      </c>
      <c r="BG55" s="37">
        <v>5.0000000000000001E-3</v>
      </c>
      <c r="BH55" s="37">
        <v>5.0000000000000001E-3</v>
      </c>
      <c r="BI55" s="37">
        <v>3.0000000000000001E-3</v>
      </c>
      <c r="BJ55" s="37">
        <v>6.0000000000000001E-3</v>
      </c>
      <c r="BK55" s="37">
        <v>1.7999999999999999E-2</v>
      </c>
      <c r="BL55" s="37">
        <v>0</v>
      </c>
      <c r="HP55" s="38">
        <v>1.2376237623762399E-2</v>
      </c>
      <c r="HQ55" s="38">
        <v>7.4257425742574297E-3</v>
      </c>
      <c r="HR55" s="38">
        <v>6.43564356435644E-2</v>
      </c>
      <c r="HS55" s="38">
        <v>0.12128712871287101</v>
      </c>
      <c r="HT55" s="38">
        <v>2.47524752475248E-3</v>
      </c>
      <c r="HU55" s="38">
        <v>0</v>
      </c>
      <c r="HV55" s="38">
        <v>2.47524752475248E-3</v>
      </c>
      <c r="HW55" s="38">
        <v>0</v>
      </c>
      <c r="HX55" s="38">
        <v>9.7852331935442908E-3</v>
      </c>
      <c r="HY55" s="38">
        <v>1.90621425848265E-3</v>
      </c>
      <c r="HZ55" s="38">
        <v>4.5367899351887203E-2</v>
      </c>
      <c r="IA55" s="38">
        <v>6.7734146651416999E-2</v>
      </c>
      <c r="IB55" s="38">
        <v>0.84877366882704297</v>
      </c>
      <c r="IC55" s="38">
        <v>6.3540475282755095E-4</v>
      </c>
      <c r="ID55" s="38">
        <v>1.2708095056551E-4</v>
      </c>
      <c r="IE55" s="38">
        <v>9.9123141441098007E-3</v>
      </c>
      <c r="IF55" s="39">
        <v>9.9117611507313005E-3</v>
      </c>
      <c r="IG55" s="39">
        <v>2.1757524477215E-3</v>
      </c>
      <c r="IH55" s="39">
        <v>4.6295177082074201E-2</v>
      </c>
      <c r="II55" s="39">
        <v>7.0349329142995298E-2</v>
      </c>
      <c r="IJ55" s="39">
        <v>0.80744590837664698</v>
      </c>
      <c r="IK55" s="39">
        <v>6.0437567992263999E-4</v>
      </c>
      <c r="IL55" s="39">
        <v>2.4175027196905599E-4</v>
      </c>
      <c r="IM55" s="39">
        <v>9.4282606067931807E-3</v>
      </c>
      <c r="IN55" s="38">
        <v>0</v>
      </c>
      <c r="IO55" s="38">
        <v>2.47524752475248E-3</v>
      </c>
      <c r="IP55" s="38">
        <v>0</v>
      </c>
      <c r="IQ55" s="38">
        <v>0</v>
      </c>
      <c r="IR55" s="38">
        <v>0</v>
      </c>
      <c r="IS55" s="38">
        <v>0.12128712871287101</v>
      </c>
      <c r="IT55" s="38">
        <v>3.8124285169653102E-4</v>
      </c>
      <c r="IU55" s="38">
        <v>0.84839242597534603</v>
      </c>
      <c r="IV55" s="38">
        <v>0</v>
      </c>
      <c r="IW55" s="38">
        <v>3.8124285169653102E-4</v>
      </c>
      <c r="IX55" s="38">
        <v>0</v>
      </c>
      <c r="IY55" s="38">
        <v>6.7734146651416999E-2</v>
      </c>
      <c r="IZ55" s="38">
        <v>3.6262540795358399E-4</v>
      </c>
      <c r="JA55" s="38">
        <v>0.80708328296869303</v>
      </c>
      <c r="JB55" s="38">
        <v>0</v>
      </c>
      <c r="JC55" s="38">
        <v>3.6262540795358399E-4</v>
      </c>
      <c r="JD55" s="38">
        <v>0</v>
      </c>
      <c r="JE55" s="38">
        <v>7.0349329142995298E-2</v>
      </c>
    </row>
    <row r="56" spans="1:265" ht="19" customHeight="1">
      <c r="A56" s="1">
        <v>122</v>
      </c>
      <c r="B56" s="1" t="s">
        <v>659</v>
      </c>
      <c r="C56" s="1">
        <v>1</v>
      </c>
      <c r="D56" s="1" t="s">
        <v>441</v>
      </c>
      <c r="E56" s="1" t="s">
        <v>442</v>
      </c>
      <c r="F56" s="1">
        <v>0</v>
      </c>
      <c r="G56" s="1">
        <v>1</v>
      </c>
      <c r="H56" s="1">
        <v>1</v>
      </c>
      <c r="I56" s="1" t="s">
        <v>287</v>
      </c>
      <c r="J56" s="1">
        <v>3</v>
      </c>
      <c r="K56" s="32">
        <v>41320</v>
      </c>
      <c r="L56" s="33">
        <v>42052</v>
      </c>
      <c r="M56" s="34">
        <v>24</v>
      </c>
      <c r="N56" s="35">
        <v>1</v>
      </c>
      <c r="O56" s="6" t="s">
        <v>263</v>
      </c>
      <c r="P56" s="6">
        <v>0</v>
      </c>
      <c r="Q56" s="1">
        <v>69</v>
      </c>
      <c r="S56" s="8">
        <v>41640</v>
      </c>
      <c r="T56" s="8">
        <v>42005</v>
      </c>
      <c r="U56" s="8" t="s">
        <v>265</v>
      </c>
      <c r="V56" s="9">
        <v>10</v>
      </c>
      <c r="W56" s="1" t="s">
        <v>266</v>
      </c>
      <c r="X56" s="1" t="s">
        <v>263</v>
      </c>
      <c r="AA56" s="1" t="s">
        <v>273</v>
      </c>
      <c r="AB56" s="1" t="s">
        <v>369</v>
      </c>
      <c r="AC56" s="1" t="s">
        <v>266</v>
      </c>
      <c r="AD56">
        <v>1</v>
      </c>
      <c r="AE56">
        <v>1</v>
      </c>
      <c r="AF56">
        <v>1</v>
      </c>
      <c r="AG56">
        <v>1.5</v>
      </c>
      <c r="AH56" s="1">
        <v>1</v>
      </c>
      <c r="AI56" s="1">
        <v>1.5</v>
      </c>
      <c r="AJ56">
        <v>1</v>
      </c>
      <c r="AK56">
        <v>1</v>
      </c>
      <c r="AL56">
        <v>1</v>
      </c>
      <c r="AM56">
        <v>1</v>
      </c>
      <c r="AN56">
        <v>0.5</v>
      </c>
      <c r="AO56">
        <v>20</v>
      </c>
      <c r="AP56">
        <v>7</v>
      </c>
      <c r="AQ56">
        <f t="shared" si="4"/>
        <v>27</v>
      </c>
      <c r="AR56" s="36">
        <v>0</v>
      </c>
      <c r="AS56" s="36">
        <v>0</v>
      </c>
      <c r="AT56" s="36">
        <v>0</v>
      </c>
      <c r="AU56" s="36">
        <v>0</v>
      </c>
      <c r="AV56" s="36">
        <v>2.2580645161290325E-3</v>
      </c>
      <c r="AW56" s="36">
        <v>0</v>
      </c>
      <c r="AX56" s="36">
        <v>2.9721362229102165E-2</v>
      </c>
      <c r="AY56" s="36">
        <v>6.8111455108359129E-2</v>
      </c>
      <c r="AZ56" s="36">
        <v>2.3219814241486069E-2</v>
      </c>
      <c r="BA56" s="36">
        <v>5.5108359133126936E-2</v>
      </c>
      <c r="BB56" s="36">
        <v>2.7554179566563468E-2</v>
      </c>
      <c r="BC56" s="36">
        <v>2.1671826625386998E-3</v>
      </c>
      <c r="BD56" s="36">
        <v>3.219814241486068E-2</v>
      </c>
      <c r="BE56" s="36">
        <v>0.3361031518624642</v>
      </c>
      <c r="BF56" s="1">
        <v>6330</v>
      </c>
      <c r="BG56" s="37">
        <v>2.9721362229102165E-2</v>
      </c>
      <c r="BH56" s="37">
        <v>6.8111455108359129E-2</v>
      </c>
      <c r="BI56" s="37">
        <v>2.3219814241486069E-2</v>
      </c>
      <c r="BJ56" s="37">
        <v>5.5108359133126936E-2</v>
      </c>
      <c r="BK56" s="37">
        <v>2.98122440826925E-2</v>
      </c>
      <c r="BL56" s="37">
        <v>2.1671826625386998E-3</v>
      </c>
      <c r="HP56" s="38">
        <v>4.94563311118906E-2</v>
      </c>
      <c r="HQ56" s="38">
        <v>9.8211153981059302E-3</v>
      </c>
      <c r="HR56" s="38">
        <v>2.4202034373903902E-2</v>
      </c>
      <c r="HS56" s="38">
        <v>5.5769905296387201E-2</v>
      </c>
      <c r="HT56" s="38">
        <v>2.8060329708874099E-3</v>
      </c>
      <c r="HU56" s="38">
        <v>2.8060329708874099E-3</v>
      </c>
      <c r="HV56" s="38">
        <v>3.5075412136092603E-4</v>
      </c>
      <c r="HW56" s="38">
        <v>3.5075412136092603E-4</v>
      </c>
      <c r="HX56" s="38">
        <v>3.3868092691622102E-2</v>
      </c>
      <c r="HY56" s="38">
        <v>4.2780748663101597E-3</v>
      </c>
      <c r="HZ56" s="38">
        <v>3.5650623885918001E-3</v>
      </c>
      <c r="IA56" s="38">
        <v>0.113725490196078</v>
      </c>
      <c r="IB56" s="38">
        <v>0.53832442067736197</v>
      </c>
      <c r="IC56" s="38">
        <v>3.5650623885918001E-3</v>
      </c>
      <c r="ID56" s="38">
        <v>3.5650623885918003E-4</v>
      </c>
      <c r="IE56" s="38">
        <v>0.25918003565062397</v>
      </c>
      <c r="IF56" s="39">
        <v>4.1725601131541702E-2</v>
      </c>
      <c r="IG56" s="39">
        <v>7.07213578500707E-3</v>
      </c>
      <c r="IH56" s="39">
        <v>1.3967468175389E-2</v>
      </c>
      <c r="II56" s="39">
        <v>8.4512022630834502E-2</v>
      </c>
      <c r="IJ56" s="39">
        <v>0.26838755304101802</v>
      </c>
      <c r="IK56" s="39">
        <v>3.18246110325318E-3</v>
      </c>
      <c r="IL56" s="39">
        <v>3.53606789250354E-4</v>
      </c>
      <c r="IM56" s="39">
        <v>0.12871287128712899</v>
      </c>
      <c r="IN56" s="38">
        <v>0</v>
      </c>
      <c r="IO56" s="38">
        <v>2.8060329708874099E-3</v>
      </c>
      <c r="IP56" s="38">
        <v>0</v>
      </c>
      <c r="IQ56" s="38">
        <v>0</v>
      </c>
      <c r="IR56" s="38">
        <v>2.45527884952648E-3</v>
      </c>
      <c r="IS56" s="38">
        <v>5.3314626446860802E-2</v>
      </c>
      <c r="IT56" s="38">
        <v>7.7718360071301201E-2</v>
      </c>
      <c r="IU56" s="38">
        <v>0.46060606060606102</v>
      </c>
      <c r="IV56" s="38">
        <v>2.8163992869875198E-2</v>
      </c>
      <c r="IW56" s="38">
        <v>4.9554367201426003E-2</v>
      </c>
      <c r="IX56" s="38">
        <v>1.1408199643493801E-2</v>
      </c>
      <c r="IY56" s="38">
        <v>0.102317290552585</v>
      </c>
      <c r="IZ56" s="38">
        <v>3.85431400282885E-2</v>
      </c>
      <c r="JA56" s="38">
        <v>0.22984441301273001</v>
      </c>
      <c r="JB56" s="38">
        <v>1.3967468175389E-2</v>
      </c>
      <c r="JC56" s="38">
        <v>2.4575671852899598E-2</v>
      </c>
      <c r="JD56" s="38">
        <v>6.8953323903819001E-3</v>
      </c>
      <c r="JE56" s="38">
        <v>7.7616690240452604E-2</v>
      </c>
    </row>
    <row r="57" spans="1:265" ht="19" customHeight="1">
      <c r="A57" s="1">
        <v>13</v>
      </c>
      <c r="B57" s="1" t="s">
        <v>660</v>
      </c>
      <c r="C57" s="2">
        <v>2</v>
      </c>
      <c r="D57" s="2" t="s">
        <v>443</v>
      </c>
      <c r="E57" s="1" t="s">
        <v>444</v>
      </c>
      <c r="F57" s="1">
        <v>1</v>
      </c>
      <c r="G57" s="1">
        <v>0</v>
      </c>
      <c r="H57" s="1">
        <v>0</v>
      </c>
      <c r="I57" s="1" t="s">
        <v>445</v>
      </c>
      <c r="J57" s="1">
        <v>3</v>
      </c>
      <c r="K57" s="32">
        <v>40544</v>
      </c>
      <c r="L57" s="33">
        <v>41426</v>
      </c>
      <c r="M57" s="34">
        <v>29</v>
      </c>
      <c r="N57" s="35">
        <v>1</v>
      </c>
      <c r="O57" s="6" t="s">
        <v>263</v>
      </c>
      <c r="P57" s="6">
        <v>0</v>
      </c>
      <c r="Q57" s="1">
        <v>74</v>
      </c>
      <c r="R57" s="47" t="s">
        <v>446</v>
      </c>
      <c r="S57" s="8">
        <v>41000</v>
      </c>
      <c r="T57" s="8" t="s">
        <v>265</v>
      </c>
      <c r="U57" s="8" t="s">
        <v>265</v>
      </c>
      <c r="V57" s="9">
        <v>15</v>
      </c>
      <c r="W57" s="1" t="s">
        <v>266</v>
      </c>
      <c r="X57" s="1" t="s">
        <v>263</v>
      </c>
      <c r="AA57" s="1" t="s">
        <v>273</v>
      </c>
      <c r="AB57" s="1" t="s">
        <v>298</v>
      </c>
      <c r="AD57">
        <v>2</v>
      </c>
      <c r="AE57">
        <v>1.5</v>
      </c>
      <c r="AF57">
        <v>1.5</v>
      </c>
      <c r="AG57">
        <v>2</v>
      </c>
      <c r="AH57" s="1">
        <v>1.5</v>
      </c>
      <c r="AI57" s="1">
        <v>1.5</v>
      </c>
      <c r="AJ57">
        <v>2</v>
      </c>
      <c r="AK57">
        <v>2.5</v>
      </c>
      <c r="AL57">
        <v>2</v>
      </c>
      <c r="AM57">
        <v>1</v>
      </c>
      <c r="AN57">
        <v>1</v>
      </c>
      <c r="AO57">
        <v>32</v>
      </c>
      <c r="AP57">
        <v>4</v>
      </c>
      <c r="AQ57">
        <f t="shared" si="4"/>
        <v>36</v>
      </c>
      <c r="AR57" s="36">
        <v>6.7750677506775068E-4</v>
      </c>
      <c r="AS57" s="36">
        <v>2.2583559168925022E-4</v>
      </c>
      <c r="AT57" s="36">
        <v>0</v>
      </c>
      <c r="AU57" s="36">
        <v>0</v>
      </c>
      <c r="AV57" s="36">
        <v>1.1065943992773261E-2</v>
      </c>
      <c r="AW57" s="36">
        <v>2.2583559168925022E-4</v>
      </c>
      <c r="AX57" s="36">
        <v>0</v>
      </c>
      <c r="AY57" s="36">
        <v>0</v>
      </c>
      <c r="AZ57" s="36">
        <v>0</v>
      </c>
      <c r="BA57" s="36">
        <v>0</v>
      </c>
      <c r="BB57" s="36">
        <v>7.1428571428571426E-3</v>
      </c>
      <c r="BC57" s="36">
        <v>0</v>
      </c>
      <c r="BD57" s="36">
        <v>5.2380952380952382E-2</v>
      </c>
      <c r="BE57" s="36">
        <v>0.82022029897718329</v>
      </c>
      <c r="BF57" s="1">
        <v>4848</v>
      </c>
      <c r="BG57" s="37">
        <v>6.7750677506775068E-4</v>
      </c>
      <c r="BH57" s="37">
        <v>2.2583559168925022E-4</v>
      </c>
      <c r="BI57" s="37">
        <v>0</v>
      </c>
      <c r="BJ57" s="37">
        <v>0</v>
      </c>
      <c r="BK57" s="37">
        <v>1.8208801135630403E-2</v>
      </c>
      <c r="BL57" s="37">
        <v>2.2583559168925022E-4</v>
      </c>
      <c r="HF57" s="1">
        <v>24.737022155288201</v>
      </c>
      <c r="HG57" s="1">
        <v>11.0837999056985</v>
      </c>
      <c r="HH57" s="1">
        <v>1.7410290150871801</v>
      </c>
      <c r="HI57" s="1">
        <v>3.3924946425801599</v>
      </c>
      <c r="HJ57" s="1">
        <v>1.28532029189773</v>
      </c>
      <c r="HK57" s="1">
        <v>0.66694180783091705</v>
      </c>
      <c r="HL57" s="1">
        <v>1.1680320939122499</v>
      </c>
      <c r="HM57" s="1">
        <v>1112.9677254635001</v>
      </c>
      <c r="HN57" s="1">
        <v>191.053277154559</v>
      </c>
      <c r="HO57" s="1">
        <v>2190486</v>
      </c>
      <c r="HP57" s="38">
        <v>5.1759834368530003E-4</v>
      </c>
      <c r="HQ57" s="38">
        <v>5.1759834368530003E-4</v>
      </c>
      <c r="HR57" s="38">
        <v>0</v>
      </c>
      <c r="HS57" s="38">
        <v>9.3167701863354005E-3</v>
      </c>
      <c r="HT57" s="38">
        <v>0</v>
      </c>
      <c r="HU57" s="38">
        <v>0</v>
      </c>
      <c r="HV57" s="38">
        <v>0</v>
      </c>
      <c r="HW57" s="38">
        <v>0</v>
      </c>
      <c r="HX57" s="38">
        <v>1.96386488609584E-4</v>
      </c>
      <c r="HY57" s="38">
        <v>9.8193244304791796E-5</v>
      </c>
      <c r="HZ57" s="38">
        <v>0</v>
      </c>
      <c r="IA57" s="38">
        <v>1.09976433621367E-2</v>
      </c>
      <c r="IB57" s="38">
        <v>0.92851531814611199</v>
      </c>
      <c r="IC57" s="38">
        <v>9.8193244304791796E-5</v>
      </c>
      <c r="ID57" s="38">
        <v>0</v>
      </c>
      <c r="IE57" s="38">
        <v>0.150923016496465</v>
      </c>
      <c r="IF57" s="39">
        <v>2.4760647078243603E-4</v>
      </c>
      <c r="IG57" s="39">
        <v>1.6507098052162401E-4</v>
      </c>
      <c r="IH57" s="39">
        <v>0</v>
      </c>
      <c r="II57" s="39">
        <v>1.07296137339056E-2</v>
      </c>
      <c r="IJ57" s="39">
        <v>0.78045559590624003</v>
      </c>
      <c r="IK57" s="39">
        <v>8.2535490260812194E-5</v>
      </c>
      <c r="IL57" s="39">
        <v>0</v>
      </c>
      <c r="IM57" s="39">
        <v>0.12685704853086799</v>
      </c>
      <c r="IN57" s="38">
        <v>0</v>
      </c>
      <c r="IO57" s="38">
        <v>0</v>
      </c>
      <c r="IP57" s="38">
        <v>0</v>
      </c>
      <c r="IQ57" s="38">
        <v>0</v>
      </c>
      <c r="IR57" s="38">
        <v>5.1759834368530003E-4</v>
      </c>
      <c r="IS57" s="38">
        <v>8.7991718426501005E-3</v>
      </c>
      <c r="IT57" s="38">
        <v>2.4548311076198E-3</v>
      </c>
      <c r="IU57" s="38">
        <v>0.92606048703849198</v>
      </c>
      <c r="IV57" s="38">
        <v>9.8193244304791796E-5</v>
      </c>
      <c r="IW57" s="38">
        <v>2.3566378633150002E-3</v>
      </c>
      <c r="IX57" s="38">
        <v>9.8193244304791796E-5</v>
      </c>
      <c r="IY57" s="38">
        <v>1.08994501178319E-2</v>
      </c>
      <c r="IZ57" s="38">
        <v>2.0633872565203001E-3</v>
      </c>
      <c r="JA57" s="38">
        <v>0.77839220864971903</v>
      </c>
      <c r="JB57" s="38">
        <v>8.2535490260812194E-5</v>
      </c>
      <c r="JC57" s="38">
        <v>1.9808517662594899E-3</v>
      </c>
      <c r="JD57" s="38">
        <v>1.6507098052162401E-4</v>
      </c>
      <c r="JE57" s="38">
        <v>1.0564542753384001E-2</v>
      </c>
    </row>
    <row r="58" spans="1:265" ht="19" customHeight="1">
      <c r="A58" s="1">
        <v>64</v>
      </c>
      <c r="B58" s="1" t="s">
        <v>661</v>
      </c>
      <c r="C58" s="2">
        <v>2</v>
      </c>
      <c r="D58" s="2" t="s">
        <v>419</v>
      </c>
      <c r="E58" s="1" t="s">
        <v>281</v>
      </c>
      <c r="F58" s="1">
        <v>1</v>
      </c>
      <c r="G58" s="1">
        <v>0</v>
      </c>
      <c r="H58" s="1">
        <v>0</v>
      </c>
      <c r="I58" s="1" t="s">
        <v>276</v>
      </c>
      <c r="J58" s="1">
        <v>3</v>
      </c>
      <c r="K58" s="32">
        <v>42278</v>
      </c>
      <c r="L58" s="32" t="s">
        <v>447</v>
      </c>
      <c r="M58" s="40">
        <v>36</v>
      </c>
      <c r="N58" s="41">
        <v>0</v>
      </c>
      <c r="O58" s="6" t="s">
        <v>277</v>
      </c>
      <c r="Q58" s="1">
        <v>52</v>
      </c>
      <c r="R58" s="7" t="s">
        <v>448</v>
      </c>
      <c r="S58" s="8">
        <v>42644</v>
      </c>
      <c r="T58" s="8">
        <v>43040</v>
      </c>
      <c r="U58" s="8">
        <v>43252</v>
      </c>
      <c r="V58" s="9">
        <v>12</v>
      </c>
      <c r="W58" s="1" t="s">
        <v>266</v>
      </c>
      <c r="X58" s="1" t="s">
        <v>266</v>
      </c>
      <c r="Y58" s="1" t="s">
        <v>449</v>
      </c>
      <c r="Z58" s="1" t="s">
        <v>263</v>
      </c>
      <c r="AA58" s="1" t="s">
        <v>273</v>
      </c>
      <c r="AB58" s="1" t="s">
        <v>268</v>
      </c>
      <c r="AC58" s="1" t="s">
        <v>263</v>
      </c>
      <c r="AD58">
        <v>1.5</v>
      </c>
      <c r="AE58">
        <v>2</v>
      </c>
      <c r="AF58">
        <v>2.5</v>
      </c>
      <c r="AG58">
        <v>2.5</v>
      </c>
      <c r="AH58" s="1">
        <v>1.5</v>
      </c>
      <c r="AI58" s="1">
        <v>2</v>
      </c>
      <c r="AJ58">
        <v>2</v>
      </c>
      <c r="AK58" t="s">
        <v>265</v>
      </c>
      <c r="AL58" t="s">
        <v>265</v>
      </c>
      <c r="AM58" t="s">
        <v>265</v>
      </c>
      <c r="AN58">
        <v>0.5</v>
      </c>
      <c r="AO58">
        <v>7</v>
      </c>
      <c r="AP58">
        <v>0</v>
      </c>
      <c r="AQ58">
        <f t="shared" si="4"/>
        <v>7</v>
      </c>
      <c r="AR58" s="36">
        <v>0.02</v>
      </c>
      <c r="AS58" s="36">
        <v>6.6312997347480103E-4</v>
      </c>
      <c r="AT58" s="36">
        <v>3.3156498673740051E-4</v>
      </c>
      <c r="AU58" s="36">
        <v>3.3156498673740051E-4</v>
      </c>
      <c r="AV58" s="36">
        <v>1.4423076923076924E-2</v>
      </c>
      <c r="AW58" s="36">
        <v>0</v>
      </c>
      <c r="AX58" s="36">
        <v>0</v>
      </c>
      <c r="AY58" s="36">
        <v>6.902502157031924E-4</v>
      </c>
      <c r="AZ58" s="36">
        <v>3.451251078515962E-4</v>
      </c>
      <c r="BA58" s="36">
        <v>1.725625539257981E-4</v>
      </c>
      <c r="BB58" s="36">
        <v>1.4322691975841243E-2</v>
      </c>
      <c r="BC58" s="36">
        <v>0</v>
      </c>
      <c r="BD58" s="36">
        <v>4.1242450388265746E-2</v>
      </c>
      <c r="BE58" s="36">
        <v>0.22847381998187269</v>
      </c>
      <c r="BF58" s="1">
        <v>11827</v>
      </c>
      <c r="BG58" s="37">
        <v>0.02</v>
      </c>
      <c r="BH58" s="37">
        <v>1.3533801891779935E-3</v>
      </c>
      <c r="BI58" s="37">
        <v>6.7669009458899677E-4</v>
      </c>
      <c r="BJ58" s="37">
        <v>5.0412754066319861E-4</v>
      </c>
      <c r="BK58" s="37">
        <v>2.8745768898918167E-2</v>
      </c>
      <c r="BL58" s="37">
        <v>0</v>
      </c>
      <c r="HP58" s="38">
        <v>7.0208284577580196E-4</v>
      </c>
      <c r="HQ58" s="38">
        <v>0</v>
      </c>
      <c r="HR58" s="38">
        <v>0</v>
      </c>
      <c r="HS58" s="38">
        <v>1.8722209220688E-3</v>
      </c>
      <c r="HT58" s="38">
        <v>9.3611046103440204E-4</v>
      </c>
      <c r="HU58" s="38">
        <v>0</v>
      </c>
      <c r="HV58" s="38">
        <v>0</v>
      </c>
      <c r="HW58" s="38">
        <v>0</v>
      </c>
      <c r="HX58" s="38">
        <v>5.2128583840138996E-3</v>
      </c>
      <c r="HY58" s="38">
        <v>9.6534414518775906E-5</v>
      </c>
      <c r="HZ58" s="38">
        <v>9.6534414518775906E-5</v>
      </c>
      <c r="IA58" s="38">
        <v>2.27821218264311E-2</v>
      </c>
      <c r="IB58" s="38">
        <v>0.86591369823342001</v>
      </c>
      <c r="IC58" s="38">
        <v>4.8267207259387998E-4</v>
      </c>
      <c r="ID58" s="38">
        <v>0</v>
      </c>
      <c r="IE58" s="38">
        <v>9.6051742446182101E-2</v>
      </c>
      <c r="IF58" s="39">
        <v>3.8955713504647302E-3</v>
      </c>
      <c r="IG58" s="39">
        <v>6.8343357025697099E-5</v>
      </c>
      <c r="IH58" s="39">
        <v>6.8343357025697099E-5</v>
      </c>
      <c r="II58" s="39">
        <v>1.6675779114270099E-2</v>
      </c>
      <c r="IJ58" s="39">
        <v>0.61331328594860601</v>
      </c>
      <c r="IK58" s="39">
        <v>3.41716785128485E-4</v>
      </c>
      <c r="IL58" s="39">
        <v>0</v>
      </c>
      <c r="IM58" s="39">
        <v>6.8001640240568595E-2</v>
      </c>
      <c r="IN58" s="38">
        <v>0</v>
      </c>
      <c r="IO58" s="38">
        <v>9.3611046103440204E-4</v>
      </c>
      <c r="IP58" s="38">
        <v>0</v>
      </c>
      <c r="IQ58" s="38">
        <v>0</v>
      </c>
      <c r="IR58" s="38">
        <v>0</v>
      </c>
      <c r="IS58" s="38">
        <v>1.8722209220688E-3</v>
      </c>
      <c r="IT58" s="38">
        <v>5.7920648711265602E-3</v>
      </c>
      <c r="IU58" s="38">
        <v>0.86012163336229397</v>
      </c>
      <c r="IV58" s="38">
        <v>2.8960324355632798E-4</v>
      </c>
      <c r="IW58" s="38">
        <v>5.5024616275702303E-3</v>
      </c>
      <c r="IX58" s="38">
        <v>0</v>
      </c>
      <c r="IY58" s="38">
        <v>2.27821218264311E-2</v>
      </c>
      <c r="IZ58" s="38">
        <v>4.1006014215418298E-3</v>
      </c>
      <c r="JA58" s="38">
        <v>0.60921268452706401</v>
      </c>
      <c r="JB58" s="38">
        <v>2.05030071077091E-4</v>
      </c>
      <c r="JC58" s="38">
        <v>3.8955713504647302E-3</v>
      </c>
      <c r="JD58" s="38">
        <v>0</v>
      </c>
      <c r="JE58" s="38">
        <v>1.6675779114270099E-2</v>
      </c>
    </row>
    <row r="59" spans="1:265" ht="19" customHeight="1">
      <c r="A59" s="1">
        <v>16</v>
      </c>
      <c r="B59" s="1" t="s">
        <v>662</v>
      </c>
      <c r="C59" s="2">
        <v>2</v>
      </c>
      <c r="D59" s="2" t="s">
        <v>450</v>
      </c>
      <c r="E59" s="1" t="s">
        <v>281</v>
      </c>
      <c r="F59" s="1">
        <v>1</v>
      </c>
      <c r="G59" s="1">
        <v>0</v>
      </c>
      <c r="H59" s="1">
        <v>0</v>
      </c>
      <c r="I59" s="1" t="s">
        <v>451</v>
      </c>
      <c r="J59" s="1">
        <v>2</v>
      </c>
      <c r="K59" s="32">
        <v>42248</v>
      </c>
      <c r="L59" s="32" t="s">
        <v>283</v>
      </c>
      <c r="M59" s="40">
        <v>37</v>
      </c>
      <c r="N59" s="41">
        <v>0</v>
      </c>
      <c r="O59" s="6" t="s">
        <v>263</v>
      </c>
      <c r="P59" s="6">
        <v>0</v>
      </c>
      <c r="Q59" s="1">
        <v>42</v>
      </c>
      <c r="R59" s="7" t="e">
        <v>#N/A</v>
      </c>
      <c r="S59" s="8">
        <v>42917</v>
      </c>
      <c r="T59" s="8" t="s">
        <v>265</v>
      </c>
      <c r="U59" s="8" t="s">
        <v>265</v>
      </c>
      <c r="V59" s="9">
        <v>22</v>
      </c>
      <c r="W59" s="1" t="s">
        <v>266</v>
      </c>
      <c r="X59" s="1" t="s">
        <v>263</v>
      </c>
      <c r="AA59" s="1" t="s">
        <v>273</v>
      </c>
      <c r="AB59" s="1" t="s">
        <v>268</v>
      </c>
      <c r="AC59" s="1" t="s">
        <v>266</v>
      </c>
      <c r="AD59">
        <v>2.5</v>
      </c>
      <c r="AE59">
        <v>1.5</v>
      </c>
      <c r="AF59">
        <v>2</v>
      </c>
      <c r="AG59">
        <v>2</v>
      </c>
      <c r="AH59" s="1">
        <v>1.5</v>
      </c>
      <c r="AI59" s="1">
        <v>2</v>
      </c>
      <c r="AJ59">
        <v>1</v>
      </c>
      <c r="AK59">
        <v>1</v>
      </c>
      <c r="AL59">
        <v>1</v>
      </c>
      <c r="AM59">
        <v>3</v>
      </c>
      <c r="AN59">
        <v>1</v>
      </c>
      <c r="AO59">
        <v>26</v>
      </c>
      <c r="AP59">
        <v>3</v>
      </c>
      <c r="AQ59">
        <f t="shared" si="4"/>
        <v>29</v>
      </c>
      <c r="AR59" s="36">
        <v>0</v>
      </c>
      <c r="AS59" s="36">
        <v>4.329004329004329E-3</v>
      </c>
      <c r="AT59" s="36">
        <v>1.3528138528138528E-3</v>
      </c>
      <c r="AU59" s="36">
        <v>0</v>
      </c>
      <c r="AV59" s="36">
        <v>2.5974025974025976E-2</v>
      </c>
      <c r="AW59" s="36">
        <v>0</v>
      </c>
      <c r="AX59" s="36">
        <v>6.702737624162158E-3</v>
      </c>
      <c r="AY59" s="36">
        <v>2.8991359121376081E-2</v>
      </c>
      <c r="AZ59" s="36">
        <v>3.3109908745861259E-3</v>
      </c>
      <c r="BA59" s="36">
        <v>4.0377937494952762E-3</v>
      </c>
      <c r="BB59" s="36">
        <v>0.10134862311233142</v>
      </c>
      <c r="BC59" s="36">
        <v>1.6958733747880158E-3</v>
      </c>
      <c r="BD59" s="36">
        <v>0.15157877735605266</v>
      </c>
      <c r="BE59" s="36">
        <v>0.24395329441201</v>
      </c>
      <c r="BF59" s="1">
        <v>16079</v>
      </c>
      <c r="BG59" s="37">
        <v>6.702737624162158E-3</v>
      </c>
      <c r="BH59" s="37">
        <v>3.3320363450380412E-2</v>
      </c>
      <c r="BI59" s="37">
        <v>4.6638047273999785E-3</v>
      </c>
      <c r="BJ59" s="37">
        <v>4.0377937494952762E-3</v>
      </c>
      <c r="BK59" s="37">
        <v>0.1273226490863574</v>
      </c>
      <c r="BL59" s="37">
        <v>1.6958733747880158E-3</v>
      </c>
      <c r="HP59" s="38">
        <v>6.1242344706911598E-3</v>
      </c>
      <c r="HQ59" s="38">
        <v>2.33304170312044E-3</v>
      </c>
      <c r="HR59" s="38">
        <v>1.31233595800525E-2</v>
      </c>
      <c r="HS59" s="38">
        <v>3.5287255759696698E-2</v>
      </c>
      <c r="HT59" s="38">
        <v>1.16652085156022E-3</v>
      </c>
      <c r="HU59" s="38">
        <v>5.8326042578011098E-4</v>
      </c>
      <c r="HV59" s="38">
        <v>0</v>
      </c>
      <c r="HW59" s="38">
        <v>0</v>
      </c>
      <c r="HX59" s="38">
        <v>3.01537017482107E-2</v>
      </c>
      <c r="HY59" s="38">
        <v>8.2130705150768501E-4</v>
      </c>
      <c r="HZ59" s="38">
        <v>2.3465915757362401E-4</v>
      </c>
      <c r="IA59" s="38">
        <v>2.2057960811920699E-2</v>
      </c>
      <c r="IB59" s="38">
        <v>0.81109937815323196</v>
      </c>
      <c r="IC59" s="38">
        <v>1.05596620908131E-3</v>
      </c>
      <c r="ID59" s="38">
        <v>0</v>
      </c>
      <c r="IE59" s="38">
        <v>3.0857679220931598E-2</v>
      </c>
      <c r="IF59" s="39">
        <v>2.3259705488621201E-2</v>
      </c>
      <c r="IG59" s="39">
        <v>1.2550200803212899E-3</v>
      </c>
      <c r="IH59" s="39">
        <v>3.9323962516733604E-3</v>
      </c>
      <c r="II59" s="39">
        <v>2.58534136546185E-2</v>
      </c>
      <c r="IJ59" s="39">
        <v>0.57873159303882205</v>
      </c>
      <c r="IK59" s="39">
        <v>9.2034805890227605E-4</v>
      </c>
      <c r="IL59" s="39">
        <v>0</v>
      </c>
      <c r="IM59" s="39">
        <v>2.20046854082999E-2</v>
      </c>
      <c r="IN59" s="38">
        <v>0</v>
      </c>
      <c r="IO59" s="38">
        <v>1.16652085156022E-3</v>
      </c>
      <c r="IP59" s="38">
        <v>0</v>
      </c>
      <c r="IQ59" s="38">
        <v>0</v>
      </c>
      <c r="IR59" s="38">
        <v>2.91630212890055E-4</v>
      </c>
      <c r="IS59" s="38">
        <v>3.49956255468067E-2</v>
      </c>
      <c r="IT59" s="38">
        <v>0</v>
      </c>
      <c r="IU59" s="38">
        <v>0.81109937815323196</v>
      </c>
      <c r="IV59" s="38">
        <v>0</v>
      </c>
      <c r="IW59" s="38">
        <v>0</v>
      </c>
      <c r="IX59" s="38">
        <v>0</v>
      </c>
      <c r="IY59" s="38">
        <v>2.2057960811920699E-2</v>
      </c>
      <c r="IZ59" s="38">
        <v>0</v>
      </c>
      <c r="JA59" s="38">
        <v>0.57873159303882205</v>
      </c>
      <c r="JB59" s="38">
        <v>0</v>
      </c>
      <c r="JC59" s="38">
        <v>0</v>
      </c>
      <c r="JD59" s="38">
        <v>8.3668005354752299E-5</v>
      </c>
      <c r="JE59" s="38">
        <v>2.5769745649263699E-2</v>
      </c>
    </row>
    <row r="60" spans="1:265" ht="19" customHeight="1">
      <c r="A60" s="1">
        <v>117</v>
      </c>
      <c r="B60" s="1" t="s">
        <v>663</v>
      </c>
      <c r="C60" s="1">
        <v>1</v>
      </c>
      <c r="D60" s="1" t="s">
        <v>452</v>
      </c>
      <c r="E60" s="1" t="s">
        <v>290</v>
      </c>
      <c r="F60" s="1">
        <v>1</v>
      </c>
      <c r="G60" s="1">
        <v>0</v>
      </c>
      <c r="H60" s="1">
        <v>0</v>
      </c>
      <c r="I60" s="1" t="s">
        <v>329</v>
      </c>
      <c r="J60" s="1">
        <v>3</v>
      </c>
      <c r="K60" s="32">
        <v>40645</v>
      </c>
      <c r="L60" s="32">
        <v>43398</v>
      </c>
      <c r="M60" s="34">
        <v>90</v>
      </c>
      <c r="N60" s="35">
        <v>1</v>
      </c>
      <c r="O60" s="6" t="s">
        <v>263</v>
      </c>
      <c r="P60" s="6">
        <v>0</v>
      </c>
      <c r="Q60" s="1">
        <v>66</v>
      </c>
      <c r="R60" s="47" t="s">
        <v>453</v>
      </c>
      <c r="S60" s="8">
        <v>42401</v>
      </c>
      <c r="T60" s="8" t="s">
        <v>265</v>
      </c>
      <c r="U60" s="8" t="s">
        <v>265</v>
      </c>
      <c r="V60" s="9">
        <v>57</v>
      </c>
      <c r="W60" s="1" t="s">
        <v>266</v>
      </c>
      <c r="X60" s="1" t="s">
        <v>263</v>
      </c>
      <c r="AA60" s="1" t="s">
        <v>350</v>
      </c>
      <c r="AB60" s="1" t="s">
        <v>268</v>
      </c>
      <c r="AC60" s="1" t="s">
        <v>266</v>
      </c>
      <c r="AD60">
        <v>0.5</v>
      </c>
      <c r="AE60">
        <v>2</v>
      </c>
      <c r="AF60" t="s">
        <v>454</v>
      </c>
      <c r="AG60">
        <v>2.5</v>
      </c>
      <c r="AH60" s="1">
        <v>1.5</v>
      </c>
      <c r="AI60" s="1">
        <v>1.5</v>
      </c>
      <c r="AJ60">
        <v>2</v>
      </c>
      <c r="AK60">
        <v>1</v>
      </c>
      <c r="AL60">
        <v>1.5</v>
      </c>
      <c r="AM60">
        <v>0.5</v>
      </c>
      <c r="AN60">
        <v>1</v>
      </c>
      <c r="AO60">
        <v>0</v>
      </c>
      <c r="AP60">
        <v>0</v>
      </c>
      <c r="AQ60">
        <f t="shared" si="4"/>
        <v>0</v>
      </c>
      <c r="AR60" s="36">
        <v>1.3779798814937303E-4</v>
      </c>
      <c r="AS60" s="36">
        <v>1.4744384731982913E-2</v>
      </c>
      <c r="AT60" s="36">
        <v>2.0669698222405952E-3</v>
      </c>
      <c r="AU60" s="36">
        <v>1.1299435028248588E-2</v>
      </c>
      <c r="AV60" s="36">
        <v>2.3425657985393414E-3</v>
      </c>
      <c r="AW60" s="36">
        <v>0</v>
      </c>
      <c r="AX60" s="36">
        <v>0</v>
      </c>
      <c r="AY60" s="36">
        <v>0.10378838825375476</v>
      </c>
      <c r="AZ60" s="36">
        <v>1.3001569154898005E-2</v>
      </c>
      <c r="BA60" s="36">
        <v>9.7735933647164319E-2</v>
      </c>
      <c r="BB60" s="36">
        <v>2.1744003586639766E-2</v>
      </c>
      <c r="BC60" s="36">
        <v>4.4832997085855189E-4</v>
      </c>
      <c r="BD60" s="36">
        <v>0.24927146379735485</v>
      </c>
      <c r="BE60" s="36">
        <v>0.60537431472993619</v>
      </c>
      <c r="BF60" s="1">
        <v>11718</v>
      </c>
      <c r="BG60" s="37">
        <v>1.3779798814937303E-4</v>
      </c>
      <c r="BH60" s="37">
        <v>0.11853277298573768</v>
      </c>
      <c r="BI60" s="37">
        <v>1.50685389771386E-2</v>
      </c>
      <c r="BJ60" s="37">
        <v>0.10903536867541291</v>
      </c>
      <c r="BK60" s="37">
        <v>2.4086569385179106E-2</v>
      </c>
      <c r="BL60" s="37">
        <v>4.4832997085855189E-4</v>
      </c>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43"/>
      <c r="DQ60" s="43"/>
      <c r="DR60" s="43"/>
      <c r="DS60" s="43"/>
      <c r="DT60" s="43"/>
      <c r="DU60" s="43"/>
      <c r="DV60" s="43"/>
      <c r="DW60" s="43"/>
      <c r="DX60" s="43"/>
      <c r="DY60" s="43"/>
      <c r="DZ60" s="43"/>
      <c r="EA60" s="43"/>
      <c r="EB60" s="43"/>
      <c r="EC60" s="43"/>
      <c r="ED60" s="43"/>
      <c r="EE60" s="43"/>
      <c r="EF60" s="43"/>
      <c r="EG60" s="43"/>
      <c r="EH60" s="43"/>
      <c r="EI60" s="43"/>
      <c r="EJ60" s="43"/>
      <c r="EK60" s="43"/>
      <c r="EL60" s="43"/>
      <c r="EM60" s="43"/>
      <c r="EN60" s="43"/>
      <c r="EO60" s="43"/>
      <c r="EP60" s="43"/>
      <c r="EQ60" s="43"/>
      <c r="ER60" s="43"/>
      <c r="ES60" s="43"/>
      <c r="ET60" s="43"/>
      <c r="EU60" s="43"/>
      <c r="EV60" s="43"/>
      <c r="EW60" s="43"/>
      <c r="EX60" s="43"/>
      <c r="EY60" s="43"/>
      <c r="EZ60" s="43"/>
      <c r="FA60" s="43"/>
      <c r="FB60" s="43"/>
      <c r="FC60" s="43"/>
      <c r="FD60" s="43"/>
      <c r="FE60" s="43"/>
      <c r="FF60" s="43"/>
      <c r="FG60" s="43"/>
      <c r="FH60" s="43"/>
      <c r="FI60" s="43"/>
      <c r="FJ60" s="43"/>
      <c r="FK60" s="43"/>
      <c r="FL60" s="43"/>
      <c r="FM60" s="43"/>
      <c r="FN60" s="43"/>
      <c r="FO60" s="43"/>
      <c r="FP60" s="43"/>
      <c r="FQ60" s="43"/>
      <c r="FR60" s="43"/>
      <c r="FS60" s="43"/>
      <c r="FT60" s="43"/>
      <c r="FU60" s="43"/>
      <c r="FV60" s="43"/>
      <c r="FW60" s="43"/>
      <c r="FX60" s="43"/>
      <c r="FY60" s="43"/>
      <c r="FZ60" s="43"/>
      <c r="GA60" s="43"/>
      <c r="GB60" s="43"/>
      <c r="GC60" s="43"/>
      <c r="GD60" s="43"/>
      <c r="GE60" s="43"/>
      <c r="GF60" s="43"/>
      <c r="GG60" s="43"/>
      <c r="GH60" s="43"/>
      <c r="GI60" s="43"/>
      <c r="GJ60" s="43"/>
      <c r="GK60" s="43"/>
      <c r="GL60" s="43"/>
      <c r="GM60" s="43"/>
      <c r="GN60" s="43"/>
      <c r="GO60" s="43"/>
      <c r="GP60" s="43"/>
      <c r="GQ60" s="43"/>
      <c r="GR60" s="43"/>
      <c r="GS60" s="43"/>
      <c r="GT60" s="43"/>
      <c r="GU60" s="43"/>
      <c r="GV60" s="43"/>
      <c r="GW60" s="43"/>
      <c r="GX60" s="43"/>
      <c r="GY60" s="43"/>
      <c r="GZ60" s="43"/>
      <c r="HA60" s="43"/>
      <c r="HB60" s="43"/>
      <c r="HC60" s="43"/>
      <c r="HD60" s="43"/>
      <c r="HE60" s="43"/>
      <c r="HF60" s="43">
        <v>15.426050710304301</v>
      </c>
      <c r="HG60" s="43">
        <v>26.138466373050601</v>
      </c>
      <c r="HH60" s="43">
        <v>1.7582998997663799</v>
      </c>
      <c r="HI60" s="43">
        <v>4.0147287965148903</v>
      </c>
      <c r="HJ60" s="43">
        <v>0.51107686475560099</v>
      </c>
      <c r="HK60" s="43">
        <v>0.50879679243268605</v>
      </c>
      <c r="HL60" s="43">
        <v>0.91660488565953602</v>
      </c>
      <c r="HM60" s="43">
        <v>1277.8090860393299</v>
      </c>
      <c r="HN60" s="43">
        <v>430.86518792178902</v>
      </c>
      <c r="HO60" s="43">
        <v>2098483</v>
      </c>
      <c r="HP60" s="38">
        <v>7.6628352490421504E-3</v>
      </c>
      <c r="HQ60" s="38">
        <v>0</v>
      </c>
      <c r="HR60" s="38">
        <v>0</v>
      </c>
      <c r="HS60" s="38">
        <v>7.6628352490421504E-3</v>
      </c>
      <c r="HT60" s="38">
        <v>7.6628352490421504E-3</v>
      </c>
      <c r="HU60" s="38">
        <v>0</v>
      </c>
      <c r="HV60" s="38">
        <v>0</v>
      </c>
      <c r="HW60" s="38">
        <v>0</v>
      </c>
      <c r="HX60" s="38">
        <v>8.3870183541995894E-3</v>
      </c>
      <c r="HY60" s="38">
        <v>1.2155099064057399E-4</v>
      </c>
      <c r="HZ60" s="38">
        <v>0</v>
      </c>
      <c r="IA60" s="38">
        <v>1.94481585024918E-3</v>
      </c>
      <c r="IB60" s="38">
        <v>0.91868238726145601</v>
      </c>
      <c r="IC60" s="38">
        <v>1.58016287832746E-3</v>
      </c>
      <c r="ID60" s="38">
        <v>0</v>
      </c>
      <c r="IE60" s="38">
        <v>0.26498115959645102</v>
      </c>
      <c r="IF60" s="39">
        <v>8.3647502356267705E-3</v>
      </c>
      <c r="IG60" s="39">
        <v>1.17813383600377E-4</v>
      </c>
      <c r="IH60" s="39">
        <v>0</v>
      </c>
      <c r="II60" s="39">
        <v>2.1206409048067898E-3</v>
      </c>
      <c r="IJ60" s="39">
        <v>0.89066918001884998</v>
      </c>
      <c r="IK60" s="39">
        <v>1.5315739868049E-3</v>
      </c>
      <c r="IL60" s="39">
        <v>0</v>
      </c>
      <c r="IM60" s="39">
        <v>0.25683317624882201</v>
      </c>
      <c r="IN60" s="38">
        <v>0</v>
      </c>
      <c r="IO60" s="38">
        <v>7.6628352490421504E-3</v>
      </c>
      <c r="IP60" s="38">
        <v>0</v>
      </c>
      <c r="IQ60" s="38">
        <v>0</v>
      </c>
      <c r="IR60" s="38">
        <v>0</v>
      </c>
      <c r="IS60" s="38">
        <v>7.6628352490421504E-3</v>
      </c>
      <c r="IT60" s="38">
        <v>1.2155099064057399E-4</v>
      </c>
      <c r="IU60" s="38">
        <v>0.91856083627081597</v>
      </c>
      <c r="IV60" s="38">
        <v>0</v>
      </c>
      <c r="IW60" s="38">
        <v>1.2155099064057399E-4</v>
      </c>
      <c r="IX60" s="38">
        <v>0</v>
      </c>
      <c r="IY60" s="38">
        <v>1.94481585024918E-3</v>
      </c>
      <c r="IZ60" s="38">
        <v>1.17813383600377E-4</v>
      </c>
      <c r="JA60" s="38">
        <v>0.89055136663525003</v>
      </c>
      <c r="JB60" s="38">
        <v>0</v>
      </c>
      <c r="JC60" s="38">
        <v>1.17813383600377E-4</v>
      </c>
      <c r="JD60" s="38">
        <v>0</v>
      </c>
      <c r="JE60" s="38">
        <v>2.1206409048067898E-3</v>
      </c>
    </row>
    <row r="61" spans="1:265" ht="19" customHeight="1">
      <c r="A61" s="1">
        <v>12</v>
      </c>
      <c r="B61" s="1" t="s">
        <v>664</v>
      </c>
      <c r="C61" s="2">
        <v>2</v>
      </c>
      <c r="D61" s="2" t="s">
        <v>455</v>
      </c>
      <c r="E61" s="1" t="s">
        <v>456</v>
      </c>
      <c r="F61" s="1">
        <v>1</v>
      </c>
      <c r="G61" s="1">
        <v>0</v>
      </c>
      <c r="H61" s="1">
        <v>0</v>
      </c>
      <c r="I61" s="1" t="s">
        <v>457</v>
      </c>
      <c r="J61" s="1">
        <v>3</v>
      </c>
      <c r="K61" s="32">
        <v>39602</v>
      </c>
      <c r="L61" s="32" t="s">
        <v>326</v>
      </c>
      <c r="M61" s="40">
        <v>123</v>
      </c>
      <c r="N61" s="41">
        <v>0</v>
      </c>
      <c r="O61" s="6" t="s">
        <v>277</v>
      </c>
      <c r="Q61" s="1">
        <v>68</v>
      </c>
      <c r="R61" s="49" t="s">
        <v>458</v>
      </c>
      <c r="S61" s="8">
        <v>40787</v>
      </c>
      <c r="T61" s="8" t="s">
        <v>265</v>
      </c>
      <c r="U61" s="8" t="s">
        <v>265</v>
      </c>
      <c r="V61" s="9">
        <v>38</v>
      </c>
      <c r="W61" s="1" t="s">
        <v>266</v>
      </c>
      <c r="X61" s="1" t="s">
        <v>263</v>
      </c>
      <c r="AA61" s="1" t="s">
        <v>273</v>
      </c>
      <c r="AB61" s="1" t="s">
        <v>268</v>
      </c>
      <c r="AC61" s="1" t="s">
        <v>266</v>
      </c>
      <c r="AD61">
        <v>1.5</v>
      </c>
      <c r="AE61">
        <v>1.5</v>
      </c>
      <c r="AF61">
        <v>1.5</v>
      </c>
      <c r="AG61">
        <v>1.5</v>
      </c>
      <c r="AH61" s="1">
        <v>1.5</v>
      </c>
      <c r="AI61" s="1">
        <v>1.5</v>
      </c>
      <c r="AJ61">
        <v>1</v>
      </c>
      <c r="AK61">
        <v>2</v>
      </c>
      <c r="AL61">
        <v>2.5</v>
      </c>
      <c r="AM61">
        <v>1</v>
      </c>
      <c r="AN61">
        <v>1</v>
      </c>
      <c r="AO61">
        <v>33</v>
      </c>
      <c r="AP61">
        <v>1</v>
      </c>
      <c r="AQ61">
        <f t="shared" si="4"/>
        <v>34</v>
      </c>
      <c r="AR61" s="36">
        <v>2.3998989516230895E-3</v>
      </c>
      <c r="AS61" s="36">
        <v>3.7261588985726915E-2</v>
      </c>
      <c r="AT61" s="36">
        <v>6.3155235569028675E-3</v>
      </c>
      <c r="AU61" s="36">
        <v>1.2631047113805733E-4</v>
      </c>
      <c r="AV61" s="36">
        <v>0.1125426297840091</v>
      </c>
      <c r="AW61" s="36">
        <v>3.0314513073133762E-3</v>
      </c>
      <c r="AX61" s="36">
        <v>6.1991025427954129E-2</v>
      </c>
      <c r="AY61" s="36">
        <v>0.16320425461193286</v>
      </c>
      <c r="AZ61" s="36">
        <v>1.7118165198603954E-2</v>
      </c>
      <c r="BA61" s="36">
        <v>1.6619577862722287E-3</v>
      </c>
      <c r="BB61" s="36">
        <v>0.20392222037560245</v>
      </c>
      <c r="BC61" s="36">
        <v>3.9886986870533492E-2</v>
      </c>
      <c r="BD61" s="36">
        <v>5.3182649160711318E-3</v>
      </c>
      <c r="BE61" s="36">
        <v>0.43612189824261172</v>
      </c>
      <c r="BF61" s="1">
        <v>13934</v>
      </c>
      <c r="BG61" s="37">
        <v>6.4390924379577219E-2</v>
      </c>
      <c r="BH61" s="37">
        <v>0.20046584359765979</v>
      </c>
      <c r="BI61" s="37">
        <v>2.3433688755506821E-2</v>
      </c>
      <c r="BJ61" s="37">
        <v>1.788268257410286E-3</v>
      </c>
      <c r="BK61" s="37">
        <v>0.31646485015961157</v>
      </c>
      <c r="BL61" s="37">
        <v>4.2918438177846865E-2</v>
      </c>
      <c r="HP61" s="38">
        <v>5.2382455033133497E-2</v>
      </c>
      <c r="HQ61" s="38">
        <v>0.14042284632376101</v>
      </c>
      <c r="HR61" s="38">
        <v>0.107762701167561</v>
      </c>
      <c r="HS61" s="38">
        <v>9.0722625433890799E-2</v>
      </c>
      <c r="HT61" s="38">
        <v>3.9444619753865604E-3</v>
      </c>
      <c r="HU61" s="38">
        <v>5.8378037235720997E-3</v>
      </c>
      <c r="HV61" s="38">
        <v>5.8378037235720997E-3</v>
      </c>
      <c r="HW61" s="38">
        <v>1.57778479015462E-4</v>
      </c>
      <c r="HX61" s="38">
        <v>0.19957048627089999</v>
      </c>
      <c r="HY61" s="38">
        <v>0.167510354348826</v>
      </c>
      <c r="HZ61" s="38">
        <v>2.6077619266758702E-2</v>
      </c>
      <c r="IA61" s="38">
        <v>0.219205399601166</v>
      </c>
      <c r="IB61" s="38">
        <v>0.295290688755944</v>
      </c>
      <c r="IC61" s="38">
        <v>3.6048473692284103E-2</v>
      </c>
      <c r="ID61" s="38">
        <v>1.2732014112594E-2</v>
      </c>
      <c r="IE61" s="38">
        <v>4.5712532597024097E-2</v>
      </c>
      <c r="IF61" s="39">
        <v>0.12701252236135999</v>
      </c>
      <c r="IG61" s="39">
        <v>0.154157268414093</v>
      </c>
      <c r="IH61" s="39">
        <v>6.6345181613128995E-2</v>
      </c>
      <c r="II61" s="39">
        <v>0.15586839853776199</v>
      </c>
      <c r="IJ61" s="39">
        <v>0.15166835187057601</v>
      </c>
      <c r="IK61" s="39">
        <v>2.1155790619895799E-2</v>
      </c>
      <c r="IL61" s="39">
        <v>9.3334370381893093E-3</v>
      </c>
      <c r="IM61" s="39">
        <v>2.32558139534884E-2</v>
      </c>
      <c r="IN61" s="38">
        <v>0</v>
      </c>
      <c r="IO61" s="38">
        <v>3.9444619753865604E-3</v>
      </c>
      <c r="IP61" s="38">
        <v>0</v>
      </c>
      <c r="IQ61" s="38">
        <v>0</v>
      </c>
      <c r="IR61" s="38">
        <v>1.7355632691700899E-3</v>
      </c>
      <c r="IS61" s="38">
        <v>8.8987062164720701E-2</v>
      </c>
      <c r="IT61" s="38">
        <v>1.68737536431968E-3</v>
      </c>
      <c r="IU61" s="38">
        <v>0.29360331339162399</v>
      </c>
      <c r="IV61" s="38">
        <v>1.5339776039269799E-4</v>
      </c>
      <c r="IW61" s="38">
        <v>1.53397760392698E-3</v>
      </c>
      <c r="IX61" s="38">
        <v>3.06795520785397E-3</v>
      </c>
      <c r="IY61" s="38">
        <v>0.21613744439331201</v>
      </c>
      <c r="IZ61" s="38">
        <v>8.5556506183401997E-4</v>
      </c>
      <c r="JA61" s="38">
        <v>0.15081278680874199</v>
      </c>
      <c r="JB61" s="38">
        <v>7.7778641984910897E-5</v>
      </c>
      <c r="JC61" s="38">
        <v>7.7778641984910897E-4</v>
      </c>
      <c r="JD61" s="38">
        <v>2.4111379015322402E-3</v>
      </c>
      <c r="JE61" s="38">
        <v>0.153457260636229</v>
      </c>
    </row>
    <row r="62" spans="1:265" ht="19" customHeight="1">
      <c r="A62" s="1">
        <v>76</v>
      </c>
      <c r="B62" s="1" t="s">
        <v>665</v>
      </c>
      <c r="C62" s="1">
        <v>1</v>
      </c>
      <c r="D62" s="1" t="s">
        <v>459</v>
      </c>
      <c r="E62" s="1" t="s">
        <v>460</v>
      </c>
      <c r="F62" s="1">
        <v>0</v>
      </c>
      <c r="G62" s="1">
        <v>1</v>
      </c>
      <c r="H62" s="1">
        <v>0</v>
      </c>
      <c r="I62" s="1" t="s">
        <v>276</v>
      </c>
      <c r="J62" s="1">
        <v>3</v>
      </c>
      <c r="K62" s="32">
        <v>40968</v>
      </c>
      <c r="L62" s="33">
        <v>43040</v>
      </c>
      <c r="M62" s="34">
        <v>68</v>
      </c>
      <c r="N62" s="35">
        <v>1</v>
      </c>
      <c r="O62" s="6" t="s">
        <v>296</v>
      </c>
      <c r="P62" s="6">
        <v>1</v>
      </c>
      <c r="Q62" s="1">
        <v>47</v>
      </c>
      <c r="R62" s="47" t="s">
        <v>461</v>
      </c>
      <c r="S62" s="8">
        <v>41730</v>
      </c>
      <c r="T62" s="8">
        <v>42950</v>
      </c>
      <c r="U62" s="8" t="s">
        <v>265</v>
      </c>
      <c r="V62" s="9">
        <v>25</v>
      </c>
      <c r="W62" s="1" t="s">
        <v>266</v>
      </c>
      <c r="X62" s="1" t="s">
        <v>266</v>
      </c>
      <c r="Z62" s="1" t="s">
        <v>263</v>
      </c>
      <c r="AA62" s="1" t="s">
        <v>267</v>
      </c>
      <c r="AB62" s="1" t="s">
        <v>268</v>
      </c>
      <c r="AC62" s="1" t="s">
        <v>266</v>
      </c>
      <c r="AD62">
        <v>1</v>
      </c>
      <c r="AE62">
        <v>1.5</v>
      </c>
      <c r="AF62">
        <v>1.5</v>
      </c>
      <c r="AG62">
        <v>2</v>
      </c>
      <c r="AH62" s="1">
        <v>1.5</v>
      </c>
      <c r="AI62" s="1">
        <v>1.5</v>
      </c>
      <c r="AJ62">
        <v>1</v>
      </c>
      <c r="AK62">
        <v>1</v>
      </c>
      <c r="AL62">
        <v>1</v>
      </c>
      <c r="AM62">
        <v>2</v>
      </c>
      <c r="AN62">
        <v>0.5</v>
      </c>
      <c r="AO62">
        <v>1</v>
      </c>
      <c r="AP62">
        <v>0</v>
      </c>
      <c r="AQ62">
        <f t="shared" si="4"/>
        <v>1</v>
      </c>
      <c r="AR62" s="36">
        <v>2.201917315757939E-2</v>
      </c>
      <c r="AS62" s="36">
        <v>1.0335530257639305E-2</v>
      </c>
      <c r="AT62" s="36">
        <v>3.2953864589574597E-3</v>
      </c>
      <c r="AU62" s="36">
        <v>1.4979029358897544E-4</v>
      </c>
      <c r="AV62" s="36">
        <v>6.0814859197124024E-2</v>
      </c>
      <c r="AW62" s="36">
        <v>1.4979029358897544E-4</v>
      </c>
      <c r="AX62" s="36">
        <v>0.10351659237246162</v>
      </c>
      <c r="AY62" s="36">
        <v>6.5874195146111938E-2</v>
      </c>
      <c r="AZ62" s="36">
        <v>6.1911837543338283E-3</v>
      </c>
      <c r="BA62" s="36">
        <v>7.429420505200594E-4</v>
      </c>
      <c r="BB62" s="36">
        <v>4.878652798415057E-2</v>
      </c>
      <c r="BC62" s="36">
        <v>2.4764735017335313E-4</v>
      </c>
      <c r="BD62" s="36">
        <v>3.1698860822189201E-2</v>
      </c>
      <c r="BE62" s="36">
        <v>0.50891608391608389</v>
      </c>
      <c r="BF62" s="1">
        <v>10714</v>
      </c>
      <c r="BG62" s="37">
        <v>0.125535765530041</v>
      </c>
      <c r="BH62" s="37">
        <v>7.6209725403751247E-2</v>
      </c>
      <c r="BI62" s="37">
        <v>9.4865702132912871E-3</v>
      </c>
      <c r="BJ62" s="37">
        <v>8.9273234410903481E-4</v>
      </c>
      <c r="BK62" s="37">
        <v>0.1096013871812746</v>
      </c>
      <c r="BL62" s="37">
        <v>3.9743764376232854E-4</v>
      </c>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43"/>
      <c r="DQ62" s="43"/>
      <c r="DR62" s="43"/>
      <c r="DS62" s="43"/>
      <c r="DT62" s="43"/>
      <c r="DU62" s="43"/>
      <c r="DV62" s="43"/>
      <c r="DW62" s="43"/>
      <c r="DX62" s="43"/>
      <c r="DY62" s="43"/>
      <c r="DZ62" s="43"/>
      <c r="EA62" s="43"/>
      <c r="EB62" s="43"/>
      <c r="EC62" s="43"/>
      <c r="ED62" s="43"/>
      <c r="EE62" s="43"/>
      <c r="EF62" s="43"/>
      <c r="EG62" s="43"/>
      <c r="EH62" s="43"/>
      <c r="EI62" s="43"/>
      <c r="EJ62" s="43"/>
      <c r="EK62" s="43"/>
      <c r="EL62" s="43"/>
      <c r="EM62" s="43"/>
      <c r="EN62" s="43"/>
      <c r="EO62" s="43"/>
      <c r="EP62" s="43"/>
      <c r="EQ62" s="43"/>
      <c r="ER62" s="43"/>
      <c r="ES62" s="43"/>
      <c r="ET62" s="43"/>
      <c r="EU62" s="43"/>
      <c r="EV62" s="43"/>
      <c r="EW62" s="43"/>
      <c r="EX62" s="43"/>
      <c r="EY62" s="43"/>
      <c r="EZ62" s="43"/>
      <c r="FA62" s="43"/>
      <c r="FB62" s="43"/>
      <c r="FC62" s="43"/>
      <c r="FD62" s="43"/>
      <c r="FE62" s="43"/>
      <c r="FF62" s="43"/>
      <c r="FG62" s="43"/>
      <c r="FH62" s="43"/>
      <c r="FI62" s="43"/>
      <c r="FJ62" s="43"/>
      <c r="FK62" s="43"/>
      <c r="FL62" s="43"/>
      <c r="FM62" s="43"/>
      <c r="FN62" s="43"/>
      <c r="FO62" s="43"/>
      <c r="FP62" s="43"/>
      <c r="FQ62" s="43"/>
      <c r="FR62" s="43"/>
      <c r="FS62" s="43"/>
      <c r="FT62" s="43"/>
      <c r="FU62" s="43"/>
      <c r="FV62" s="43"/>
      <c r="FW62" s="43"/>
      <c r="FX62" s="43"/>
      <c r="FY62" s="43"/>
      <c r="FZ62" s="43"/>
      <c r="GA62" s="43"/>
      <c r="GB62" s="43"/>
      <c r="GC62" s="43"/>
      <c r="GD62" s="43"/>
      <c r="GE62" s="43"/>
      <c r="GF62" s="43"/>
      <c r="GG62" s="43"/>
      <c r="GH62" s="43"/>
      <c r="GI62" s="43"/>
      <c r="GJ62" s="43"/>
      <c r="GK62" s="43"/>
      <c r="GL62" s="43"/>
      <c r="GM62" s="43"/>
      <c r="GN62" s="43"/>
      <c r="GO62" s="43"/>
      <c r="GP62" s="43"/>
      <c r="GQ62" s="43"/>
      <c r="GR62" s="43"/>
      <c r="GS62" s="43"/>
      <c r="GT62" s="43"/>
      <c r="GU62" s="43"/>
      <c r="GV62" s="43"/>
      <c r="GW62" s="43"/>
      <c r="GX62" s="43"/>
      <c r="GY62" s="43"/>
      <c r="GZ62" s="43"/>
      <c r="HA62" s="43"/>
      <c r="HB62" s="43"/>
      <c r="HC62" s="43"/>
      <c r="HD62" s="43"/>
      <c r="HE62" s="43"/>
      <c r="HF62" s="43"/>
      <c r="HG62" s="43"/>
      <c r="HH62" s="43"/>
      <c r="HI62" s="43"/>
      <c r="HJ62" s="43"/>
      <c r="HK62" s="43"/>
      <c r="HL62" s="43"/>
      <c r="HM62" s="43"/>
      <c r="HN62" s="43"/>
      <c r="HO62" s="43"/>
      <c r="HP62" s="38">
        <v>1.48908857509628E-2</v>
      </c>
      <c r="HQ62" s="38">
        <v>2.2849807445442901E-2</v>
      </c>
      <c r="HR62" s="38">
        <v>7.7535301668806206E-2</v>
      </c>
      <c r="HS62" s="38">
        <v>3.3376123234916599E-3</v>
      </c>
      <c r="HT62" s="38">
        <v>4.3645699614890902E-3</v>
      </c>
      <c r="HU62" s="38">
        <v>1.28369704749679E-3</v>
      </c>
      <c r="HV62" s="38">
        <v>1.28369704749679E-3</v>
      </c>
      <c r="HW62" s="38">
        <v>1.28369704749679E-3</v>
      </c>
      <c r="HX62" s="38">
        <v>1.5786793413681902E-2</v>
      </c>
      <c r="HY62" s="38">
        <v>7.1295196061789204E-3</v>
      </c>
      <c r="HZ62" s="38">
        <v>4.75301307078594E-3</v>
      </c>
      <c r="IA62" s="38">
        <v>5.9412663384824302E-3</v>
      </c>
      <c r="IB62" s="38">
        <v>0.78883041928365305</v>
      </c>
      <c r="IC62" s="38">
        <v>4.2437616703445901E-3</v>
      </c>
      <c r="ID62" s="38">
        <v>6.7900186725513504E-4</v>
      </c>
      <c r="IE62" s="38">
        <v>0.13461212018332999</v>
      </c>
      <c r="IF62" s="39">
        <v>1.5430206417330899E-2</v>
      </c>
      <c r="IG62" s="39">
        <v>1.3386470468015501E-2</v>
      </c>
      <c r="IH62" s="39">
        <v>3.3721643163703199E-2</v>
      </c>
      <c r="II62" s="39">
        <v>4.9049662783568404E-3</v>
      </c>
      <c r="IJ62" s="39">
        <v>0.476599223380339</v>
      </c>
      <c r="IK62" s="39">
        <v>3.0656039239730201E-3</v>
      </c>
      <c r="IL62" s="39">
        <v>9.1968117719190697E-4</v>
      </c>
      <c r="IM62" s="39">
        <v>8.15450643776824E-2</v>
      </c>
      <c r="IN62" s="38">
        <v>0</v>
      </c>
      <c r="IO62" s="38">
        <v>4.3645699614890902E-3</v>
      </c>
      <c r="IP62" s="38">
        <v>0</v>
      </c>
      <c r="IQ62" s="38">
        <v>0</v>
      </c>
      <c r="IR62" s="38">
        <v>0</v>
      </c>
      <c r="IS62" s="38">
        <v>3.3376123234916599E-3</v>
      </c>
      <c r="IT62" s="38">
        <v>3.3950093362756698E-4</v>
      </c>
      <c r="IU62" s="38">
        <v>0.78849091835002505</v>
      </c>
      <c r="IV62" s="38">
        <v>0</v>
      </c>
      <c r="IW62" s="38">
        <v>3.3950093362756698E-4</v>
      </c>
      <c r="IX62" s="38">
        <v>0</v>
      </c>
      <c r="IY62" s="38">
        <v>5.9412663384824302E-3</v>
      </c>
      <c r="IZ62" s="38">
        <v>2.0437359493153499E-4</v>
      </c>
      <c r="JA62" s="38">
        <v>0.47639484978540803</v>
      </c>
      <c r="JB62" s="38">
        <v>0</v>
      </c>
      <c r="JC62" s="38">
        <v>2.0437359493153499E-4</v>
      </c>
      <c r="JD62" s="38">
        <v>0</v>
      </c>
      <c r="JE62" s="38">
        <v>4.9049662783568404E-3</v>
      </c>
    </row>
    <row r="63" spans="1:265" ht="19" customHeight="1">
      <c r="A63" s="1">
        <v>43</v>
      </c>
      <c r="B63" s="1" t="s">
        <v>666</v>
      </c>
      <c r="C63" s="2">
        <v>2</v>
      </c>
      <c r="D63" s="2" t="s">
        <v>462</v>
      </c>
      <c r="E63" s="1" t="s">
        <v>415</v>
      </c>
      <c r="F63" s="1">
        <v>0</v>
      </c>
      <c r="G63" s="1">
        <v>1</v>
      </c>
      <c r="H63" s="1">
        <v>0</v>
      </c>
      <c r="I63" s="1" t="s">
        <v>329</v>
      </c>
      <c r="J63" s="1">
        <v>3</v>
      </c>
      <c r="K63" s="32">
        <v>41839</v>
      </c>
      <c r="L63" s="32" t="s">
        <v>463</v>
      </c>
      <c r="M63" s="40">
        <v>52</v>
      </c>
      <c r="N63" s="41">
        <v>0</v>
      </c>
      <c r="O63" s="6" t="s">
        <v>464</v>
      </c>
      <c r="P63" s="6">
        <v>1</v>
      </c>
      <c r="Q63" s="1">
        <v>51</v>
      </c>
      <c r="R63" s="7" t="e">
        <v>#N/A</v>
      </c>
      <c r="S63" s="8">
        <v>42461</v>
      </c>
      <c r="T63" s="8">
        <v>42917</v>
      </c>
      <c r="U63" s="8">
        <v>43252</v>
      </c>
      <c r="V63" s="9">
        <v>20</v>
      </c>
      <c r="W63" s="1" t="s">
        <v>266</v>
      </c>
      <c r="X63" s="1" t="s">
        <v>266</v>
      </c>
      <c r="AA63" s="1" t="s">
        <v>267</v>
      </c>
      <c r="AB63" s="1" t="s">
        <v>268</v>
      </c>
      <c r="AC63" s="1" t="s">
        <v>266</v>
      </c>
      <c r="AD63">
        <v>1</v>
      </c>
      <c r="AE63">
        <v>2</v>
      </c>
      <c r="AF63">
        <v>2</v>
      </c>
      <c r="AG63">
        <v>1.5</v>
      </c>
      <c r="AH63" s="1">
        <v>1.5</v>
      </c>
      <c r="AI63" s="1">
        <v>2</v>
      </c>
      <c r="AJ63">
        <v>2</v>
      </c>
      <c r="AK63">
        <v>1.5</v>
      </c>
      <c r="AL63">
        <v>1.5</v>
      </c>
      <c r="AM63">
        <v>2</v>
      </c>
      <c r="AN63">
        <v>0.5</v>
      </c>
      <c r="AO63">
        <v>5</v>
      </c>
      <c r="AP63">
        <v>1</v>
      </c>
      <c r="AQ63">
        <f t="shared" si="4"/>
        <v>6</v>
      </c>
      <c r="AR63" s="36">
        <v>1.3913043478260871E-3</v>
      </c>
      <c r="AS63" s="36">
        <v>4.6376811594202897E-3</v>
      </c>
      <c r="AT63" s="36">
        <v>2.8985507246376812E-3</v>
      </c>
      <c r="AU63" s="36">
        <v>3.4782608695652176E-4</v>
      </c>
      <c r="AV63" s="36">
        <v>2.307246376811594E-2</v>
      </c>
      <c r="AW63" s="36">
        <v>2.5507246376811595E-3</v>
      </c>
      <c r="AX63" s="36">
        <v>6.9982504373906525E-3</v>
      </c>
      <c r="AY63" s="36">
        <v>9.7475631092226941E-3</v>
      </c>
      <c r="AZ63" s="36">
        <v>5.2486878280429894E-3</v>
      </c>
      <c r="BA63" s="36">
        <v>7.4981254686328413E-4</v>
      </c>
      <c r="BB63" s="36">
        <v>6.4983754061484628E-2</v>
      </c>
      <c r="BC63" s="36">
        <v>9.2476880779805044E-3</v>
      </c>
      <c r="BD63" s="36">
        <v>3.1992001999500128E-2</v>
      </c>
      <c r="BE63" s="36">
        <v>0.58295863309352514</v>
      </c>
      <c r="BF63" s="1">
        <v>12626</v>
      </c>
      <c r="BG63" s="37">
        <v>8.3895547852167393E-3</v>
      </c>
      <c r="BH63" s="37">
        <v>1.4385244268642985E-2</v>
      </c>
      <c r="BI63" s="37">
        <v>8.1472385526806697E-3</v>
      </c>
      <c r="BJ63" s="37">
        <v>1.0976386338198058E-3</v>
      </c>
      <c r="BK63" s="37">
        <v>8.8056217829600575E-2</v>
      </c>
      <c r="BL63" s="37">
        <v>1.1798412715661663E-2</v>
      </c>
      <c r="HP63" s="38">
        <v>2.7624309392265199E-2</v>
      </c>
      <c r="HQ63" s="38">
        <v>0.15837937384898701</v>
      </c>
      <c r="HR63" s="38">
        <v>2.02578268876611E-2</v>
      </c>
      <c r="HS63" s="38">
        <v>0.112338858195212</v>
      </c>
      <c r="HT63" s="38">
        <v>1.8416206261510099E-3</v>
      </c>
      <c r="HU63" s="38">
        <v>9.2081031307550704E-3</v>
      </c>
      <c r="HV63" s="38">
        <v>1.47329650092081E-2</v>
      </c>
      <c r="HW63" s="38">
        <v>0</v>
      </c>
      <c r="HX63" s="38">
        <v>2.26465364120782E-2</v>
      </c>
      <c r="HY63" s="38">
        <v>3.9594434576672603E-2</v>
      </c>
      <c r="HZ63" s="38">
        <v>2.9603315571343999E-4</v>
      </c>
      <c r="IA63" s="38">
        <v>9.3916518650088807E-2</v>
      </c>
      <c r="IB63" s="38">
        <v>0.85331557134399005</v>
      </c>
      <c r="IC63" s="38">
        <v>6.4387211367673202E-3</v>
      </c>
      <c r="ID63" s="38">
        <v>7.6968620485494401E-3</v>
      </c>
      <c r="IE63" s="38">
        <v>0.24615156897572499</v>
      </c>
      <c r="IF63" s="39">
        <v>2.2838847385272101E-2</v>
      </c>
      <c r="IG63" s="39">
        <v>4.41835645677695E-2</v>
      </c>
      <c r="IH63" s="39">
        <v>1.0672358591248699E-3</v>
      </c>
      <c r="II63" s="39">
        <v>9.4628246175738201E-2</v>
      </c>
      <c r="IJ63" s="39">
        <v>0.82041977943792199</v>
      </c>
      <c r="IK63" s="39">
        <v>6.5457132692991801E-3</v>
      </c>
      <c r="IL63" s="39">
        <v>7.9686944147990008E-3</v>
      </c>
      <c r="IM63" s="39">
        <v>0.23664176449662</v>
      </c>
      <c r="IN63" s="38">
        <v>0</v>
      </c>
      <c r="IO63" s="38">
        <v>1.8416206261510099E-3</v>
      </c>
      <c r="IP63" s="38">
        <v>0</v>
      </c>
      <c r="IQ63" s="38">
        <v>0</v>
      </c>
      <c r="IR63" s="38">
        <v>1.8416206261510099E-3</v>
      </c>
      <c r="IS63" s="38">
        <v>0.110497237569061</v>
      </c>
      <c r="IT63" s="38">
        <v>1.18413262285376E-3</v>
      </c>
      <c r="IU63" s="38">
        <v>0.85213143872113695</v>
      </c>
      <c r="IV63" s="38">
        <v>4.4404973357015998E-4</v>
      </c>
      <c r="IW63" s="38">
        <v>7.4008288928359997E-4</v>
      </c>
      <c r="IX63" s="38">
        <v>8.1409117821196002E-4</v>
      </c>
      <c r="IY63" s="38">
        <v>9.3102427471876803E-2</v>
      </c>
      <c r="IZ63" s="38">
        <v>1.13838491639986E-3</v>
      </c>
      <c r="JA63" s="38">
        <v>0.81928139452152304</v>
      </c>
      <c r="JB63" s="38">
        <v>4.2689434364994702E-4</v>
      </c>
      <c r="JC63" s="38">
        <v>7.1149057274991104E-4</v>
      </c>
      <c r="JD63" s="38">
        <v>8.5378868729989296E-4</v>
      </c>
      <c r="JE63" s="38">
        <v>9.3774457488438295E-2</v>
      </c>
    </row>
    <row r="64" spans="1:265" ht="19" customHeight="1">
      <c r="A64" s="1">
        <v>97</v>
      </c>
      <c r="B64" s="1" t="s">
        <v>667</v>
      </c>
      <c r="C64" s="1">
        <v>1</v>
      </c>
      <c r="D64" s="1" t="s">
        <v>465</v>
      </c>
      <c r="E64" s="1" t="s">
        <v>357</v>
      </c>
      <c r="F64" s="1">
        <v>0</v>
      </c>
      <c r="G64" s="1">
        <v>1</v>
      </c>
      <c r="H64" s="1">
        <v>0</v>
      </c>
      <c r="I64" s="1" t="s">
        <v>435</v>
      </c>
      <c r="J64" s="1">
        <v>3</v>
      </c>
      <c r="K64" s="32">
        <v>41516</v>
      </c>
      <c r="L64" s="33">
        <v>42358</v>
      </c>
      <c r="M64" s="34">
        <v>27</v>
      </c>
      <c r="N64" s="35">
        <v>1</v>
      </c>
      <c r="O64" s="6" t="s">
        <v>277</v>
      </c>
      <c r="Q64" s="1">
        <v>65</v>
      </c>
      <c r="R64" s="7" t="e">
        <v>#N/A</v>
      </c>
      <c r="S64" s="8">
        <v>42125</v>
      </c>
      <c r="T64" s="8" t="s">
        <v>265</v>
      </c>
      <c r="U64" s="8" t="s">
        <v>265</v>
      </c>
      <c r="V64" s="9">
        <v>20</v>
      </c>
      <c r="W64" s="1" t="s">
        <v>266</v>
      </c>
      <c r="X64" s="1" t="s">
        <v>263</v>
      </c>
      <c r="AA64" s="1" t="s">
        <v>267</v>
      </c>
      <c r="AB64" s="1" t="s">
        <v>268</v>
      </c>
      <c r="AC64" s="1" t="s">
        <v>263</v>
      </c>
      <c r="AD64">
        <v>1</v>
      </c>
      <c r="AE64">
        <v>1.5</v>
      </c>
      <c r="AF64">
        <v>1.5</v>
      </c>
      <c r="AG64">
        <v>1</v>
      </c>
      <c r="AH64" s="1">
        <v>1.5</v>
      </c>
      <c r="AI64" s="1">
        <v>1.5</v>
      </c>
      <c r="AJ64">
        <v>1</v>
      </c>
      <c r="AK64">
        <v>1.5</v>
      </c>
      <c r="AL64">
        <v>1</v>
      </c>
      <c r="AM64">
        <v>1</v>
      </c>
      <c r="AN64">
        <v>0.5</v>
      </c>
      <c r="AO64">
        <v>9</v>
      </c>
      <c r="AP64">
        <v>4</v>
      </c>
      <c r="AQ64">
        <f t="shared" si="4"/>
        <v>13</v>
      </c>
      <c r="AR64" s="36">
        <v>0</v>
      </c>
      <c r="AS64" s="36">
        <v>6.8259385665529011E-4</v>
      </c>
      <c r="AT64" s="36">
        <v>2.2753128555176336E-4</v>
      </c>
      <c r="AU64" s="36">
        <v>0</v>
      </c>
      <c r="AV64" s="36">
        <v>5.6882821387940841E-3</v>
      </c>
      <c r="AW64" s="36">
        <v>2.2753128555176336E-4</v>
      </c>
      <c r="AX64" s="36">
        <v>0</v>
      </c>
      <c r="AY64" s="36">
        <v>0</v>
      </c>
      <c r="AZ64" s="36">
        <v>0</v>
      </c>
      <c r="BA64" s="36">
        <v>0</v>
      </c>
      <c r="BB64" s="36">
        <v>2.8610354223433242E-2</v>
      </c>
      <c r="BC64" s="36">
        <v>0</v>
      </c>
      <c r="BD64" s="36">
        <v>6.2670299727520432E-2</v>
      </c>
      <c r="BE64" s="36">
        <v>0.70959595959595956</v>
      </c>
      <c r="BF64" s="1">
        <v>5129</v>
      </c>
      <c r="BG64" s="37">
        <v>0</v>
      </c>
      <c r="BH64" s="37">
        <v>6.8259385665529011E-4</v>
      </c>
      <c r="BI64" s="37">
        <v>2.2753128555176336E-4</v>
      </c>
      <c r="BJ64" s="37">
        <v>0</v>
      </c>
      <c r="BK64" s="37">
        <v>3.4298636362227325E-2</v>
      </c>
      <c r="BL64" s="37">
        <v>2.2753128555176336E-4</v>
      </c>
      <c r="HP64" s="38">
        <v>2.2801302931596101E-2</v>
      </c>
      <c r="HQ64" s="38">
        <v>1.30293159609121E-2</v>
      </c>
      <c r="HR64" s="38">
        <v>3.2573289902280101E-3</v>
      </c>
      <c r="HS64" s="38">
        <v>5.5374592833876198E-2</v>
      </c>
      <c r="HT64" s="38">
        <v>3.2573289902280101E-3</v>
      </c>
      <c r="HU64" s="38">
        <v>3.2573289902280101E-3</v>
      </c>
      <c r="HV64" s="38">
        <v>0</v>
      </c>
      <c r="HW64" s="38">
        <v>0</v>
      </c>
      <c r="HX64" s="38">
        <v>2.0738432030688099E-2</v>
      </c>
      <c r="HY64" s="38">
        <v>5.2745145049148904E-3</v>
      </c>
      <c r="HZ64" s="38">
        <v>4.79501318628626E-4</v>
      </c>
      <c r="IA64" s="38">
        <v>3.3684967633661002E-2</v>
      </c>
      <c r="IB64" s="38">
        <v>0.805082713977463</v>
      </c>
      <c r="IC64" s="38">
        <v>1.9180052745145001E-3</v>
      </c>
      <c r="ID64" s="38">
        <v>3.5962598897147001E-4</v>
      </c>
      <c r="IE64" s="38">
        <v>0.24418604651162801</v>
      </c>
      <c r="IF64" s="39">
        <v>2.0811654526534901E-2</v>
      </c>
      <c r="IG64" s="39">
        <v>5.5497745404093001E-3</v>
      </c>
      <c r="IH64" s="39">
        <v>5.7810151462596795E-4</v>
      </c>
      <c r="II64" s="39">
        <v>3.44548502717077E-2</v>
      </c>
      <c r="IJ64" s="39">
        <v>0.776621574748526</v>
      </c>
      <c r="IK64" s="39">
        <v>1.9655451497282901E-3</v>
      </c>
      <c r="IL64" s="39">
        <v>3.4686090877558099E-4</v>
      </c>
      <c r="IM64" s="39">
        <v>0.23551855705861899</v>
      </c>
      <c r="IN64" s="38">
        <v>0</v>
      </c>
      <c r="IO64" s="38">
        <v>3.2573289902280101E-3</v>
      </c>
      <c r="IP64" s="38">
        <v>0</v>
      </c>
      <c r="IQ64" s="38">
        <v>0</v>
      </c>
      <c r="IR64" s="38">
        <v>0</v>
      </c>
      <c r="IS64" s="38">
        <v>5.5374592833876198E-2</v>
      </c>
      <c r="IT64" s="38">
        <v>2.31359386238312E-2</v>
      </c>
      <c r="IU64" s="38">
        <v>0.781946775353632</v>
      </c>
      <c r="IV64" s="38">
        <v>4.1956365380004801E-3</v>
      </c>
      <c r="IW64" s="38">
        <v>1.8940302085830699E-2</v>
      </c>
      <c r="IX64" s="38">
        <v>1.19875329657157E-4</v>
      </c>
      <c r="IY64" s="38">
        <v>3.3565092304003799E-2</v>
      </c>
      <c r="IZ64" s="38">
        <v>2.23147184645624E-2</v>
      </c>
      <c r="JA64" s="38">
        <v>0.75430685628396299</v>
      </c>
      <c r="JB64" s="38">
        <v>4.0467106023817801E-3</v>
      </c>
      <c r="JC64" s="38">
        <v>1.8268007862180601E-2</v>
      </c>
      <c r="JD64" s="38">
        <v>1.15620302925194E-4</v>
      </c>
      <c r="JE64" s="38">
        <v>3.4339229968782498E-2</v>
      </c>
    </row>
    <row r="65" spans="1:265" ht="19" customHeight="1">
      <c r="A65" s="1">
        <v>104</v>
      </c>
      <c r="B65" s="1" t="s">
        <v>668</v>
      </c>
      <c r="C65" s="1">
        <v>1</v>
      </c>
      <c r="D65" s="1" t="s">
        <v>466</v>
      </c>
      <c r="E65" s="1" t="s">
        <v>467</v>
      </c>
      <c r="F65" s="1">
        <v>1</v>
      </c>
      <c r="G65" s="1">
        <v>0</v>
      </c>
      <c r="H65" s="1">
        <v>1</v>
      </c>
      <c r="I65" s="1" t="s">
        <v>468</v>
      </c>
      <c r="J65" s="1">
        <v>3</v>
      </c>
      <c r="K65" s="32">
        <v>41530</v>
      </c>
      <c r="L65" s="33" t="s">
        <v>469</v>
      </c>
      <c r="M65" s="55">
        <v>58</v>
      </c>
      <c r="N65" s="41">
        <v>0</v>
      </c>
      <c r="O65" s="6" t="s">
        <v>277</v>
      </c>
      <c r="Q65" s="1">
        <v>51</v>
      </c>
      <c r="R65" s="7" t="s">
        <v>470</v>
      </c>
      <c r="S65" s="8">
        <v>42005</v>
      </c>
      <c r="T65" s="8" t="s">
        <v>265</v>
      </c>
      <c r="U65" s="8" t="s">
        <v>265</v>
      </c>
      <c r="V65" s="9">
        <v>15</v>
      </c>
      <c r="W65" s="1" t="s">
        <v>266</v>
      </c>
      <c r="X65" s="1" t="s">
        <v>263</v>
      </c>
      <c r="AA65" s="1" t="s">
        <v>273</v>
      </c>
      <c r="AB65" s="1" t="s">
        <v>369</v>
      </c>
      <c r="AC65" s="1" t="s">
        <v>266</v>
      </c>
      <c r="AD65">
        <v>2</v>
      </c>
      <c r="AE65">
        <v>0.5</v>
      </c>
      <c r="AF65">
        <v>1.5</v>
      </c>
      <c r="AG65">
        <v>2.5</v>
      </c>
      <c r="AH65" s="1">
        <v>1.5</v>
      </c>
      <c r="AI65" s="1">
        <v>2</v>
      </c>
      <c r="AJ65">
        <v>2</v>
      </c>
      <c r="AK65">
        <v>2.5</v>
      </c>
      <c r="AL65">
        <v>1.5</v>
      </c>
      <c r="AM65">
        <v>1.5</v>
      </c>
      <c r="AN65">
        <v>1</v>
      </c>
      <c r="AO65">
        <v>1</v>
      </c>
      <c r="AP65">
        <v>0</v>
      </c>
      <c r="AQ65">
        <f t="shared" si="4"/>
        <v>1</v>
      </c>
      <c r="AR65" s="36">
        <v>3.161568466433997E-2</v>
      </c>
      <c r="AS65" s="36">
        <v>2.2172038595770889E-2</v>
      </c>
      <c r="AT65" s="36">
        <v>3.0794498049681791E-3</v>
      </c>
      <c r="AU65" s="36">
        <v>4.1059330732909051E-4</v>
      </c>
      <c r="AV65" s="36">
        <v>6.4668445904331753E-2</v>
      </c>
      <c r="AW65" s="36">
        <v>6.5694929172654482E-3</v>
      </c>
      <c r="AX65" s="36">
        <v>0.10797008936713479</v>
      </c>
      <c r="AY65" s="36">
        <v>6.8393215393033016E-2</v>
      </c>
      <c r="AZ65" s="36">
        <v>1.3861024986321357E-2</v>
      </c>
      <c r="BA65" s="36">
        <v>2.7357286157213205E-3</v>
      </c>
      <c r="BB65" s="36">
        <v>0.12675542586175451</v>
      </c>
      <c r="BC65" s="36">
        <v>1.9879627940908261E-2</v>
      </c>
      <c r="BD65" s="36">
        <v>0.13058544592376436</v>
      </c>
      <c r="BE65" s="36">
        <v>0.36388418875728518</v>
      </c>
      <c r="BF65" s="1">
        <v>10354</v>
      </c>
      <c r="BG65" s="37">
        <v>0.13958577403147476</v>
      </c>
      <c r="BH65" s="37">
        <v>9.0565253988803912E-2</v>
      </c>
      <c r="BI65" s="37">
        <v>1.6940474791289538E-2</v>
      </c>
      <c r="BJ65" s="37">
        <v>3.1463219230504109E-3</v>
      </c>
      <c r="BK65" s="37">
        <v>0.19142387176608627</v>
      </c>
      <c r="BL65" s="37">
        <v>2.6449120858173709E-2</v>
      </c>
      <c r="HP65" s="38">
        <v>8.6505190311418699E-4</v>
      </c>
      <c r="HQ65" s="38">
        <v>0</v>
      </c>
      <c r="HR65" s="38">
        <v>6.9204152249135002E-3</v>
      </c>
      <c r="HS65" s="38">
        <v>4.9307958477508601E-2</v>
      </c>
      <c r="HT65" s="38">
        <v>8.6505190311418699E-4</v>
      </c>
      <c r="HU65" s="38">
        <v>0</v>
      </c>
      <c r="HV65" s="38">
        <v>0</v>
      </c>
      <c r="HW65" s="38">
        <v>0</v>
      </c>
      <c r="HX65" s="38">
        <v>1.5311561197790501E-2</v>
      </c>
      <c r="HY65" s="38">
        <v>9.6908615175889099E-5</v>
      </c>
      <c r="HZ65" s="38">
        <v>4.65161352844268E-3</v>
      </c>
      <c r="IA65" s="38">
        <v>5.1458474658397098E-2</v>
      </c>
      <c r="IB65" s="38">
        <v>0.46176955131311198</v>
      </c>
      <c r="IC65" s="38">
        <v>2.9072584552766701E-4</v>
      </c>
      <c r="ID65" s="38">
        <v>0</v>
      </c>
      <c r="IE65" s="38">
        <v>9.6908615175889095E-3</v>
      </c>
      <c r="IF65" s="39">
        <v>1.3856209150326799E-2</v>
      </c>
      <c r="IG65" s="39">
        <v>8.7145969498910697E-5</v>
      </c>
      <c r="IH65" s="39">
        <v>4.880174291939E-3</v>
      </c>
      <c r="II65" s="39">
        <v>5.1241830065359498E-2</v>
      </c>
      <c r="IJ65" s="39">
        <v>0.41533769063180798</v>
      </c>
      <c r="IK65" s="39">
        <v>2.61437908496732E-4</v>
      </c>
      <c r="IL65" s="39">
        <v>0</v>
      </c>
      <c r="IM65" s="39">
        <v>8.7145969498910701E-3</v>
      </c>
      <c r="IN65" s="38">
        <v>0</v>
      </c>
      <c r="IO65" s="38">
        <v>8.6505190311418699E-4</v>
      </c>
      <c r="IP65" s="38">
        <v>0</v>
      </c>
      <c r="IQ65" s="38">
        <v>0</v>
      </c>
      <c r="IR65" s="38">
        <v>6.0553633217993097E-3</v>
      </c>
      <c r="IS65" s="38">
        <v>4.3252595155709297E-2</v>
      </c>
      <c r="IT65" s="38">
        <v>1.9866266111057299E-2</v>
      </c>
      <c r="IU65" s="38">
        <v>0.44190328520205402</v>
      </c>
      <c r="IV65" s="38">
        <v>1.9381723035177801E-4</v>
      </c>
      <c r="IW65" s="38">
        <v>1.96724488807055E-2</v>
      </c>
      <c r="IX65" s="38">
        <v>2.22889814904545E-3</v>
      </c>
      <c r="IY65" s="38">
        <v>4.9229576509351697E-2</v>
      </c>
      <c r="IZ65" s="38">
        <v>1.78649237472767E-2</v>
      </c>
      <c r="JA65" s="38">
        <v>0.39747276688453198</v>
      </c>
      <c r="JB65" s="38">
        <v>1.7429193899782099E-4</v>
      </c>
      <c r="JC65" s="38">
        <v>1.76906318082789E-2</v>
      </c>
      <c r="JD65" s="38">
        <v>2.6143790849673201E-3</v>
      </c>
      <c r="JE65" s="38">
        <v>4.8627450980392201E-2</v>
      </c>
    </row>
    <row r="66" spans="1:265" ht="19" customHeight="1">
      <c r="A66" s="1">
        <v>33</v>
      </c>
      <c r="B66" s="1" t="s">
        <v>669</v>
      </c>
      <c r="C66" s="2">
        <v>2</v>
      </c>
      <c r="D66" s="2" t="s">
        <v>423</v>
      </c>
      <c r="E66" s="1" t="s">
        <v>471</v>
      </c>
      <c r="F66" s="1">
        <v>1</v>
      </c>
      <c r="G66" s="1">
        <v>0</v>
      </c>
      <c r="H66" s="1">
        <v>1</v>
      </c>
      <c r="I66" s="1" t="s">
        <v>472</v>
      </c>
      <c r="J66" s="1">
        <v>3</v>
      </c>
      <c r="K66" s="32">
        <v>41801</v>
      </c>
      <c r="L66" s="50">
        <v>43392</v>
      </c>
      <c r="M66" s="34">
        <v>52</v>
      </c>
      <c r="N66" s="35">
        <v>1</v>
      </c>
      <c r="O66" s="6" t="s">
        <v>263</v>
      </c>
      <c r="P66" s="6">
        <v>0</v>
      </c>
      <c r="Q66" s="1">
        <v>59</v>
      </c>
      <c r="R66" s="7" t="e">
        <v>#N/A</v>
      </c>
      <c r="S66" s="8">
        <v>42370</v>
      </c>
      <c r="T66" s="8">
        <v>42705</v>
      </c>
      <c r="U66" s="8">
        <v>43313</v>
      </c>
      <c r="V66" s="9">
        <v>18</v>
      </c>
      <c r="W66" s="1" t="s">
        <v>266</v>
      </c>
      <c r="X66" s="1" t="s">
        <v>263</v>
      </c>
      <c r="AA66" s="1" t="s">
        <v>273</v>
      </c>
      <c r="AB66" s="1" t="s">
        <v>369</v>
      </c>
      <c r="AC66" s="1" t="s">
        <v>266</v>
      </c>
      <c r="AD66">
        <v>0.5</v>
      </c>
      <c r="AE66">
        <v>1.5</v>
      </c>
      <c r="AF66">
        <v>1.5</v>
      </c>
      <c r="AG66">
        <v>1.5</v>
      </c>
      <c r="AH66" s="1">
        <v>1.5</v>
      </c>
      <c r="AI66" s="1">
        <v>1.5</v>
      </c>
      <c r="AJ66">
        <v>0.5</v>
      </c>
      <c r="AK66">
        <v>2</v>
      </c>
      <c r="AL66">
        <v>2</v>
      </c>
      <c r="AM66">
        <v>2</v>
      </c>
      <c r="AN66">
        <v>0.5</v>
      </c>
      <c r="AO66">
        <v>4</v>
      </c>
      <c r="AP66">
        <v>2</v>
      </c>
      <c r="AQ66">
        <f t="shared" si="4"/>
        <v>6</v>
      </c>
      <c r="AR66" s="36">
        <v>3.014469453376206E-4</v>
      </c>
      <c r="AS66" s="36">
        <v>1.0048231511254019E-4</v>
      </c>
      <c r="AT66" s="36">
        <v>1.0048231511254019E-4</v>
      </c>
      <c r="AU66" s="36">
        <v>2.0096463022508038E-4</v>
      </c>
      <c r="AV66" s="36">
        <v>7.2347266881028936E-3</v>
      </c>
      <c r="AW66" s="36">
        <v>2.0096463022508038E-4</v>
      </c>
      <c r="AX66" s="36">
        <v>0</v>
      </c>
      <c r="AY66" s="36">
        <v>3.3057851239669424E-4</v>
      </c>
      <c r="AZ66" s="36">
        <v>3.3057851239669424E-4</v>
      </c>
      <c r="BA66" s="36">
        <v>3.3057851239669424E-4</v>
      </c>
      <c r="BB66" s="36">
        <v>2.0495867768595043E-2</v>
      </c>
      <c r="BC66" s="36">
        <v>9.9173553719008266E-4</v>
      </c>
      <c r="BD66" s="36">
        <v>3.3057851239669421E-3</v>
      </c>
      <c r="BE66" s="36">
        <v>0.11892789142215496</v>
      </c>
      <c r="BF66" s="1">
        <v>12977</v>
      </c>
      <c r="BG66" s="37">
        <v>3.014469453376206E-4</v>
      </c>
      <c r="BH66" s="37">
        <v>4.3106082750923446E-4</v>
      </c>
      <c r="BI66" s="37">
        <v>4.3106082750923446E-4</v>
      </c>
      <c r="BJ66" s="37">
        <v>5.3154314262177462E-4</v>
      </c>
      <c r="BK66" s="37">
        <v>2.7730594456697937E-2</v>
      </c>
      <c r="BL66" s="37">
        <v>1.192700167415163E-3</v>
      </c>
      <c r="HP66" s="38">
        <v>1.6687657430730501E-2</v>
      </c>
      <c r="HQ66" s="38">
        <v>2.8337531486146098E-3</v>
      </c>
      <c r="HR66" s="38">
        <v>9.7607052896725392E-3</v>
      </c>
      <c r="HS66" s="38">
        <v>7.9659949622166201E-2</v>
      </c>
      <c r="HT66" s="38">
        <v>1.88916876574307E-3</v>
      </c>
      <c r="HU66" s="38">
        <v>3.14861460957179E-4</v>
      </c>
      <c r="HV66" s="38">
        <v>0</v>
      </c>
      <c r="HW66" s="38">
        <v>0</v>
      </c>
      <c r="HX66" s="38">
        <v>8.9202750418137904E-3</v>
      </c>
      <c r="HY66" s="38">
        <v>9.2919531685560302E-4</v>
      </c>
      <c r="HZ66" s="38">
        <v>9.2919531685560294E-5</v>
      </c>
      <c r="IA66" s="38">
        <v>3.5774019698940701E-2</v>
      </c>
      <c r="IB66" s="38">
        <v>0.93031035123582995</v>
      </c>
      <c r="IC66" s="38">
        <v>8.3627578517004295E-4</v>
      </c>
      <c r="ID66" s="38">
        <v>2.78758595056681E-4</v>
      </c>
      <c r="IE66" s="38">
        <v>3.40085485969151E-2</v>
      </c>
      <c r="IF66" s="39">
        <v>1.06901994547281E-2</v>
      </c>
      <c r="IG66" s="39">
        <v>1.3631797962404899E-3</v>
      </c>
      <c r="IH66" s="39">
        <v>2.2958817620892498E-3</v>
      </c>
      <c r="II66" s="39">
        <v>4.5774142631654503E-2</v>
      </c>
      <c r="IJ66" s="39">
        <v>0.71875448414406695</v>
      </c>
      <c r="IK66" s="39">
        <v>7.1746305065289095E-4</v>
      </c>
      <c r="IL66" s="39">
        <v>2.1523891519586701E-4</v>
      </c>
      <c r="IM66" s="39">
        <v>2.6259147653895799E-2</v>
      </c>
      <c r="IN66" s="38">
        <v>0</v>
      </c>
      <c r="IO66" s="38">
        <v>1.88916876574307E-3</v>
      </c>
      <c r="IP66" s="38">
        <v>0</v>
      </c>
      <c r="IQ66" s="38">
        <v>0</v>
      </c>
      <c r="IR66" s="38">
        <v>3.14861460957179E-4</v>
      </c>
      <c r="IS66" s="38">
        <v>7.9345088161209096E-2</v>
      </c>
      <c r="IT66" s="38">
        <v>7.4335625348448198E-3</v>
      </c>
      <c r="IU66" s="38">
        <v>0.922876788700985</v>
      </c>
      <c r="IV66" s="38">
        <v>1.8583906337112099E-4</v>
      </c>
      <c r="IW66" s="38">
        <v>7.2477234714736997E-3</v>
      </c>
      <c r="IX66" s="38">
        <v>2.78758595056681E-4</v>
      </c>
      <c r="IY66" s="38">
        <v>3.5495261103883999E-2</v>
      </c>
      <c r="IZ66" s="38">
        <v>5.7397044052231302E-3</v>
      </c>
      <c r="JA66" s="38">
        <v>0.71301477973884297</v>
      </c>
      <c r="JB66" s="38">
        <v>1.4349261013057801E-4</v>
      </c>
      <c r="JC66" s="38">
        <v>5.5962117950925502E-3</v>
      </c>
      <c r="JD66" s="38">
        <v>2.8698522026115699E-4</v>
      </c>
      <c r="JE66" s="38">
        <v>4.5487157411393302E-2</v>
      </c>
    </row>
    <row r="67" spans="1:265" ht="19" customHeight="1">
      <c r="A67" s="1">
        <v>83</v>
      </c>
      <c r="B67" s="1" t="s">
        <v>670</v>
      </c>
      <c r="C67" s="1">
        <v>1</v>
      </c>
      <c r="D67" s="1" t="s">
        <v>361</v>
      </c>
      <c r="E67" s="1" t="s">
        <v>473</v>
      </c>
      <c r="F67" s="1">
        <v>1</v>
      </c>
      <c r="G67" s="1">
        <v>0</v>
      </c>
      <c r="H67" s="1">
        <v>1</v>
      </c>
      <c r="I67" s="1" t="s">
        <v>474</v>
      </c>
      <c r="J67" s="1">
        <v>3</v>
      </c>
      <c r="K67" s="32">
        <v>41631</v>
      </c>
      <c r="L67" s="33">
        <v>42866</v>
      </c>
      <c r="M67" s="34">
        <v>40</v>
      </c>
      <c r="N67" s="35">
        <v>1</v>
      </c>
      <c r="O67" s="6" t="s">
        <v>296</v>
      </c>
      <c r="P67" s="6">
        <v>1</v>
      </c>
      <c r="Q67" s="1">
        <v>56</v>
      </c>
      <c r="R67" s="7" t="s">
        <v>475</v>
      </c>
      <c r="S67" s="8">
        <v>41978</v>
      </c>
      <c r="T67" s="8" t="s">
        <v>265</v>
      </c>
      <c r="U67" s="8" t="s">
        <v>265</v>
      </c>
      <c r="V67" s="9">
        <v>11</v>
      </c>
      <c r="W67" s="1" t="s">
        <v>266</v>
      </c>
      <c r="X67" s="1" t="s">
        <v>263</v>
      </c>
      <c r="AA67" s="1" t="s">
        <v>273</v>
      </c>
      <c r="AB67" s="1" t="s">
        <v>369</v>
      </c>
      <c r="AC67" s="1" t="s">
        <v>266</v>
      </c>
      <c r="AD67">
        <v>1</v>
      </c>
      <c r="AE67">
        <v>0.5</v>
      </c>
      <c r="AF67">
        <v>2</v>
      </c>
      <c r="AG67">
        <v>2</v>
      </c>
      <c r="AH67" s="1">
        <v>1.5</v>
      </c>
      <c r="AI67" s="1">
        <v>1.5</v>
      </c>
      <c r="AJ67">
        <v>1</v>
      </c>
      <c r="AK67">
        <v>2</v>
      </c>
      <c r="AL67">
        <v>2.5</v>
      </c>
      <c r="AM67">
        <v>2</v>
      </c>
      <c r="AN67">
        <v>0</v>
      </c>
      <c r="AO67">
        <v>7</v>
      </c>
      <c r="AP67">
        <v>10</v>
      </c>
      <c r="AQ67">
        <f t="shared" si="4"/>
        <v>17</v>
      </c>
      <c r="AR67" s="36">
        <v>6.3317855635289147E-4</v>
      </c>
      <c r="AS67" s="36">
        <v>1.4774166314900802E-2</v>
      </c>
      <c r="AT67" s="36">
        <v>1.3718868720979315E-3</v>
      </c>
      <c r="AU67" s="36">
        <v>1.0552975939214858E-4</v>
      </c>
      <c r="AV67" s="36">
        <v>3.3030814689742505E-2</v>
      </c>
      <c r="AW67" s="36">
        <v>9.1810890671169265E-3</v>
      </c>
      <c r="AX67" s="36">
        <v>1.0918432883750802E-2</v>
      </c>
      <c r="AY67" s="36">
        <v>7.7071290944123308E-2</v>
      </c>
      <c r="AZ67" s="36">
        <v>9.6339113680154135E-3</v>
      </c>
      <c r="BA67" s="36">
        <v>0</v>
      </c>
      <c r="BB67" s="36">
        <v>0.22222222222222221</v>
      </c>
      <c r="BC67" s="36">
        <v>2.119460500963391E-2</v>
      </c>
      <c r="BD67" s="36">
        <v>1.9910083493898521E-2</v>
      </c>
      <c r="BE67" s="36">
        <v>0.76306500215238915</v>
      </c>
      <c r="BF67" s="1">
        <v>11033</v>
      </c>
      <c r="BG67" s="37">
        <v>1.1551611440103693E-2</v>
      </c>
      <c r="BH67" s="37">
        <v>9.1845457259024113E-2</v>
      </c>
      <c r="BI67" s="37">
        <v>1.1005798240113345E-2</v>
      </c>
      <c r="BJ67" s="37">
        <v>1.0552975939214858E-4</v>
      </c>
      <c r="BK67" s="37">
        <v>0.25525303691196471</v>
      </c>
      <c r="BL67" s="37">
        <v>3.0375694076750837E-2</v>
      </c>
      <c r="HF67" s="1">
        <v>25.941680887928701</v>
      </c>
      <c r="HG67" s="1">
        <v>76.047499122876303</v>
      </c>
      <c r="HH67" s="1">
        <v>3.9881860606121902</v>
      </c>
      <c r="HI67" s="1">
        <v>10.774506500999401</v>
      </c>
      <c r="HJ67" s="1">
        <v>1.6187271412017501</v>
      </c>
      <c r="HK67" s="1">
        <v>1.7554514612526699</v>
      </c>
      <c r="HL67" s="1">
        <v>1.89095195447385</v>
      </c>
      <c r="HM67" s="1">
        <v>2165.5286873692198</v>
      </c>
      <c r="HN67" s="1">
        <v>587.07940493981505</v>
      </c>
      <c r="HO67" s="1">
        <v>4404355</v>
      </c>
      <c r="HP67" s="38">
        <v>3.3578792341678897E-2</v>
      </c>
      <c r="HQ67" s="38">
        <v>6.3622974963181103E-2</v>
      </c>
      <c r="HR67" s="38">
        <v>3.82916053019146E-3</v>
      </c>
      <c r="HS67" s="38">
        <v>3.6818851251840902E-2</v>
      </c>
      <c r="HT67" s="38">
        <v>2.6509572901325502E-3</v>
      </c>
      <c r="HU67" s="38">
        <v>2.3564064801178202E-3</v>
      </c>
      <c r="HV67" s="38">
        <v>3.82916053019146E-3</v>
      </c>
      <c r="HW67" s="38">
        <v>0</v>
      </c>
      <c r="HX67" s="38">
        <v>0.123932666504025</v>
      </c>
      <c r="HY67" s="38">
        <v>3.8545986826055097E-2</v>
      </c>
      <c r="HZ67" s="38">
        <v>9.7584776774823105E-4</v>
      </c>
      <c r="IA67" s="38">
        <v>5.1475969748719201E-2</v>
      </c>
      <c r="IB67" s="38">
        <v>0.73603317882410302</v>
      </c>
      <c r="IC67" s="38">
        <v>2.3908270309831701E-2</v>
      </c>
      <c r="ID67" s="38">
        <v>7.07489631617468E-3</v>
      </c>
      <c r="IE67" s="38">
        <v>5.2939741400341599E-2</v>
      </c>
      <c r="IF67" s="39">
        <v>8.2999733119829194E-2</v>
      </c>
      <c r="IG67" s="39">
        <v>4.9906591940218799E-2</v>
      </c>
      <c r="IH67" s="39">
        <v>2.2684814518281302E-3</v>
      </c>
      <c r="II67" s="39">
        <v>4.4835868694956003E-2</v>
      </c>
      <c r="IJ67" s="39">
        <v>0.40378969842540702</v>
      </c>
      <c r="IK67" s="39">
        <v>1.4144649052575399E-2</v>
      </c>
      <c r="IL67" s="39">
        <v>5.6044835868695004E-3</v>
      </c>
      <c r="IM67" s="39">
        <v>2.8956498532159099E-2</v>
      </c>
      <c r="IN67" s="38">
        <v>0</v>
      </c>
      <c r="IO67" s="38">
        <v>2.6509572901325502E-3</v>
      </c>
      <c r="IP67" s="38">
        <v>0</v>
      </c>
      <c r="IQ67" s="38">
        <v>0</v>
      </c>
      <c r="IR67" s="38">
        <v>0</v>
      </c>
      <c r="IS67" s="38">
        <v>3.6818851251840902E-2</v>
      </c>
      <c r="IT67" s="38">
        <v>9.7584776774823105E-4</v>
      </c>
      <c r="IU67" s="38">
        <v>0.73505733105635496</v>
      </c>
      <c r="IV67" s="38">
        <v>2.4396194193705801E-4</v>
      </c>
      <c r="IW67" s="38">
        <v>7.3188582581117404E-4</v>
      </c>
      <c r="IX67" s="38">
        <v>0</v>
      </c>
      <c r="IY67" s="38">
        <v>5.1475969748719201E-2</v>
      </c>
      <c r="IZ67" s="38">
        <v>5.3376034160661895E-4</v>
      </c>
      <c r="JA67" s="38">
        <v>0.4032559380838</v>
      </c>
      <c r="JB67" s="38">
        <v>1.3344008540165501E-4</v>
      </c>
      <c r="JC67" s="38">
        <v>4.00320256204964E-4</v>
      </c>
      <c r="JD67" s="38">
        <v>0</v>
      </c>
      <c r="JE67" s="38">
        <v>4.4835868694956003E-2</v>
      </c>
    </row>
    <row r="68" spans="1:265" ht="19" customHeight="1">
      <c r="A68" s="1">
        <v>39</v>
      </c>
      <c r="B68" s="1" t="s">
        <v>671</v>
      </c>
      <c r="C68" s="2">
        <v>2</v>
      </c>
      <c r="D68" s="2" t="s">
        <v>476</v>
      </c>
      <c r="E68" s="1" t="s">
        <v>477</v>
      </c>
      <c r="F68" s="1">
        <v>1</v>
      </c>
      <c r="G68" s="1">
        <v>0</v>
      </c>
      <c r="H68" s="1">
        <v>1</v>
      </c>
      <c r="I68" s="1" t="s">
        <v>478</v>
      </c>
      <c r="J68" s="1">
        <v>3</v>
      </c>
      <c r="K68" s="32">
        <v>41556</v>
      </c>
      <c r="L68" s="32" t="s">
        <v>283</v>
      </c>
      <c r="M68" s="40">
        <v>59</v>
      </c>
      <c r="N68" s="41">
        <v>0</v>
      </c>
      <c r="O68" s="6" t="s">
        <v>377</v>
      </c>
      <c r="P68" s="6">
        <v>1</v>
      </c>
      <c r="Q68" s="1">
        <v>61</v>
      </c>
      <c r="R68" s="7" t="s">
        <v>479</v>
      </c>
      <c r="S68" s="8">
        <v>43466</v>
      </c>
      <c r="T68" s="8" t="s">
        <v>265</v>
      </c>
      <c r="U68" s="8" t="s">
        <v>265</v>
      </c>
      <c r="V68" s="9">
        <v>62</v>
      </c>
      <c r="W68" s="1" t="s">
        <v>266</v>
      </c>
      <c r="X68" s="1" t="s">
        <v>266</v>
      </c>
      <c r="AA68" s="1" t="s">
        <v>273</v>
      </c>
      <c r="AB68" s="1" t="s">
        <v>369</v>
      </c>
      <c r="AC68" s="1" t="s">
        <v>263</v>
      </c>
      <c r="AD68">
        <v>2.5</v>
      </c>
      <c r="AE68">
        <v>0.5</v>
      </c>
      <c r="AF68">
        <v>2.5</v>
      </c>
      <c r="AG68">
        <v>2.5</v>
      </c>
      <c r="AH68" s="1">
        <v>1.5</v>
      </c>
      <c r="AI68" s="1">
        <v>2.5</v>
      </c>
      <c r="AJ68">
        <v>2</v>
      </c>
      <c r="AK68">
        <v>1.5</v>
      </c>
      <c r="AL68">
        <v>2</v>
      </c>
      <c r="AM68">
        <v>1.5</v>
      </c>
      <c r="AN68">
        <v>1</v>
      </c>
      <c r="AO68">
        <v>13</v>
      </c>
      <c r="AP68">
        <v>8</v>
      </c>
      <c r="AQ68">
        <f t="shared" si="4"/>
        <v>21</v>
      </c>
      <c r="AR68" s="36">
        <v>1.8372221201543266E-2</v>
      </c>
      <c r="AS68" s="36">
        <v>1.3227999265111152E-2</v>
      </c>
      <c r="AT68" s="36">
        <v>8.6349439647253352E-3</v>
      </c>
      <c r="AU68" s="36">
        <v>2.3148998713944515E-2</v>
      </c>
      <c r="AV68" s="36">
        <v>1.4881499173250046E-2</v>
      </c>
      <c r="AW68" s="36">
        <v>8.8186661767407672E-3</v>
      </c>
      <c r="AX68" s="36">
        <v>5.2842273819055242E-2</v>
      </c>
      <c r="AY68" s="36">
        <v>1.8014411529223378E-2</v>
      </c>
      <c r="AZ68" s="36">
        <v>1.2409927942353884E-2</v>
      </c>
      <c r="BA68" s="36">
        <v>2.6020816653322659E-2</v>
      </c>
      <c r="BB68" s="36">
        <v>4.0032025620496396E-2</v>
      </c>
      <c r="BC68" s="36">
        <v>5.6044835868694952E-3</v>
      </c>
      <c r="BD68" s="36">
        <v>2.0016012810248198E-2</v>
      </c>
      <c r="BE68" s="36">
        <v>0.5481249274352723</v>
      </c>
      <c r="BF68" s="1">
        <v>7941</v>
      </c>
      <c r="BG68" s="37">
        <v>7.1214495020598512E-2</v>
      </c>
      <c r="BH68" s="37">
        <v>3.124241079433453E-2</v>
      </c>
      <c r="BI68" s="37">
        <v>2.1044871907079217E-2</v>
      </c>
      <c r="BJ68" s="37">
        <v>4.9169815367267174E-2</v>
      </c>
      <c r="BK68" s="37">
        <v>5.4913524793746442E-2</v>
      </c>
      <c r="BL68" s="37">
        <v>1.4423149763610262E-2</v>
      </c>
      <c r="HP68" s="38">
        <v>2.6315789473684201E-3</v>
      </c>
      <c r="HQ68" s="38">
        <v>3.7593984962406E-3</v>
      </c>
      <c r="HR68" s="38">
        <v>1.2781954887218E-2</v>
      </c>
      <c r="HS68" s="38">
        <v>1.8421052631578901E-2</v>
      </c>
      <c r="HT68" s="38">
        <v>3.7593984962406001E-4</v>
      </c>
      <c r="HU68" s="38">
        <v>3.7593984962406001E-4</v>
      </c>
      <c r="HV68" s="38">
        <v>0</v>
      </c>
      <c r="HW68" s="38">
        <v>3.7593984962406001E-4</v>
      </c>
      <c r="HX68" s="38">
        <v>1.1517741036596699E-2</v>
      </c>
      <c r="HY68" s="38">
        <v>5.9446405350176501E-3</v>
      </c>
      <c r="HZ68" s="38">
        <v>3.7154003343860299E-3</v>
      </c>
      <c r="IA68" s="38">
        <v>5.0529444547650001E-2</v>
      </c>
      <c r="IB68" s="38">
        <v>0.76555823890024199</v>
      </c>
      <c r="IC68" s="38">
        <v>1.85770016719301E-3</v>
      </c>
      <c r="ID68" s="38">
        <v>1.3003901170351099E-3</v>
      </c>
      <c r="IE68" s="38">
        <v>2.0434701839123201E-2</v>
      </c>
      <c r="IF68" s="39">
        <v>8.5788884744498299E-3</v>
      </c>
      <c r="IG68" s="39">
        <v>5.2219321148825101E-3</v>
      </c>
      <c r="IH68" s="39">
        <v>6.7139127191346501E-3</v>
      </c>
      <c r="II68" s="39">
        <v>3.9910481163744897E-2</v>
      </c>
      <c r="IJ68" s="39">
        <v>0.51249533756061205</v>
      </c>
      <c r="IK68" s="39">
        <v>1.3676488872311301E-3</v>
      </c>
      <c r="IL68" s="39">
        <v>8.7032201914708396E-4</v>
      </c>
      <c r="IM68" s="39">
        <v>1.38008205893323E-2</v>
      </c>
      <c r="IN68" s="38">
        <v>0</v>
      </c>
      <c r="IO68" s="38">
        <v>3.7593984962406001E-4</v>
      </c>
      <c r="IP68" s="38">
        <v>0</v>
      </c>
      <c r="IQ68" s="38">
        <v>0</v>
      </c>
      <c r="IR68" s="38">
        <v>0</v>
      </c>
      <c r="IS68" s="38">
        <v>1.8421052631578901E-2</v>
      </c>
      <c r="IT68" s="38">
        <v>0.11666357049972099</v>
      </c>
      <c r="IU68" s="38">
        <v>0.64889466840052001</v>
      </c>
      <c r="IV68" s="38">
        <v>7.4308006687720605E-4</v>
      </c>
      <c r="IW68" s="38">
        <v>0.115920490432844</v>
      </c>
      <c r="IX68" s="38">
        <v>5.5731005015790505E-4</v>
      </c>
      <c r="IY68" s="38">
        <v>4.9972134497492098E-2</v>
      </c>
      <c r="IZ68" s="38">
        <v>7.8080318289195594E-2</v>
      </c>
      <c r="JA68" s="38">
        <v>0.43441501927141601</v>
      </c>
      <c r="JB68" s="38">
        <v>4.9732686808404798E-4</v>
      </c>
      <c r="JC68" s="38">
        <v>7.7582991421111497E-2</v>
      </c>
      <c r="JD68" s="38">
        <v>3.7299515106303598E-4</v>
      </c>
      <c r="JE68" s="38">
        <v>3.9537486012681797E-2</v>
      </c>
    </row>
    <row r="69" spans="1:265" ht="19" customHeight="1">
      <c r="A69" s="1">
        <v>46</v>
      </c>
      <c r="B69" s="1" t="s">
        <v>672</v>
      </c>
      <c r="C69" s="2">
        <v>2</v>
      </c>
      <c r="D69" s="2" t="s">
        <v>339</v>
      </c>
      <c r="E69" s="1" t="s">
        <v>480</v>
      </c>
      <c r="F69" s="1">
        <v>1</v>
      </c>
      <c r="G69" s="1">
        <v>0</v>
      </c>
      <c r="H69" s="1">
        <v>0</v>
      </c>
      <c r="I69" s="1" t="s">
        <v>481</v>
      </c>
      <c r="J69" s="1">
        <v>3</v>
      </c>
      <c r="K69" s="32">
        <v>40756</v>
      </c>
      <c r="L69" s="33">
        <v>41214</v>
      </c>
      <c r="M69" s="34">
        <v>15</v>
      </c>
      <c r="N69" s="35">
        <v>1</v>
      </c>
      <c r="O69" s="6" t="s">
        <v>277</v>
      </c>
      <c r="Q69" s="1">
        <v>62</v>
      </c>
      <c r="R69" s="7" t="s">
        <v>482</v>
      </c>
      <c r="S69" s="8" t="s">
        <v>265</v>
      </c>
      <c r="T69" s="8" t="s">
        <v>265</v>
      </c>
      <c r="U69" s="8" t="s">
        <v>265</v>
      </c>
      <c r="V69" s="9" t="s">
        <v>279</v>
      </c>
      <c r="W69" s="1" t="s">
        <v>266</v>
      </c>
      <c r="X69" s="1" t="s">
        <v>263</v>
      </c>
      <c r="AA69" s="1" t="s">
        <v>273</v>
      </c>
      <c r="AB69" s="1" t="s">
        <v>268</v>
      </c>
      <c r="AC69" s="1" t="s">
        <v>266</v>
      </c>
      <c r="AD69">
        <v>1</v>
      </c>
      <c r="AE69">
        <v>0.5</v>
      </c>
      <c r="AF69">
        <v>1.5</v>
      </c>
      <c r="AG69">
        <v>2</v>
      </c>
      <c r="AH69" s="1">
        <v>2</v>
      </c>
      <c r="AI69" s="1">
        <v>2</v>
      </c>
      <c r="AJ69">
        <v>1.5</v>
      </c>
      <c r="AK69">
        <v>2</v>
      </c>
      <c r="AL69">
        <v>2.5</v>
      </c>
      <c r="AM69">
        <v>1</v>
      </c>
      <c r="AN69">
        <v>0.5</v>
      </c>
      <c r="AO69">
        <v>9</v>
      </c>
      <c r="AP69">
        <v>7</v>
      </c>
      <c r="AQ69">
        <f t="shared" si="4"/>
        <v>16</v>
      </c>
      <c r="AR69" s="36">
        <v>0</v>
      </c>
      <c r="AS69" s="36">
        <v>0</v>
      </c>
      <c r="AT69" s="36">
        <v>0</v>
      </c>
      <c r="AU69" s="36">
        <v>0</v>
      </c>
      <c r="AV69" s="36">
        <v>0</v>
      </c>
      <c r="AW69" s="36">
        <v>0</v>
      </c>
      <c r="AX69" s="36">
        <v>0</v>
      </c>
      <c r="AY69" s="36">
        <v>1.8955549237039144E-4</v>
      </c>
      <c r="AZ69" s="36">
        <v>0</v>
      </c>
      <c r="BA69" s="36">
        <v>9.4777746185195719E-4</v>
      </c>
      <c r="BB69" s="36">
        <v>0</v>
      </c>
      <c r="BC69" s="36">
        <v>9.4777746185195722E-5</v>
      </c>
      <c r="BD69" s="36">
        <v>0.23163681167661834</v>
      </c>
      <c r="BE69" s="36">
        <v>0.25828092243186584</v>
      </c>
      <c r="BF69" s="1">
        <v>14000</v>
      </c>
      <c r="BG69" s="37">
        <v>0</v>
      </c>
      <c r="BH69" s="37">
        <v>1.8955549237039144E-4</v>
      </c>
      <c r="BI69" s="37">
        <v>0</v>
      </c>
      <c r="BJ69" s="37">
        <v>9.4777746185195719E-4</v>
      </c>
      <c r="BK69" s="37">
        <v>0</v>
      </c>
      <c r="BL69" s="37">
        <v>9.4777746185195722E-5</v>
      </c>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38">
        <v>0</v>
      </c>
      <c r="HQ69" s="38">
        <v>0</v>
      </c>
      <c r="HR69" s="38">
        <v>0</v>
      </c>
      <c r="HS69" s="38">
        <v>1.67224080267559E-3</v>
      </c>
      <c r="HT69" s="38">
        <v>0</v>
      </c>
      <c r="HU69" s="38">
        <v>0</v>
      </c>
      <c r="HV69" s="38">
        <v>0</v>
      </c>
      <c r="HW69" s="38">
        <v>0</v>
      </c>
      <c r="HX69" s="38">
        <v>2.9801817910892598E-4</v>
      </c>
      <c r="HY69" s="38">
        <v>7.45045447772314E-5</v>
      </c>
      <c r="HZ69" s="38">
        <v>7.45045447772314E-5</v>
      </c>
      <c r="IA69" s="38">
        <v>1.86261361943079E-3</v>
      </c>
      <c r="IB69" s="38">
        <v>0.89211741916256904</v>
      </c>
      <c r="IC69" s="38">
        <v>7.45045447772314E-5</v>
      </c>
      <c r="ID69" s="38">
        <v>0</v>
      </c>
      <c r="IE69" s="38">
        <v>2.0265236179406902E-2</v>
      </c>
      <c r="IF69" s="39">
        <v>2.7363524421945498E-4</v>
      </c>
      <c r="IG69" s="39">
        <v>6.8408811054863894E-5</v>
      </c>
      <c r="IH69" s="39">
        <v>6.8408811054863894E-5</v>
      </c>
      <c r="II69" s="39">
        <v>1.8470378984813201E-3</v>
      </c>
      <c r="IJ69" s="39">
        <v>0.81912710357093999</v>
      </c>
      <c r="IK69" s="39">
        <v>6.8408811054863894E-5</v>
      </c>
      <c r="IL69" s="39">
        <v>0</v>
      </c>
      <c r="IM69" s="39">
        <v>1.8607196606923001E-2</v>
      </c>
      <c r="IN69" s="38">
        <v>0</v>
      </c>
      <c r="IO69" s="38">
        <v>0</v>
      </c>
      <c r="IP69" s="38">
        <v>0</v>
      </c>
      <c r="IQ69" s="38">
        <v>0</v>
      </c>
      <c r="IR69" s="38">
        <v>0</v>
      </c>
      <c r="IS69" s="38">
        <v>1.67224080267559E-3</v>
      </c>
      <c r="IT69" s="38">
        <v>6.9214722098048007E-2</v>
      </c>
      <c r="IU69" s="38">
        <v>0.82290269706452102</v>
      </c>
      <c r="IV69" s="38">
        <v>1.11756817165847E-3</v>
      </c>
      <c r="IW69" s="38">
        <v>6.80971539263895E-2</v>
      </c>
      <c r="IX69" s="38">
        <v>0</v>
      </c>
      <c r="IY69" s="38">
        <v>1.86261361943079E-3</v>
      </c>
      <c r="IZ69" s="38">
        <v>6.3551785469968494E-2</v>
      </c>
      <c r="JA69" s="38">
        <v>0.75557531810097101</v>
      </c>
      <c r="JB69" s="38">
        <v>1.0261321658229601E-3</v>
      </c>
      <c r="JC69" s="38">
        <v>6.2525653304145598E-2</v>
      </c>
      <c r="JD69" s="38">
        <v>0</v>
      </c>
      <c r="JE69" s="38">
        <v>1.8470378984813201E-3</v>
      </c>
    </row>
    <row r="70" spans="1:265" ht="19" customHeight="1">
      <c r="A70" s="1">
        <v>142</v>
      </c>
      <c r="B70" s="1" t="s">
        <v>673</v>
      </c>
      <c r="C70" s="1">
        <v>1</v>
      </c>
      <c r="D70" s="1" t="s">
        <v>269</v>
      </c>
      <c r="E70" s="1" t="s">
        <v>483</v>
      </c>
      <c r="F70" s="1">
        <v>1</v>
      </c>
      <c r="G70" s="1">
        <v>0</v>
      </c>
      <c r="H70" s="1">
        <v>0</v>
      </c>
      <c r="I70" s="1" t="s">
        <v>287</v>
      </c>
      <c r="J70" s="1">
        <v>3</v>
      </c>
      <c r="K70" s="32">
        <v>42288</v>
      </c>
      <c r="L70" s="33">
        <v>42955</v>
      </c>
      <c r="M70" s="34">
        <v>21</v>
      </c>
      <c r="N70" s="35">
        <v>1</v>
      </c>
      <c r="O70" s="6" t="s">
        <v>263</v>
      </c>
      <c r="P70" s="6">
        <v>0</v>
      </c>
      <c r="Q70" s="1">
        <v>66</v>
      </c>
      <c r="R70" s="49" t="s">
        <v>433</v>
      </c>
      <c r="S70" s="8" t="s">
        <v>265</v>
      </c>
      <c r="T70" s="8" t="s">
        <v>265</v>
      </c>
      <c r="U70" s="8" t="s">
        <v>265</v>
      </c>
      <c r="V70" s="9" t="s">
        <v>279</v>
      </c>
      <c r="W70" s="1" t="s">
        <v>266</v>
      </c>
      <c r="X70" s="1" t="s">
        <v>263</v>
      </c>
      <c r="AA70" s="1" t="s">
        <v>273</v>
      </c>
      <c r="AB70" s="1" t="s">
        <v>369</v>
      </c>
      <c r="AC70" s="1" t="s">
        <v>277</v>
      </c>
      <c r="AD70">
        <v>1.5</v>
      </c>
      <c r="AE70">
        <v>1.5</v>
      </c>
      <c r="AF70">
        <v>2.5</v>
      </c>
      <c r="AG70">
        <v>2.5</v>
      </c>
      <c r="AH70" s="1">
        <v>2</v>
      </c>
      <c r="AI70" s="1">
        <v>2.5</v>
      </c>
      <c r="AJ70">
        <v>2.5</v>
      </c>
      <c r="AK70">
        <v>2.5</v>
      </c>
      <c r="AL70">
        <v>2.5</v>
      </c>
      <c r="AM70">
        <v>2.5</v>
      </c>
      <c r="AN70">
        <v>2</v>
      </c>
      <c r="AO70">
        <v>0</v>
      </c>
      <c r="AP70">
        <v>0</v>
      </c>
      <c r="AQ70">
        <f t="shared" si="4"/>
        <v>0</v>
      </c>
      <c r="AR70" s="36">
        <v>2.3000843364256689E-4</v>
      </c>
      <c r="AS70" s="36">
        <v>0</v>
      </c>
      <c r="AT70" s="36">
        <v>0</v>
      </c>
      <c r="AU70" s="36">
        <v>3.8334738940427816E-4</v>
      </c>
      <c r="AV70" s="36">
        <v>0</v>
      </c>
      <c r="AW70" s="36">
        <v>0</v>
      </c>
      <c r="AX70" s="36">
        <v>3.7187288708586883E-3</v>
      </c>
      <c r="AY70" s="36">
        <v>3.3806626098715348E-4</v>
      </c>
      <c r="AZ70" s="36">
        <v>3.3806626098715348E-4</v>
      </c>
      <c r="BA70" s="36">
        <v>2.7045300878972278E-3</v>
      </c>
      <c r="BB70" s="36">
        <v>6.7613252197430695E-4</v>
      </c>
      <c r="BC70" s="36">
        <v>1.6903313049357674E-2</v>
      </c>
      <c r="BD70" s="36">
        <v>2.7721433400946585E-2</v>
      </c>
      <c r="BE70" s="36">
        <v>0.25916264510238685</v>
      </c>
      <c r="BF70" s="1">
        <v>16001</v>
      </c>
      <c r="BG70" s="37">
        <v>3.9487373045012548E-3</v>
      </c>
      <c r="BH70" s="37">
        <v>3.3806626098715348E-4</v>
      </c>
      <c r="BI70" s="37">
        <v>3.3806626098715348E-4</v>
      </c>
      <c r="BJ70" s="37">
        <v>3.0878774773015058E-3</v>
      </c>
      <c r="BK70" s="37">
        <v>6.7613252197430695E-4</v>
      </c>
      <c r="BL70" s="37">
        <v>1.6903313049357674E-2</v>
      </c>
      <c r="BN70" s="53"/>
      <c r="HP70" s="38">
        <v>1.3106159895150699E-3</v>
      </c>
      <c r="HQ70" s="38">
        <v>0</v>
      </c>
      <c r="HR70" s="38">
        <v>6.5530799475753605E-4</v>
      </c>
      <c r="HS70" s="38">
        <v>0</v>
      </c>
      <c r="HT70" s="38">
        <v>2.6212319790301399E-3</v>
      </c>
      <c r="HU70" s="38">
        <v>0</v>
      </c>
      <c r="HV70" s="38">
        <v>0</v>
      </c>
      <c r="HW70" s="38">
        <v>0</v>
      </c>
      <c r="HX70" s="38">
        <v>5.9410646387832698E-4</v>
      </c>
      <c r="HY70" s="38">
        <v>0</v>
      </c>
      <c r="HZ70" s="38">
        <v>0</v>
      </c>
      <c r="IA70" s="38">
        <v>2.8517110266159701E-3</v>
      </c>
      <c r="IB70" s="38">
        <v>0.96346245247148299</v>
      </c>
      <c r="IC70" s="38">
        <v>2.3764258555133099E-4</v>
      </c>
      <c r="ID70" s="38">
        <v>0</v>
      </c>
      <c r="IE70" s="38">
        <v>8.77495247148289E-2</v>
      </c>
      <c r="IF70" s="39">
        <v>6.5366597668591302E-4</v>
      </c>
      <c r="IG70" s="39">
        <v>0</v>
      </c>
      <c r="IH70" s="39">
        <v>5.4472164723826101E-5</v>
      </c>
      <c r="II70" s="39">
        <v>2.6146639067436499E-3</v>
      </c>
      <c r="IJ70" s="39">
        <v>0.88359298398518404</v>
      </c>
      <c r="IK70" s="39">
        <v>2.17888658895305E-4</v>
      </c>
      <c r="IL70" s="39">
        <v>0</v>
      </c>
      <c r="IM70" s="39">
        <v>8.0455387297091202E-2</v>
      </c>
      <c r="IN70" s="38">
        <v>0</v>
      </c>
      <c r="IO70" s="38">
        <v>2.6212319790301399E-3</v>
      </c>
      <c r="IP70" s="38">
        <v>0</v>
      </c>
      <c r="IQ70" s="38">
        <v>0</v>
      </c>
      <c r="IR70" s="38">
        <v>0</v>
      </c>
      <c r="IS70" s="38">
        <v>0</v>
      </c>
      <c r="IT70" s="38">
        <v>4.1587452471482898E-4</v>
      </c>
      <c r="IU70" s="38">
        <v>0.96304657794676796</v>
      </c>
      <c r="IV70" s="38">
        <v>5.9410646387832699E-5</v>
      </c>
      <c r="IW70" s="38">
        <v>3.5646387832699599E-4</v>
      </c>
      <c r="IX70" s="38">
        <v>0</v>
      </c>
      <c r="IY70" s="38">
        <v>2.8517110266159701E-3</v>
      </c>
      <c r="IZ70" s="38">
        <v>3.8130515306678301E-4</v>
      </c>
      <c r="JA70" s="38">
        <v>0.88321167883211704</v>
      </c>
      <c r="JB70" s="38">
        <v>5.4472164723826101E-5</v>
      </c>
      <c r="JC70" s="38">
        <v>3.26832988342957E-4</v>
      </c>
      <c r="JD70" s="38">
        <v>0</v>
      </c>
      <c r="JE70" s="38">
        <v>2.6146639067436499E-3</v>
      </c>
    </row>
    <row r="71" spans="1:265" ht="19" customHeight="1">
      <c r="A71" s="1">
        <v>79</v>
      </c>
      <c r="B71" s="1" t="s">
        <v>674</v>
      </c>
      <c r="C71" s="1">
        <v>1</v>
      </c>
      <c r="D71" s="1" t="s">
        <v>484</v>
      </c>
      <c r="E71" s="1" t="s">
        <v>485</v>
      </c>
      <c r="F71" s="1">
        <v>1</v>
      </c>
      <c r="G71" s="1">
        <v>0</v>
      </c>
      <c r="H71" s="1">
        <v>0</v>
      </c>
      <c r="I71" s="1" t="s">
        <v>276</v>
      </c>
      <c r="J71" s="1">
        <v>3</v>
      </c>
      <c r="K71" s="32">
        <v>40725</v>
      </c>
      <c r="L71" s="33">
        <v>41395</v>
      </c>
      <c r="M71" s="34">
        <v>22</v>
      </c>
      <c r="N71" s="35">
        <v>1</v>
      </c>
      <c r="O71" s="6" t="s">
        <v>277</v>
      </c>
      <c r="Q71" s="1">
        <v>54</v>
      </c>
      <c r="R71" s="7" t="s">
        <v>486</v>
      </c>
      <c r="S71" s="8">
        <v>41000</v>
      </c>
      <c r="T71" s="8" t="s">
        <v>265</v>
      </c>
      <c r="U71" s="8" t="s">
        <v>265</v>
      </c>
      <c r="V71" s="9">
        <v>9</v>
      </c>
      <c r="W71" s="1" t="s">
        <v>266</v>
      </c>
      <c r="X71" s="1" t="s">
        <v>263</v>
      </c>
      <c r="AA71" s="1" t="s">
        <v>487</v>
      </c>
      <c r="AB71" s="1" t="s">
        <v>268</v>
      </c>
      <c r="AC71" s="1" t="s">
        <v>266</v>
      </c>
      <c r="AD71">
        <v>1.5</v>
      </c>
      <c r="AE71">
        <v>1.5</v>
      </c>
      <c r="AF71">
        <v>2</v>
      </c>
      <c r="AG71">
        <v>2</v>
      </c>
      <c r="AH71" s="1">
        <v>2</v>
      </c>
      <c r="AI71" s="1">
        <v>1.5</v>
      </c>
      <c r="AJ71">
        <v>1</v>
      </c>
      <c r="AK71">
        <v>2</v>
      </c>
      <c r="AL71">
        <v>0.5</v>
      </c>
      <c r="AM71">
        <v>2.5</v>
      </c>
      <c r="AN71">
        <v>0.5</v>
      </c>
      <c r="AO71">
        <v>1</v>
      </c>
      <c r="AP71">
        <v>0</v>
      </c>
      <c r="AQ71">
        <f t="shared" si="4"/>
        <v>1</v>
      </c>
      <c r="AR71" s="36">
        <v>0</v>
      </c>
      <c r="AS71" s="36">
        <v>6.6785396260017811E-4</v>
      </c>
      <c r="AT71" s="36">
        <v>2.2261798753339269E-4</v>
      </c>
      <c r="AU71" s="36">
        <v>0</v>
      </c>
      <c r="AV71" s="36">
        <v>2.3820124666073018E-2</v>
      </c>
      <c r="AW71" s="36">
        <v>2.0035618878005341E-3</v>
      </c>
      <c r="AX71" s="36">
        <v>5.9670059670059667E-3</v>
      </c>
      <c r="AY71" s="36">
        <v>0</v>
      </c>
      <c r="AZ71" s="36">
        <v>0</v>
      </c>
      <c r="BA71" s="36">
        <v>3.5100035100035102E-3</v>
      </c>
      <c r="BB71" s="36">
        <v>1.6146016146016146E-2</v>
      </c>
      <c r="BC71" s="36">
        <v>2.4570024570024569E-3</v>
      </c>
      <c r="BD71" s="36">
        <v>1.9305019305019305E-2</v>
      </c>
      <c r="BE71" s="36">
        <v>0.51349267540478027</v>
      </c>
      <c r="BF71" s="1">
        <v>7341</v>
      </c>
      <c r="BG71" s="37">
        <v>5.9670059670059667E-3</v>
      </c>
      <c r="BH71" s="37">
        <v>6.6785396260017811E-4</v>
      </c>
      <c r="BI71" s="37">
        <v>2.2261798753339269E-4</v>
      </c>
      <c r="BJ71" s="37">
        <v>3.5100035100035102E-3</v>
      </c>
      <c r="BK71" s="37">
        <v>3.9966140812089164E-2</v>
      </c>
      <c r="BL71" s="37">
        <v>4.460564344802991E-3</v>
      </c>
      <c r="HP71" s="38">
        <v>7.6942805847653205E-4</v>
      </c>
      <c r="HQ71" s="38">
        <v>0</v>
      </c>
      <c r="HR71" s="38">
        <v>5.8989484483200801E-3</v>
      </c>
      <c r="HS71" s="38">
        <v>0</v>
      </c>
      <c r="HT71" s="38">
        <v>2.3082841754296E-3</v>
      </c>
      <c r="HU71" s="38">
        <v>0</v>
      </c>
      <c r="HV71" s="38">
        <v>0</v>
      </c>
      <c r="HW71" s="38">
        <v>0</v>
      </c>
      <c r="HX71" s="38">
        <v>9.3808630393996204E-4</v>
      </c>
      <c r="HY71" s="38">
        <v>0</v>
      </c>
      <c r="HZ71" s="38">
        <v>0</v>
      </c>
      <c r="IA71" s="38">
        <v>3.7523452157598499E-4</v>
      </c>
      <c r="IB71" s="38">
        <v>0.82814258911819905</v>
      </c>
      <c r="IC71" s="38">
        <v>0</v>
      </c>
      <c r="ID71" s="38">
        <v>0</v>
      </c>
      <c r="IE71" s="38">
        <v>0.13902439024390201</v>
      </c>
      <c r="IF71" s="39">
        <v>8.6683280962184396E-4</v>
      </c>
      <c r="IG71" s="39">
        <v>0</v>
      </c>
      <c r="IH71" s="39">
        <v>2.4921443276628001E-3</v>
      </c>
      <c r="II71" s="39">
        <v>2.1670820240546099E-4</v>
      </c>
      <c r="IJ71" s="39">
        <v>0.47925018961967703</v>
      </c>
      <c r="IK71" s="39">
        <v>0</v>
      </c>
      <c r="IL71" s="39">
        <v>0</v>
      </c>
      <c r="IM71" s="39">
        <v>8.0290388991223302E-2</v>
      </c>
      <c r="IN71" s="38">
        <v>0</v>
      </c>
      <c r="IO71" s="38">
        <v>2.3082841754296E-3</v>
      </c>
      <c r="IP71" s="38">
        <v>0</v>
      </c>
      <c r="IQ71" s="38">
        <v>0</v>
      </c>
      <c r="IR71" s="38">
        <v>0</v>
      </c>
      <c r="IS71" s="38">
        <v>0</v>
      </c>
      <c r="IT71" s="38">
        <v>0.18949343339587199</v>
      </c>
      <c r="IU71" s="38">
        <v>0.63864915572232706</v>
      </c>
      <c r="IV71" s="38">
        <v>3.1707317073170697E-2</v>
      </c>
      <c r="IW71" s="38">
        <v>0.15778611632270201</v>
      </c>
      <c r="IX71" s="38">
        <v>0</v>
      </c>
      <c r="IY71" s="38">
        <v>3.7523452157598499E-4</v>
      </c>
      <c r="IZ71" s="38">
        <v>0.109437642214758</v>
      </c>
      <c r="JA71" s="38">
        <v>0.36981254740491898</v>
      </c>
      <c r="JB71" s="38">
        <v>1.8311843103261501E-2</v>
      </c>
      <c r="JC71" s="38">
        <v>9.1125799111496403E-2</v>
      </c>
      <c r="JD71" s="38">
        <v>0</v>
      </c>
      <c r="JE71" s="38">
        <v>2.1670820240546099E-4</v>
      </c>
    </row>
    <row r="72" spans="1:265" ht="19" customHeight="1">
      <c r="A72" s="1">
        <v>82</v>
      </c>
      <c r="B72" s="1" t="s">
        <v>675</v>
      </c>
      <c r="C72" s="1">
        <v>1</v>
      </c>
      <c r="D72" s="1" t="s">
        <v>341</v>
      </c>
      <c r="E72" s="1" t="s">
        <v>382</v>
      </c>
      <c r="F72" s="1">
        <v>1</v>
      </c>
      <c r="G72" s="1">
        <v>0</v>
      </c>
      <c r="H72" s="1">
        <v>0</v>
      </c>
      <c r="I72" s="1" t="s">
        <v>334</v>
      </c>
      <c r="J72" s="1">
        <v>3</v>
      </c>
      <c r="K72" s="32">
        <v>42437</v>
      </c>
      <c r="L72" s="32" t="s">
        <v>326</v>
      </c>
      <c r="M72" s="40">
        <v>30</v>
      </c>
      <c r="N72" s="41">
        <v>0</v>
      </c>
      <c r="O72" s="6" t="s">
        <v>263</v>
      </c>
      <c r="P72" s="6">
        <v>0</v>
      </c>
      <c r="Q72" s="1">
        <v>68</v>
      </c>
      <c r="R72" s="42" t="s">
        <v>488</v>
      </c>
      <c r="S72" s="8" t="s">
        <v>265</v>
      </c>
      <c r="T72" s="8" t="s">
        <v>265</v>
      </c>
      <c r="U72" s="8" t="s">
        <v>265</v>
      </c>
      <c r="V72" s="9" t="s">
        <v>279</v>
      </c>
      <c r="W72" s="1" t="s">
        <v>266</v>
      </c>
      <c r="X72" s="1" t="s">
        <v>263</v>
      </c>
      <c r="AA72" s="1" t="s">
        <v>355</v>
      </c>
      <c r="AB72" s="1" t="s">
        <v>268</v>
      </c>
      <c r="AC72" s="1" t="s">
        <v>266</v>
      </c>
      <c r="AD72">
        <v>2</v>
      </c>
      <c r="AE72">
        <v>2</v>
      </c>
      <c r="AF72">
        <v>3</v>
      </c>
      <c r="AG72">
        <v>2.5</v>
      </c>
      <c r="AH72" s="1">
        <v>2</v>
      </c>
      <c r="AI72" s="1">
        <v>2.5</v>
      </c>
      <c r="AJ72">
        <v>1.5</v>
      </c>
      <c r="AK72">
        <v>1</v>
      </c>
      <c r="AL72">
        <v>2.5</v>
      </c>
      <c r="AM72">
        <v>2</v>
      </c>
      <c r="AN72">
        <v>0.5</v>
      </c>
      <c r="AO72">
        <v>56</v>
      </c>
      <c r="AP72">
        <v>31</v>
      </c>
      <c r="AQ72">
        <f t="shared" si="4"/>
        <v>87</v>
      </c>
      <c r="AR72" s="36">
        <v>2.6662716634572657E-3</v>
      </c>
      <c r="AS72" s="36">
        <v>5.9250481410161454E-3</v>
      </c>
      <c r="AT72" s="36">
        <v>1.0368834246778254E-3</v>
      </c>
      <c r="AU72" s="36">
        <v>0</v>
      </c>
      <c r="AV72" s="36">
        <v>2.4588949785217005E-2</v>
      </c>
      <c r="AW72" s="36">
        <v>6.5175529551177603E-3</v>
      </c>
      <c r="AX72" s="36">
        <v>5.4054054054054057E-2</v>
      </c>
      <c r="AY72" s="36">
        <v>5.4054054054054057E-2</v>
      </c>
      <c r="AZ72" s="36">
        <v>4.5045045045045045E-3</v>
      </c>
      <c r="BA72" s="36">
        <v>0</v>
      </c>
      <c r="BB72" s="36">
        <v>0.34234234234234234</v>
      </c>
      <c r="BC72" s="36">
        <v>4.5045045045045043E-2</v>
      </c>
      <c r="BD72" s="36">
        <v>0.12162162162162163</v>
      </c>
      <c r="BE72" s="36">
        <v>0.87168625307461056</v>
      </c>
      <c r="BF72" s="1">
        <v>6973</v>
      </c>
      <c r="BG72" s="37">
        <v>5.6720325717511323E-2</v>
      </c>
      <c r="BH72" s="37">
        <v>5.9979102195070202E-2</v>
      </c>
      <c r="BI72" s="37">
        <v>5.5413879291823301E-3</v>
      </c>
      <c r="BJ72" s="37">
        <v>0</v>
      </c>
      <c r="BK72" s="37">
        <v>0.36693129212755937</v>
      </c>
      <c r="BL72" s="37">
        <v>5.1562598000162801E-2</v>
      </c>
      <c r="HP72" s="38">
        <v>6.25E-2</v>
      </c>
      <c r="HQ72" s="38">
        <v>0.375</v>
      </c>
      <c r="HR72" s="38">
        <v>0</v>
      </c>
      <c r="HS72" s="38">
        <v>6.25E-2</v>
      </c>
      <c r="HT72" s="38">
        <v>0</v>
      </c>
      <c r="HU72" s="38">
        <v>0</v>
      </c>
      <c r="HV72" s="38">
        <v>0</v>
      </c>
      <c r="HW72" s="38">
        <v>0</v>
      </c>
      <c r="HX72" s="38">
        <v>5.2258362879605398E-2</v>
      </c>
      <c r="HY72" s="38">
        <v>2.1889933713581E-2</v>
      </c>
      <c r="HZ72" s="38">
        <v>4.6246338831509198E-4</v>
      </c>
      <c r="IA72" s="38">
        <v>6.0120240480961897E-3</v>
      </c>
      <c r="IB72" s="38">
        <v>0.96408201017419504</v>
      </c>
      <c r="IC72" s="38">
        <v>9.5575766918452303E-3</v>
      </c>
      <c r="ID72" s="38">
        <v>4.62463388315092E-3</v>
      </c>
      <c r="IE72" s="38">
        <v>0.179435794666256</v>
      </c>
      <c r="IF72" s="39">
        <v>5.2283561433184703E-2</v>
      </c>
      <c r="IG72" s="39">
        <v>2.27587267415039E-2</v>
      </c>
      <c r="IH72" s="39">
        <v>4.61325542057512E-4</v>
      </c>
      <c r="II72" s="39">
        <v>6.1510072274334896E-3</v>
      </c>
      <c r="IJ72" s="39">
        <v>0.96170998000922603</v>
      </c>
      <c r="IK72" s="39">
        <v>9.5340612025219106E-3</v>
      </c>
      <c r="IL72" s="39">
        <v>4.61325542057512E-3</v>
      </c>
      <c r="IM72" s="39">
        <v>0.178994310318315</v>
      </c>
      <c r="IN72" s="38">
        <v>0</v>
      </c>
      <c r="IO72" s="38">
        <v>0</v>
      </c>
      <c r="IP72" s="38">
        <v>0</v>
      </c>
      <c r="IQ72" s="38">
        <v>0</v>
      </c>
      <c r="IR72" s="38">
        <v>0</v>
      </c>
      <c r="IS72" s="38">
        <v>6.25E-2</v>
      </c>
      <c r="IT72" s="38">
        <v>1.5415446277169699E-3</v>
      </c>
      <c r="IU72" s="38">
        <v>0.96254046554647799</v>
      </c>
      <c r="IV72" s="38">
        <v>1.5415446277169701E-4</v>
      </c>
      <c r="IW72" s="38">
        <v>1.3873901649452799E-3</v>
      </c>
      <c r="IX72" s="38">
        <v>0</v>
      </c>
      <c r="IY72" s="38">
        <v>6.0120240480961897E-3</v>
      </c>
      <c r="IZ72" s="38">
        <v>1.53775180685837E-3</v>
      </c>
      <c r="JA72" s="38">
        <v>0.96017222820236803</v>
      </c>
      <c r="JB72" s="38">
        <v>1.5377518068583699E-4</v>
      </c>
      <c r="JC72" s="38">
        <v>1.3839766261725399E-3</v>
      </c>
      <c r="JD72" s="38">
        <v>0</v>
      </c>
      <c r="JE72" s="38">
        <v>6.1510072274334896E-3</v>
      </c>
    </row>
    <row r="73" spans="1:265" ht="19" customHeight="1">
      <c r="A73" s="1">
        <v>109</v>
      </c>
      <c r="B73" s="1" t="s">
        <v>676</v>
      </c>
      <c r="C73" s="1">
        <v>1</v>
      </c>
      <c r="D73" s="1" t="s">
        <v>312</v>
      </c>
      <c r="E73" s="1" t="s">
        <v>480</v>
      </c>
      <c r="F73" s="1">
        <v>1</v>
      </c>
      <c r="G73" s="1">
        <v>0</v>
      </c>
      <c r="H73" s="1">
        <v>0</v>
      </c>
      <c r="I73" s="1" t="s">
        <v>489</v>
      </c>
      <c r="J73" s="1">
        <v>3</v>
      </c>
      <c r="K73" s="32">
        <v>40817</v>
      </c>
      <c r="L73" s="32">
        <v>42365</v>
      </c>
      <c r="M73" s="34">
        <v>50</v>
      </c>
      <c r="N73" s="35">
        <v>1</v>
      </c>
      <c r="O73" s="6" t="s">
        <v>266</v>
      </c>
      <c r="P73" s="6">
        <v>1</v>
      </c>
      <c r="Q73" s="1">
        <v>51</v>
      </c>
      <c r="R73" s="7" t="s">
        <v>490</v>
      </c>
      <c r="S73" s="8" t="s">
        <v>265</v>
      </c>
      <c r="T73" s="8" t="s">
        <v>265</v>
      </c>
      <c r="U73" s="8" t="s">
        <v>265</v>
      </c>
      <c r="V73" s="9" t="s">
        <v>279</v>
      </c>
      <c r="W73" s="1" t="s">
        <v>266</v>
      </c>
      <c r="X73" s="1" t="s">
        <v>263</v>
      </c>
      <c r="AA73" s="1" t="s">
        <v>273</v>
      </c>
      <c r="AB73" s="1" t="s">
        <v>298</v>
      </c>
      <c r="AC73" s="1" t="s">
        <v>266</v>
      </c>
      <c r="AD73">
        <v>1.5</v>
      </c>
      <c r="AE73">
        <v>1.5</v>
      </c>
      <c r="AF73">
        <v>2.5</v>
      </c>
      <c r="AG73">
        <v>2.5</v>
      </c>
      <c r="AH73" s="1">
        <v>2</v>
      </c>
      <c r="AI73" s="1">
        <v>2.5</v>
      </c>
      <c r="AJ73">
        <v>2</v>
      </c>
      <c r="AK73" t="s">
        <v>265</v>
      </c>
      <c r="AL73" t="s">
        <v>265</v>
      </c>
      <c r="AM73">
        <v>1.5</v>
      </c>
      <c r="AN73">
        <v>0.5</v>
      </c>
      <c r="AO73">
        <v>5</v>
      </c>
      <c r="AP73">
        <v>0</v>
      </c>
      <c r="AQ73">
        <f t="shared" si="4"/>
        <v>5</v>
      </c>
      <c r="AR73" s="36">
        <v>0</v>
      </c>
      <c r="AS73" s="36">
        <v>2.2792888618750949E-4</v>
      </c>
      <c r="AT73" s="36">
        <v>7.59762953958365E-5</v>
      </c>
      <c r="AU73" s="36">
        <v>7.59762953958365E-5</v>
      </c>
      <c r="AV73" s="36">
        <v>2.887099225041787E-3</v>
      </c>
      <c r="AW73" s="36">
        <v>0</v>
      </c>
      <c r="AX73" s="36">
        <v>5.8056872037914695E-2</v>
      </c>
      <c r="AY73" s="36">
        <v>1.1848341232227487E-2</v>
      </c>
      <c r="AZ73" s="36">
        <v>5.3317535545023701E-3</v>
      </c>
      <c r="BA73" s="36">
        <v>1.7772511848341231E-3</v>
      </c>
      <c r="BB73" s="36">
        <v>5.9241706161137442E-2</v>
      </c>
      <c r="BC73" s="36">
        <v>5.9241706161137445E-4</v>
      </c>
      <c r="BD73" s="36">
        <v>9.063981042654029E-2</v>
      </c>
      <c r="BE73" s="36">
        <v>0.76244701714430319</v>
      </c>
      <c r="BF73" s="1">
        <v>14850</v>
      </c>
      <c r="BG73" s="37">
        <v>5.8056872037914695E-2</v>
      </c>
      <c r="BH73" s="37">
        <v>1.2076270118414997E-2</v>
      </c>
      <c r="BI73" s="37">
        <v>5.4077298498982065E-3</v>
      </c>
      <c r="BJ73" s="37">
        <v>1.8532274802299596E-3</v>
      </c>
      <c r="BK73" s="37">
        <v>6.212880538617923E-2</v>
      </c>
      <c r="BL73" s="37">
        <v>5.9241706161137445E-4</v>
      </c>
      <c r="HF73" s="1">
        <v>11.296458786690099</v>
      </c>
      <c r="HG73" s="1">
        <v>20.121937208781599</v>
      </c>
      <c r="HH73" s="1">
        <v>0.81046484899442495</v>
      </c>
      <c r="HI73" s="1">
        <v>3.2883078842749298</v>
      </c>
      <c r="HJ73" s="1">
        <v>1.0636321389878001</v>
      </c>
      <c r="HK73" s="1">
        <v>0.43268519951186002</v>
      </c>
      <c r="HL73" s="1">
        <v>0.657233385398724</v>
      </c>
      <c r="HM73" s="1">
        <v>719.33837145626001</v>
      </c>
      <c r="HN73" s="1">
        <v>444.06428511181099</v>
      </c>
      <c r="HO73" s="1">
        <v>2323005</v>
      </c>
      <c r="HP73" s="38">
        <v>1.23915737298637E-2</v>
      </c>
      <c r="HQ73" s="38">
        <v>6.1957868649318501E-3</v>
      </c>
      <c r="HR73" s="38">
        <v>0</v>
      </c>
      <c r="HS73" s="38">
        <v>0.28128872366790603</v>
      </c>
      <c r="HT73" s="38">
        <v>0</v>
      </c>
      <c r="HU73" s="38">
        <v>1.2391573729863699E-3</v>
      </c>
      <c r="HV73" s="38">
        <v>0</v>
      </c>
      <c r="HW73" s="38">
        <v>0</v>
      </c>
      <c r="HX73" s="38">
        <v>1.3041115739902199E-2</v>
      </c>
      <c r="HY73" s="38">
        <v>2.7772746483125002E-3</v>
      </c>
      <c r="HZ73" s="38">
        <v>0</v>
      </c>
      <c r="IA73" s="38">
        <v>4.7455171164644101E-2</v>
      </c>
      <c r="IB73" s="38">
        <v>0.85660810239690899</v>
      </c>
      <c r="IC73" s="38">
        <v>2.7772746483125002E-3</v>
      </c>
      <c r="ID73" s="38">
        <v>4.8300428666304398E-4</v>
      </c>
      <c r="IE73" s="38">
        <v>0.11646440862162701</v>
      </c>
      <c r="IF73" s="39">
        <v>1.3010938399539399E-2</v>
      </c>
      <c r="IG73" s="39">
        <v>2.93609671848014E-3</v>
      </c>
      <c r="IH73" s="39">
        <v>0</v>
      </c>
      <c r="II73" s="39">
        <v>5.8318940702360399E-2</v>
      </c>
      <c r="IJ73" s="39">
        <v>0.81681059297639602</v>
      </c>
      <c r="IK73" s="39">
        <v>2.70581462291307E-3</v>
      </c>
      <c r="IL73" s="39">
        <v>4.6056419113413901E-4</v>
      </c>
      <c r="IM73" s="39">
        <v>0.111053540587219</v>
      </c>
      <c r="IN73" s="38">
        <v>0</v>
      </c>
      <c r="IO73" s="38">
        <v>0</v>
      </c>
      <c r="IP73" s="38">
        <v>0</v>
      </c>
      <c r="IQ73" s="38">
        <v>0</v>
      </c>
      <c r="IR73" s="38">
        <v>2.4783147459727399E-3</v>
      </c>
      <c r="IS73" s="38">
        <v>0.27881040892193298</v>
      </c>
      <c r="IT73" s="38">
        <v>1.6301394674877699E-3</v>
      </c>
      <c r="IU73" s="38">
        <v>0.85497796292942096</v>
      </c>
      <c r="IV73" s="38">
        <v>6.0375535832880498E-5</v>
      </c>
      <c r="IW73" s="38">
        <v>1.56976393165489E-3</v>
      </c>
      <c r="IX73" s="38">
        <v>2.4150214333152199E-4</v>
      </c>
      <c r="IY73" s="38">
        <v>4.7213669021312597E-2</v>
      </c>
      <c r="IZ73" s="38">
        <v>1.5544041450777199E-3</v>
      </c>
      <c r="JA73" s="38">
        <v>0.81525618883131801</v>
      </c>
      <c r="JB73" s="38">
        <v>5.7570523891767403E-5</v>
      </c>
      <c r="JC73" s="38">
        <v>1.49683362118595E-3</v>
      </c>
      <c r="JD73" s="38">
        <v>3.4542314335060399E-4</v>
      </c>
      <c r="JE73" s="38">
        <v>5.7973517559009799E-2</v>
      </c>
    </row>
    <row r="74" spans="1:265" ht="19" customHeight="1">
      <c r="A74" s="1">
        <v>48</v>
      </c>
      <c r="B74" s="1" t="s">
        <v>677</v>
      </c>
      <c r="C74" s="2">
        <v>2</v>
      </c>
      <c r="D74" s="2" t="s">
        <v>491</v>
      </c>
      <c r="E74" s="1" t="s">
        <v>290</v>
      </c>
      <c r="F74" s="1">
        <v>1</v>
      </c>
      <c r="G74" s="1">
        <v>0</v>
      </c>
      <c r="H74" s="1">
        <v>0</v>
      </c>
      <c r="I74" s="1" t="s">
        <v>492</v>
      </c>
      <c r="J74" s="1">
        <v>3</v>
      </c>
      <c r="K74" s="32">
        <v>41856</v>
      </c>
      <c r="L74" s="32" t="s">
        <v>283</v>
      </c>
      <c r="M74" s="40">
        <v>51</v>
      </c>
      <c r="N74" s="41">
        <v>0</v>
      </c>
      <c r="O74" s="6" t="s">
        <v>296</v>
      </c>
      <c r="P74" s="6">
        <v>1</v>
      </c>
      <c r="Q74" s="1">
        <v>47</v>
      </c>
      <c r="R74" s="7" t="s">
        <v>493</v>
      </c>
      <c r="S74" s="8">
        <v>42339</v>
      </c>
      <c r="T74" s="8">
        <v>42644</v>
      </c>
      <c r="U74" s="8">
        <v>43435</v>
      </c>
      <c r="V74" s="9">
        <v>15</v>
      </c>
      <c r="W74" s="1" t="s">
        <v>266</v>
      </c>
      <c r="X74" s="1" t="s">
        <v>266</v>
      </c>
      <c r="Y74" s="1" t="s">
        <v>385</v>
      </c>
      <c r="Z74" s="1" t="s">
        <v>266</v>
      </c>
      <c r="AA74" s="1" t="s">
        <v>273</v>
      </c>
      <c r="AB74" s="1" t="s">
        <v>268</v>
      </c>
      <c r="AC74" s="1" t="s">
        <v>266</v>
      </c>
      <c r="AD74">
        <v>1.5</v>
      </c>
      <c r="AE74">
        <v>2</v>
      </c>
      <c r="AF74">
        <v>2.5</v>
      </c>
      <c r="AG74">
        <v>3</v>
      </c>
      <c r="AH74" s="1">
        <v>2</v>
      </c>
      <c r="AI74" s="1">
        <v>2</v>
      </c>
      <c r="AJ74">
        <v>2.5</v>
      </c>
      <c r="AK74">
        <v>2.5</v>
      </c>
      <c r="AL74">
        <v>2.5</v>
      </c>
      <c r="AM74">
        <v>2</v>
      </c>
      <c r="AN74">
        <v>0.5</v>
      </c>
      <c r="AO74">
        <v>25</v>
      </c>
      <c r="AP74">
        <v>20</v>
      </c>
      <c r="AQ74">
        <f t="shared" si="4"/>
        <v>45</v>
      </c>
      <c r="AR74" s="36">
        <v>8.849557522123894E-5</v>
      </c>
      <c r="AS74" s="36">
        <v>1.5663716814159293E-2</v>
      </c>
      <c r="AT74" s="36">
        <v>4.5132743362831856E-3</v>
      </c>
      <c r="AU74" s="36">
        <v>1.7699115044247788E-4</v>
      </c>
      <c r="AV74" s="36">
        <v>9.9115044247787606E-3</v>
      </c>
      <c r="AW74" s="36">
        <v>8.849557522123894E-5</v>
      </c>
      <c r="AX74" s="36">
        <v>0</v>
      </c>
      <c r="AY74" s="36">
        <v>4.05982905982906E-2</v>
      </c>
      <c r="AZ74" s="36">
        <v>1.4957264957264958E-2</v>
      </c>
      <c r="BA74" s="36">
        <v>2.136752136752137E-3</v>
      </c>
      <c r="BB74" s="36">
        <v>4.9145299145299144E-2</v>
      </c>
      <c r="BC74" s="36">
        <v>6.41025641025641E-3</v>
      </c>
      <c r="BD74" s="36">
        <v>2.7777777777777776E-2</v>
      </c>
      <c r="BE74" s="36">
        <v>0.70689272229214484</v>
      </c>
      <c r="BF74" s="1">
        <v>11768</v>
      </c>
      <c r="BG74" s="37">
        <v>8.849557522123894E-5</v>
      </c>
      <c r="BH74" s="37">
        <v>5.6262007412449896E-2</v>
      </c>
      <c r="BI74" s="37">
        <v>1.9470539293548143E-2</v>
      </c>
      <c r="BJ74" s="37">
        <v>2.3137432871946149E-3</v>
      </c>
      <c r="BK74" s="37">
        <v>5.9056803570077906E-2</v>
      </c>
      <c r="BL74" s="37">
        <v>6.4987519854776488E-3</v>
      </c>
      <c r="BN74" s="43">
        <v>5275961.538461538</v>
      </c>
      <c r="BO74" s="43">
        <v>4103032.692307692</v>
      </c>
      <c r="BP74" s="43">
        <v>212732.21153846153</v>
      </c>
      <c r="BQ74" s="43">
        <v>208163.65384615384</v>
      </c>
      <c r="BR74" s="43">
        <v>1287812.5</v>
      </c>
      <c r="BS74" s="43">
        <v>5844419.230769231</v>
      </c>
      <c r="BT74" s="43">
        <v>1964556.7307692308</v>
      </c>
      <c r="BU74" s="43">
        <v>1576178.846153846</v>
      </c>
      <c r="BV74" s="43">
        <v>26690538.46153846</v>
      </c>
      <c r="BW74" s="43">
        <v>4462046.153846154</v>
      </c>
      <c r="BX74" s="43">
        <v>2260297.1153846155</v>
      </c>
      <c r="BY74" s="43">
        <v>8951584.615384616</v>
      </c>
      <c r="BZ74" s="43">
        <v>30417548.076923076</v>
      </c>
      <c r="CA74" s="43">
        <v>260574.03846153844</v>
      </c>
      <c r="CB74" s="43">
        <v>1270832.6923076923</v>
      </c>
      <c r="CC74" s="43">
        <v>16187846.153846154</v>
      </c>
      <c r="CD74" s="43">
        <v>3378967.3076923075</v>
      </c>
      <c r="CE74" s="43">
        <v>55897000</v>
      </c>
      <c r="CF74" s="43">
        <v>10200480.769230768</v>
      </c>
      <c r="CG74" s="43">
        <v>75239.230769230766</v>
      </c>
      <c r="CH74" s="43">
        <v>84937.778846153844</v>
      </c>
      <c r="CI74" s="43">
        <v>98536.538461538454</v>
      </c>
      <c r="CJ74" s="43">
        <v>337402.88461538462</v>
      </c>
      <c r="CK74" s="43">
        <v>135914.42307692306</v>
      </c>
      <c r="CL74" s="43">
        <v>107291.24999999999</v>
      </c>
      <c r="CM74" s="43">
        <v>206520.19230769231</v>
      </c>
      <c r="CN74" s="43">
        <v>27521.548076923074</v>
      </c>
      <c r="CO74" s="43">
        <v>602376.34615384613</v>
      </c>
      <c r="CP74" s="43">
        <v>937279.61538461538</v>
      </c>
      <c r="CQ74" s="43">
        <v>3466573.076923077</v>
      </c>
      <c r="CR74" s="43">
        <v>192467.40384615384</v>
      </c>
      <c r="CS74" s="43">
        <v>126477.5</v>
      </c>
      <c r="CT74" s="43">
        <v>75851.538461538468</v>
      </c>
      <c r="CU74" s="43">
        <v>1947471.1538461538</v>
      </c>
      <c r="CV74" s="43">
        <v>1365012.5</v>
      </c>
      <c r="CW74" s="43">
        <v>2020439.423076923</v>
      </c>
      <c r="CX74" s="43">
        <v>155438.46153846153</v>
      </c>
      <c r="CY74" s="43">
        <v>1578643.2692307692</v>
      </c>
      <c r="CZ74" s="43">
        <v>2481.4721153846153</v>
      </c>
      <c r="DA74" s="43">
        <v>8250764.423076923</v>
      </c>
      <c r="DB74" s="43">
        <v>929460.19230769225</v>
      </c>
      <c r="DC74" s="43">
        <v>73255.096153846156</v>
      </c>
      <c r="DD74" s="43">
        <v>836069.0384615385</v>
      </c>
      <c r="DE74" s="43">
        <v>22817.451923076922</v>
      </c>
      <c r="DF74" s="43">
        <v>14303.403846153846</v>
      </c>
      <c r="DG74" s="43">
        <v>962816.34615384613</v>
      </c>
      <c r="DH74" s="43">
        <v>51217278.846153848</v>
      </c>
      <c r="DI74" s="43">
        <v>221886.73076923078</v>
      </c>
      <c r="DJ74" s="43">
        <v>334086.34615384613</v>
      </c>
      <c r="DK74" s="43">
        <v>227491.6346153846</v>
      </c>
      <c r="DL74" s="43">
        <v>470315.86538461538</v>
      </c>
      <c r="DM74" s="43">
        <v>72523.355769230766</v>
      </c>
      <c r="DN74" s="43">
        <v>7887253.846153846</v>
      </c>
      <c r="DO74" s="43">
        <v>446675.9615384615</v>
      </c>
      <c r="DP74" s="43">
        <v>45493.009615384617</v>
      </c>
      <c r="DQ74" s="43">
        <v>683412.30769230775</v>
      </c>
      <c r="DR74" s="43">
        <v>74119.317307692298</v>
      </c>
      <c r="DS74" s="43">
        <v>789085.38461538462</v>
      </c>
      <c r="DT74" s="43">
        <v>346990.38461538462</v>
      </c>
      <c r="DU74" s="43">
        <v>24069.211538461539</v>
      </c>
      <c r="DV74" s="43">
        <v>118170.67307692308</v>
      </c>
      <c r="DW74" s="43">
        <v>58700.663461538461</v>
      </c>
      <c r="DX74" s="43">
        <v>3556.7798076923077</v>
      </c>
      <c r="DY74" s="43">
        <v>5332651.923076923</v>
      </c>
      <c r="DZ74" s="43">
        <v>24835.298076923074</v>
      </c>
      <c r="EA74" s="43">
        <v>3554410.576923077</v>
      </c>
      <c r="EB74" s="43">
        <v>586318.65384615387</v>
      </c>
      <c r="EC74" s="43">
        <v>59191.259615384617</v>
      </c>
      <c r="ED74" s="43">
        <v>1454930.7692307692</v>
      </c>
      <c r="EE74" s="43">
        <v>7103.6057692307686</v>
      </c>
      <c r="EF74" s="43">
        <v>187427.69230769228</v>
      </c>
      <c r="EG74" s="43">
        <v>321862.01923076925</v>
      </c>
      <c r="EH74" s="43">
        <v>640629.7115384615</v>
      </c>
      <c r="EI74" s="43">
        <v>384237.59615384613</v>
      </c>
      <c r="EJ74" s="43">
        <v>21941.98076923077</v>
      </c>
      <c r="EK74" s="43">
        <v>23135.89423076923</v>
      </c>
      <c r="EL74" s="43">
        <v>16358.634615384615</v>
      </c>
      <c r="EM74" s="43">
        <v>22317817.307692308</v>
      </c>
      <c r="EN74" s="43">
        <v>17046663.46153846</v>
      </c>
      <c r="EO74" s="43">
        <v>878925.48076923075</v>
      </c>
      <c r="EP74" s="43">
        <v>169521.05769230769</v>
      </c>
      <c r="EQ74" s="43">
        <v>292429.90384615381</v>
      </c>
      <c r="ER74" s="43">
        <v>503696.34615384613</v>
      </c>
      <c r="ES74" s="43">
        <v>734168.07692307699</v>
      </c>
      <c r="ET74" s="43">
        <v>168429.80769230769</v>
      </c>
      <c r="EU74" s="43">
        <v>42349.221153846156</v>
      </c>
      <c r="EV74" s="43">
        <v>87893.951923076922</v>
      </c>
      <c r="EW74" s="43">
        <v>46562.528846153844</v>
      </c>
      <c r="EX74" s="43">
        <v>77560.961538461532</v>
      </c>
      <c r="EY74" s="43">
        <v>249774.13461538462</v>
      </c>
      <c r="EZ74" s="43">
        <v>5638048.076923077</v>
      </c>
      <c r="FA74" s="43">
        <v>91540.480769230766</v>
      </c>
      <c r="FB74" s="43">
        <v>757096.92307692312</v>
      </c>
      <c r="FC74" s="43">
        <v>118171.05769230769</v>
      </c>
      <c r="FD74" s="43">
        <v>242778.84615384616</v>
      </c>
      <c r="FE74" s="43">
        <v>81838326.923076928</v>
      </c>
      <c r="FF74" s="43">
        <v>1929564.423076923</v>
      </c>
      <c r="FG74" s="43">
        <v>24593894.230769228</v>
      </c>
      <c r="FH74" s="43">
        <v>92370.875</v>
      </c>
      <c r="FI74" s="43">
        <v>39626.038461538461</v>
      </c>
      <c r="FJ74" s="43">
        <v>639123.84615384613</v>
      </c>
      <c r="FK74" s="43">
        <v>80249.413461538454</v>
      </c>
      <c r="FL74" s="43">
        <v>1300138.4615384615</v>
      </c>
      <c r="FM74" s="43">
        <v>695162.69230769225</v>
      </c>
      <c r="FN74" s="43">
        <v>931036.73076923063</v>
      </c>
      <c r="FO74" s="43">
        <v>1183607.6923076923</v>
      </c>
      <c r="FP74" s="43">
        <v>471094.03846153844</v>
      </c>
      <c r="FQ74" s="43">
        <v>216320.57692307691</v>
      </c>
      <c r="FR74" s="43">
        <v>12302.115384615385</v>
      </c>
      <c r="FS74" s="43">
        <v>12961.865384615385</v>
      </c>
      <c r="FT74" s="43">
        <v>320087.98076923075</v>
      </c>
      <c r="FU74" s="43">
        <v>1168185.576923077</v>
      </c>
      <c r="FV74" s="43">
        <v>249018.17307692306</v>
      </c>
      <c r="FW74" s="43">
        <v>10015586.538461538</v>
      </c>
      <c r="FX74" s="43">
        <v>16571567.307692308</v>
      </c>
      <c r="FY74" s="43">
        <v>26478951.923076924</v>
      </c>
      <c r="FZ74" s="43">
        <v>134563942.30769229</v>
      </c>
      <c r="GA74" s="43">
        <v>50575288.461538456</v>
      </c>
      <c r="GB74" s="43">
        <v>8726302.884615384</v>
      </c>
      <c r="GC74" s="43">
        <v>51797730.769230768</v>
      </c>
      <c r="GD74" s="43">
        <v>167946634.61538461</v>
      </c>
      <c r="GE74" s="43">
        <v>142137019.23076922</v>
      </c>
      <c r="GF74" s="43">
        <v>17290913.46153846</v>
      </c>
      <c r="GG74" s="43">
        <v>8270725</v>
      </c>
      <c r="GH74" s="43">
        <v>321622.40384615381</v>
      </c>
      <c r="GI74" s="43">
        <v>3330682.692307692</v>
      </c>
      <c r="GJ74" s="43">
        <v>2118610.576923077</v>
      </c>
      <c r="GK74" s="43">
        <v>321622.40384615381</v>
      </c>
      <c r="GL74" s="43">
        <v>904629.32692307688</v>
      </c>
      <c r="GM74" s="43">
        <v>62755.615384615376</v>
      </c>
      <c r="GN74" s="43">
        <v>104988.46153846153</v>
      </c>
      <c r="GO74" s="43">
        <v>0</v>
      </c>
      <c r="GP74" s="43">
        <v>6308.3480769230764</v>
      </c>
      <c r="GQ74" s="43">
        <v>722794.90384615376</v>
      </c>
      <c r="GR74" s="43">
        <v>14033.836538461539</v>
      </c>
      <c r="GS74" s="43">
        <v>115784.90384615384</v>
      </c>
      <c r="GT74" s="43">
        <v>650481.34615384613</v>
      </c>
      <c r="GU74" s="43">
        <v>118368.07692307692</v>
      </c>
      <c r="GV74" s="43">
        <v>183696.6346153846</v>
      </c>
      <c r="GW74" s="43">
        <v>93386.307692307688</v>
      </c>
      <c r="GX74" s="43">
        <v>14848.923076923076</v>
      </c>
      <c r="GY74" s="43">
        <v>936359.7115384615</v>
      </c>
      <c r="GZ74" s="43">
        <v>707893.26923076925</v>
      </c>
      <c r="HA74" s="43">
        <v>1164350</v>
      </c>
      <c r="HB74" s="43">
        <v>27720.971153846152</v>
      </c>
      <c r="HC74" s="43">
        <v>3239749.0384615385</v>
      </c>
      <c r="HD74" s="43">
        <v>42580.211538461532</v>
      </c>
      <c r="HE74" s="43">
        <v>1091777.8846153845</v>
      </c>
      <c r="HF74" s="43">
        <v>5.707915967376894</v>
      </c>
      <c r="HG74" s="43">
        <v>2.4619797360716151</v>
      </c>
      <c r="HH74" s="43">
        <v>8.0109126856927781E-2</v>
      </c>
      <c r="HI74" s="43">
        <v>0.70365857536080378</v>
      </c>
      <c r="HJ74" s="43">
        <v>0.25176104975506342</v>
      </c>
      <c r="HK74" s="43">
        <v>0.16568017207106345</v>
      </c>
      <c r="HL74" s="43">
        <v>6.6393004245904996E-2</v>
      </c>
      <c r="HM74" s="43">
        <v>42.322988203936156</v>
      </c>
      <c r="HN74" s="43">
        <v>47.391007756449518</v>
      </c>
      <c r="HO74" s="43">
        <v>1.0339844178519424</v>
      </c>
      <c r="HP74" s="38">
        <v>1.0574018126888201E-2</v>
      </c>
      <c r="HQ74" s="38">
        <v>3.0211480362537799E-3</v>
      </c>
      <c r="HR74" s="38">
        <v>7.7039274924471296E-2</v>
      </c>
      <c r="HS74" s="38">
        <v>7.5528700906344398E-3</v>
      </c>
      <c r="HT74" s="38">
        <v>1.51057401812689E-3</v>
      </c>
      <c r="HU74" s="38">
        <v>3.0211480362537799E-3</v>
      </c>
      <c r="HV74" s="38">
        <v>0</v>
      </c>
      <c r="HW74" s="38">
        <v>0</v>
      </c>
      <c r="HX74" s="38">
        <v>1.5733590733590701E-2</v>
      </c>
      <c r="HY74" s="38">
        <v>2.8957528957528999E-4</v>
      </c>
      <c r="HZ74" s="38">
        <v>3.7644787644787602E-3</v>
      </c>
      <c r="IA74" s="38">
        <v>1.47683397683398E-2</v>
      </c>
      <c r="IB74" s="38">
        <v>0.92760617760617803</v>
      </c>
      <c r="IC74" s="38">
        <v>2.1235521235521198E-3</v>
      </c>
      <c r="ID74" s="38">
        <v>0</v>
      </c>
      <c r="IE74" s="38">
        <v>0.196525096525097</v>
      </c>
      <c r="IF74" s="39">
        <v>1.54236980584286E-2</v>
      </c>
      <c r="IG74" s="39">
        <v>4.5363817818907598E-4</v>
      </c>
      <c r="IH74" s="39">
        <v>8.1654872074033696E-3</v>
      </c>
      <c r="II74" s="39">
        <v>1.4334966430774801E-2</v>
      </c>
      <c r="IJ74" s="39">
        <v>0.87198330611504304</v>
      </c>
      <c r="IK74" s="39">
        <v>2.1774632553075699E-3</v>
      </c>
      <c r="IL74" s="39">
        <v>0</v>
      </c>
      <c r="IM74" s="39">
        <v>0.184721466158592</v>
      </c>
      <c r="IN74" s="38">
        <v>0</v>
      </c>
      <c r="IO74" s="38">
        <v>1.51057401812689E-3</v>
      </c>
      <c r="IP74" s="38">
        <v>0</v>
      </c>
      <c r="IQ74" s="38">
        <v>0</v>
      </c>
      <c r="IR74" s="38">
        <v>0</v>
      </c>
      <c r="IS74" s="38">
        <v>7.5528700906344398E-3</v>
      </c>
      <c r="IT74" s="38">
        <v>8.6872586872586901E-4</v>
      </c>
      <c r="IU74" s="38">
        <v>0.92673745173745203</v>
      </c>
      <c r="IV74" s="38">
        <v>3.8610038610038599E-4</v>
      </c>
      <c r="IW74" s="38">
        <v>4.8262548262548302E-4</v>
      </c>
      <c r="IX74" s="38">
        <v>9.6525096525096498E-5</v>
      </c>
      <c r="IY74" s="38">
        <v>1.4671814671814699E-2</v>
      </c>
      <c r="IZ74" s="38">
        <v>8.1654872074033704E-4</v>
      </c>
      <c r="JA74" s="38">
        <v>0.87116675739430205</v>
      </c>
      <c r="JB74" s="38">
        <v>3.62910542551261E-4</v>
      </c>
      <c r="JC74" s="38">
        <v>4.5363817818907598E-4</v>
      </c>
      <c r="JD74" s="38">
        <v>9.0727635637815305E-5</v>
      </c>
      <c r="JE74" s="38">
        <v>1.4244238795137001E-2</v>
      </c>
    </row>
    <row r="75" spans="1:265" ht="19" customHeight="1">
      <c r="A75" s="1">
        <v>100</v>
      </c>
      <c r="B75" s="1" t="s">
        <v>678</v>
      </c>
      <c r="C75" s="1">
        <v>1</v>
      </c>
      <c r="D75" s="1" t="s">
        <v>494</v>
      </c>
      <c r="E75" s="1" t="s">
        <v>281</v>
      </c>
      <c r="F75" s="1">
        <v>1</v>
      </c>
      <c r="G75" s="1">
        <v>0</v>
      </c>
      <c r="H75" s="1">
        <v>0</v>
      </c>
      <c r="I75" s="1" t="s">
        <v>287</v>
      </c>
      <c r="J75" s="1">
        <v>3</v>
      </c>
      <c r="K75" s="32">
        <v>41030</v>
      </c>
      <c r="L75" s="32">
        <v>42674</v>
      </c>
      <c r="M75" s="34">
        <v>53</v>
      </c>
      <c r="N75" s="35">
        <v>1</v>
      </c>
      <c r="O75" s="6" t="s">
        <v>263</v>
      </c>
      <c r="P75" s="6">
        <v>0</v>
      </c>
      <c r="Q75" s="1">
        <v>67</v>
      </c>
      <c r="R75" s="47" t="s">
        <v>495</v>
      </c>
      <c r="S75" s="8">
        <v>41900</v>
      </c>
      <c r="T75" s="8" t="s">
        <v>265</v>
      </c>
      <c r="U75" s="8" t="s">
        <v>265</v>
      </c>
      <c r="V75" s="9">
        <v>28</v>
      </c>
      <c r="W75" s="1" t="s">
        <v>266</v>
      </c>
      <c r="X75" s="1" t="s">
        <v>263</v>
      </c>
      <c r="AA75" s="1" t="s">
        <v>350</v>
      </c>
      <c r="AB75" s="1" t="s">
        <v>268</v>
      </c>
      <c r="AC75" s="1" t="s">
        <v>266</v>
      </c>
      <c r="AD75">
        <v>1</v>
      </c>
      <c r="AE75">
        <v>1</v>
      </c>
      <c r="AF75">
        <v>2.5</v>
      </c>
      <c r="AG75">
        <v>2</v>
      </c>
      <c r="AH75" s="1">
        <v>2</v>
      </c>
      <c r="AI75" s="1">
        <v>2.5</v>
      </c>
      <c r="AJ75">
        <v>2</v>
      </c>
      <c r="AK75">
        <v>2</v>
      </c>
      <c r="AL75" t="s">
        <v>265</v>
      </c>
      <c r="AM75" t="s">
        <v>265</v>
      </c>
      <c r="AN75">
        <v>0.5</v>
      </c>
      <c r="AO75">
        <v>2</v>
      </c>
      <c r="AP75">
        <v>1</v>
      </c>
      <c r="AQ75">
        <f t="shared" si="4"/>
        <v>3</v>
      </c>
      <c r="AR75" s="36">
        <v>3.7111489098500079E-3</v>
      </c>
      <c r="AS75" s="36">
        <v>2.1261790629349003E-2</v>
      </c>
      <c r="AT75" s="36">
        <v>5.644038967063553E-3</v>
      </c>
      <c r="AU75" s="36">
        <v>1.0824184320395857E-3</v>
      </c>
      <c r="AV75" s="36">
        <v>6.9274779650533483E-2</v>
      </c>
      <c r="AW75" s="36">
        <v>2.1648368640791713E-3</v>
      </c>
      <c r="AX75" s="36">
        <v>9.3138410752181086E-2</v>
      </c>
      <c r="AY75" s="36">
        <v>8.7243574628625323E-2</v>
      </c>
      <c r="AZ75" s="36">
        <v>2.2164583824569678E-2</v>
      </c>
      <c r="BA75" s="36">
        <v>1.6741334590898372E-2</v>
      </c>
      <c r="BB75" s="36">
        <v>0.25701485498703136</v>
      </c>
      <c r="BC75" s="36">
        <v>7.78118368309361E-3</v>
      </c>
      <c r="BD75" s="36">
        <v>6.7672718698420189E-2</v>
      </c>
      <c r="BE75" s="36">
        <v>0.59612502676086487</v>
      </c>
      <c r="BF75" s="1">
        <v>17175</v>
      </c>
      <c r="BG75" s="37">
        <v>9.6849559662031098E-2</v>
      </c>
      <c r="BH75" s="37">
        <v>0.10850536525797433</v>
      </c>
      <c r="BI75" s="37">
        <v>2.7808622791633229E-2</v>
      </c>
      <c r="BJ75" s="37">
        <v>1.7823753022937958E-2</v>
      </c>
      <c r="BK75" s="37">
        <v>0.32628963463756483</v>
      </c>
      <c r="BL75" s="37">
        <v>9.9460205471727809E-3</v>
      </c>
      <c r="HP75" s="38">
        <v>2.7394417349797699E-2</v>
      </c>
      <c r="HQ75" s="38">
        <v>8.3013385908477701E-3</v>
      </c>
      <c r="HR75" s="38">
        <v>4.4723461658192402E-2</v>
      </c>
      <c r="HS75" s="38">
        <v>4.3374494137179601E-2</v>
      </c>
      <c r="HT75" s="38">
        <v>7.1599045346062099E-3</v>
      </c>
      <c r="HU75" s="38">
        <v>1.9715679153263499E-3</v>
      </c>
      <c r="HV75" s="38">
        <v>4.1506692954238898E-4</v>
      </c>
      <c r="HW75" s="38">
        <v>4.1506692954238898E-4</v>
      </c>
      <c r="HX75" s="38">
        <v>3.9642911181721897E-2</v>
      </c>
      <c r="HY75" s="38">
        <v>3.7827205326070499E-3</v>
      </c>
      <c r="HZ75" s="38">
        <v>6.6575881373884104E-3</v>
      </c>
      <c r="IA75" s="38">
        <v>9.9712513239521905E-2</v>
      </c>
      <c r="IB75" s="38">
        <v>0.40898774398547399</v>
      </c>
      <c r="IC75" s="38">
        <v>8.6246028143440803E-3</v>
      </c>
      <c r="ID75" s="38">
        <v>4.5392646391284602E-4</v>
      </c>
      <c r="IE75" s="38">
        <v>3.5708881827810603E-2</v>
      </c>
      <c r="IF75" s="39">
        <v>3.23772005416718E-2</v>
      </c>
      <c r="IG75" s="39">
        <v>6.4631293856949401E-3</v>
      </c>
      <c r="IH75" s="39">
        <v>2.9237966268619998E-2</v>
      </c>
      <c r="II75" s="39">
        <v>6.6293241413271004E-2</v>
      </c>
      <c r="IJ75" s="39">
        <v>0.170626615782346</v>
      </c>
      <c r="IK75" s="39">
        <v>4.6780746029792004E-3</v>
      </c>
      <c r="IL75" s="39">
        <v>4.3087529237966301E-4</v>
      </c>
      <c r="IM75" s="39">
        <v>1.47728671673027E-2</v>
      </c>
      <c r="IN75" s="38">
        <v>1.03766732385597E-4</v>
      </c>
      <c r="IO75" s="38">
        <v>7.0561378022206099E-3</v>
      </c>
      <c r="IP75" s="38">
        <v>0</v>
      </c>
      <c r="IQ75" s="38">
        <v>1.03766732385597E-4</v>
      </c>
      <c r="IR75" s="38">
        <v>2.28286811248314E-3</v>
      </c>
      <c r="IS75" s="38">
        <v>4.1091626024696501E-2</v>
      </c>
      <c r="IT75" s="38">
        <v>7.94371311847481E-2</v>
      </c>
      <c r="IU75" s="38">
        <v>0.32955061280072601</v>
      </c>
      <c r="IV75" s="38">
        <v>4.0853381752156198E-3</v>
      </c>
      <c r="IW75" s="38">
        <v>7.53517930095325E-2</v>
      </c>
      <c r="IX75" s="38">
        <v>6.0523528521712799E-4</v>
      </c>
      <c r="IY75" s="38">
        <v>9.9107277954304698E-2</v>
      </c>
      <c r="IZ75" s="38">
        <v>3.23772005416718E-2</v>
      </c>
      <c r="JA75" s="38">
        <v>0.13824941524067499</v>
      </c>
      <c r="JB75" s="38">
        <v>1.66194755632156E-3</v>
      </c>
      <c r="JC75" s="38">
        <v>3.0715252985350199E-2</v>
      </c>
      <c r="JD75" s="38">
        <v>1.6003939431244599E-3</v>
      </c>
      <c r="JE75" s="38">
        <v>6.4692847470146503E-2</v>
      </c>
    </row>
    <row r="76" spans="1:265" ht="19" customHeight="1">
      <c r="A76" s="1">
        <v>92</v>
      </c>
      <c r="B76" s="1" t="s">
        <v>679</v>
      </c>
      <c r="C76" s="1">
        <v>1</v>
      </c>
      <c r="D76" s="1" t="s">
        <v>496</v>
      </c>
      <c r="E76" s="1" t="s">
        <v>382</v>
      </c>
      <c r="F76" s="1">
        <v>1</v>
      </c>
      <c r="G76" s="1">
        <v>0</v>
      </c>
      <c r="H76" s="1">
        <v>0</v>
      </c>
      <c r="I76" s="1" t="s">
        <v>497</v>
      </c>
      <c r="J76" s="1">
        <v>3</v>
      </c>
      <c r="K76" s="32">
        <v>41244</v>
      </c>
      <c r="L76" s="32" t="s">
        <v>314</v>
      </c>
      <c r="M76" s="40">
        <v>70</v>
      </c>
      <c r="N76" s="41">
        <v>0</v>
      </c>
      <c r="O76" s="6" t="s">
        <v>464</v>
      </c>
      <c r="P76" s="6">
        <v>1</v>
      </c>
      <c r="Q76" s="1">
        <v>44</v>
      </c>
      <c r="R76" s="7" t="s">
        <v>498</v>
      </c>
      <c r="S76" s="8" t="s">
        <v>265</v>
      </c>
      <c r="T76" s="8" t="s">
        <v>265</v>
      </c>
      <c r="U76" s="8" t="s">
        <v>265</v>
      </c>
      <c r="V76" s="9" t="s">
        <v>279</v>
      </c>
      <c r="W76" s="1" t="s">
        <v>266</v>
      </c>
      <c r="X76" s="1" t="s">
        <v>263</v>
      </c>
      <c r="AA76" s="1" t="s">
        <v>273</v>
      </c>
      <c r="AB76" s="1" t="s">
        <v>268</v>
      </c>
      <c r="AC76" s="1" t="s">
        <v>266</v>
      </c>
      <c r="AD76">
        <v>0.5</v>
      </c>
      <c r="AE76">
        <v>2.5</v>
      </c>
      <c r="AF76">
        <v>2.5</v>
      </c>
      <c r="AG76">
        <v>2.5</v>
      </c>
      <c r="AH76" s="1">
        <v>2</v>
      </c>
      <c r="AI76" s="1">
        <v>2.5</v>
      </c>
      <c r="AJ76">
        <v>2</v>
      </c>
      <c r="AK76">
        <v>1.5</v>
      </c>
      <c r="AL76">
        <v>2.5</v>
      </c>
      <c r="AM76">
        <v>2</v>
      </c>
      <c r="AN76">
        <v>0.5</v>
      </c>
      <c r="AO76">
        <v>2</v>
      </c>
      <c r="AP76">
        <v>3</v>
      </c>
      <c r="AQ76">
        <f t="shared" si="4"/>
        <v>5</v>
      </c>
      <c r="AR76" s="36">
        <v>1.4085498978801325E-3</v>
      </c>
      <c r="AS76" s="36">
        <v>1.2606521586027186E-2</v>
      </c>
      <c r="AT76" s="36">
        <v>3.0283822804422849E-3</v>
      </c>
      <c r="AU76" s="36">
        <v>7.0427494894006616E-5</v>
      </c>
      <c r="AV76" s="36">
        <v>1.9719698570321853E-2</v>
      </c>
      <c r="AW76" s="36">
        <v>8.4512993872807945E-4</v>
      </c>
      <c r="AX76" s="36">
        <v>2.5662959794696322E-2</v>
      </c>
      <c r="AY76" s="36">
        <v>4.8331907613344736E-2</v>
      </c>
      <c r="AZ76" s="36">
        <v>9.8374679213002574E-3</v>
      </c>
      <c r="BA76" s="36">
        <v>1.2831479897348161E-3</v>
      </c>
      <c r="BB76" s="36">
        <v>0.30111206159110349</v>
      </c>
      <c r="BC76" s="36">
        <v>5.9880239520958087E-3</v>
      </c>
      <c r="BD76" s="36">
        <v>5.9024807527801537E-2</v>
      </c>
      <c r="BE76" s="36">
        <v>0.79470936711830609</v>
      </c>
      <c r="BF76" s="1">
        <v>16537</v>
      </c>
      <c r="BG76" s="37">
        <v>2.7071509692576455E-2</v>
      </c>
      <c r="BH76" s="37">
        <v>6.0938429199371924E-2</v>
      </c>
      <c r="BI76" s="37">
        <v>1.2865850201742543E-2</v>
      </c>
      <c r="BJ76" s="37">
        <v>1.3535754846288228E-3</v>
      </c>
      <c r="BK76" s="37">
        <v>0.32083176016142534</v>
      </c>
      <c r="BL76" s="37">
        <v>6.8331538908238884E-3</v>
      </c>
      <c r="BN76" s="56"/>
      <c r="HP76" s="38">
        <v>4.3233895373973199E-4</v>
      </c>
      <c r="HQ76" s="38">
        <v>0</v>
      </c>
      <c r="HR76" s="38">
        <v>4.3233895373973199E-4</v>
      </c>
      <c r="HS76" s="38">
        <v>1.8158236057068702E-2</v>
      </c>
      <c r="HT76" s="38">
        <v>2.5940337224383899E-3</v>
      </c>
      <c r="HU76" s="38">
        <v>4.3233895373973199E-4</v>
      </c>
      <c r="HV76" s="38">
        <v>0</v>
      </c>
      <c r="HW76" s="38">
        <v>1.2970168612191999E-3</v>
      </c>
      <c r="HX76" s="38">
        <v>2.98978102189781E-2</v>
      </c>
      <c r="HY76" s="38">
        <v>4.6715328467153297E-4</v>
      </c>
      <c r="HZ76" s="38">
        <v>2.91970802919708E-4</v>
      </c>
      <c r="IA76" s="38">
        <v>2.0554744525547401E-2</v>
      </c>
      <c r="IB76" s="38">
        <v>0.90586861313868605</v>
      </c>
      <c r="IC76" s="38">
        <v>8.1751824817518307E-3</v>
      </c>
      <c r="ID76" s="38">
        <v>1.16788321167883E-4</v>
      </c>
      <c r="IE76" s="38">
        <v>0.175474452554745</v>
      </c>
      <c r="IF76" s="39">
        <v>2.6391604074493299E-2</v>
      </c>
      <c r="IG76" s="39">
        <v>4.1156497582055799E-4</v>
      </c>
      <c r="IH76" s="39">
        <v>3.0867373186541802E-4</v>
      </c>
      <c r="II76" s="39">
        <v>2.0269575059162499E-2</v>
      </c>
      <c r="IJ76" s="39">
        <v>0.79838460746990403</v>
      </c>
      <c r="IK76" s="39">
        <v>7.25383269883733E-3</v>
      </c>
      <c r="IL76" s="39">
        <v>1.02891243955139E-4</v>
      </c>
      <c r="IM76" s="39">
        <v>0.15474843090852999</v>
      </c>
      <c r="IN76" s="38">
        <v>0</v>
      </c>
      <c r="IO76" s="38">
        <v>2.5940337224383899E-3</v>
      </c>
      <c r="IP76" s="38">
        <v>0</v>
      </c>
      <c r="IQ76" s="38">
        <v>0</v>
      </c>
      <c r="IR76" s="38">
        <v>0</v>
      </c>
      <c r="IS76" s="38">
        <v>1.8158236057068702E-2</v>
      </c>
      <c r="IT76" s="38">
        <v>9.9270072992700708E-4</v>
      </c>
      <c r="IU76" s="38">
        <v>0.90487591240875898</v>
      </c>
      <c r="IV76" s="38">
        <v>0</v>
      </c>
      <c r="IW76" s="38">
        <v>9.9270072992700708E-4</v>
      </c>
      <c r="IX76" s="38">
        <v>4.0875912408759103E-4</v>
      </c>
      <c r="IY76" s="38">
        <v>2.0145985401459902E-2</v>
      </c>
      <c r="IZ76" s="38">
        <v>8.7457557361868504E-4</v>
      </c>
      <c r="JA76" s="38">
        <v>0.797510031896286</v>
      </c>
      <c r="JB76" s="38">
        <v>0</v>
      </c>
      <c r="JC76" s="38">
        <v>8.7457557361868504E-4</v>
      </c>
      <c r="JD76" s="38">
        <v>3.60119353842988E-4</v>
      </c>
      <c r="JE76" s="38">
        <v>1.99094557053195E-2</v>
      </c>
    </row>
    <row r="77" spans="1:265" ht="19" customHeight="1">
      <c r="A77" s="1">
        <v>115</v>
      </c>
      <c r="B77" s="1" t="s">
        <v>680</v>
      </c>
      <c r="C77" s="1">
        <v>1</v>
      </c>
      <c r="D77" s="1" t="s">
        <v>462</v>
      </c>
      <c r="E77" s="1" t="s">
        <v>499</v>
      </c>
      <c r="F77" s="1">
        <v>1</v>
      </c>
      <c r="G77" s="1">
        <v>0</v>
      </c>
      <c r="H77" s="1">
        <v>0</v>
      </c>
      <c r="I77" s="1" t="s">
        <v>276</v>
      </c>
      <c r="J77" s="1">
        <v>3</v>
      </c>
      <c r="K77" s="32">
        <v>41183</v>
      </c>
      <c r="L77" s="32" t="s">
        <v>283</v>
      </c>
      <c r="M77" s="40">
        <v>72</v>
      </c>
      <c r="N77" s="41">
        <v>0</v>
      </c>
      <c r="O77" s="6" t="s">
        <v>277</v>
      </c>
      <c r="Q77" s="1">
        <v>65</v>
      </c>
      <c r="R77" s="7" t="s">
        <v>500</v>
      </c>
      <c r="S77" s="8" t="s">
        <v>265</v>
      </c>
      <c r="T77" s="8" t="s">
        <v>265</v>
      </c>
      <c r="U77" s="8" t="s">
        <v>265</v>
      </c>
      <c r="V77" s="9" t="s">
        <v>279</v>
      </c>
      <c r="W77" s="1" t="s">
        <v>266</v>
      </c>
      <c r="X77" s="1" t="s">
        <v>263</v>
      </c>
      <c r="AA77" s="1" t="s">
        <v>273</v>
      </c>
      <c r="AB77" s="1" t="s">
        <v>268</v>
      </c>
      <c r="AC77" s="1" t="s">
        <v>266</v>
      </c>
      <c r="AD77">
        <v>2</v>
      </c>
      <c r="AE77">
        <v>2</v>
      </c>
      <c r="AF77">
        <v>2</v>
      </c>
      <c r="AG77">
        <v>2.5</v>
      </c>
      <c r="AH77" s="1">
        <v>2</v>
      </c>
      <c r="AI77" s="1">
        <v>2.5</v>
      </c>
      <c r="AJ77">
        <v>2.5</v>
      </c>
      <c r="AK77">
        <v>1</v>
      </c>
      <c r="AL77">
        <v>1</v>
      </c>
      <c r="AM77">
        <v>1</v>
      </c>
      <c r="AN77">
        <v>0</v>
      </c>
      <c r="AO77">
        <v>33</v>
      </c>
      <c r="AP77">
        <v>15</v>
      </c>
      <c r="AQ77">
        <f t="shared" si="4"/>
        <v>48</v>
      </c>
      <c r="AR77" s="36">
        <v>3.6154994891142026E-3</v>
      </c>
      <c r="AS77" s="36">
        <v>1.3361628546726401E-3</v>
      </c>
      <c r="AT77" s="36">
        <v>1.2575650396918967E-3</v>
      </c>
      <c r="AU77" s="36">
        <v>3.222510414210485E-3</v>
      </c>
      <c r="AV77" s="36">
        <v>1.6505541145956143E-3</v>
      </c>
      <c r="AW77" s="36">
        <v>2.3579344494223061E-4</v>
      </c>
      <c r="AX77" s="36">
        <v>0.22681318681318682</v>
      </c>
      <c r="AY77" s="36">
        <v>1.1868131868131869E-2</v>
      </c>
      <c r="AZ77" s="36">
        <v>6.1538461538461538E-3</v>
      </c>
      <c r="BA77" s="36">
        <v>0.11120879120879121</v>
      </c>
      <c r="BB77" s="36">
        <v>1.3626373626373627E-2</v>
      </c>
      <c r="BC77" s="36">
        <v>6.9450549450549445E-2</v>
      </c>
      <c r="BD77" s="36">
        <v>0.10153846153846154</v>
      </c>
      <c r="BE77" s="36">
        <v>0.82803564303763799</v>
      </c>
      <c r="BF77" s="1">
        <v>14998</v>
      </c>
      <c r="BG77" s="37">
        <v>0.23042868630230104</v>
      </c>
      <c r="BH77" s="37">
        <v>1.3204294722804509E-2</v>
      </c>
      <c r="BI77" s="37">
        <v>7.4114111935380507E-3</v>
      </c>
      <c r="BJ77" s="37">
        <v>0.11443130162300169</v>
      </c>
      <c r="BK77" s="37">
        <v>1.5276927740969242E-2</v>
      </c>
      <c r="BL77" s="37">
        <v>6.9686342895491679E-2</v>
      </c>
      <c r="BN77" s="43">
        <v>3240022.0588235292</v>
      </c>
      <c r="BO77" s="43">
        <v>2587534.3137254901</v>
      </c>
      <c r="BP77" s="43">
        <v>127789.04411764705</v>
      </c>
      <c r="BQ77" s="43">
        <v>137985.36764705883</v>
      </c>
      <c r="BR77" s="43">
        <v>715539.21568627446</v>
      </c>
      <c r="BS77" s="43">
        <v>4393274.5098039219</v>
      </c>
      <c r="BT77" s="43">
        <v>805564.21568627446</v>
      </c>
      <c r="BU77" s="43">
        <v>1030960.294117647</v>
      </c>
      <c r="BV77" s="43">
        <v>23626580.882352941</v>
      </c>
      <c r="BW77" s="43">
        <v>4257732.8431372549</v>
      </c>
      <c r="BX77" s="43">
        <v>1347109.3137254901</v>
      </c>
      <c r="BY77" s="43">
        <v>5803090.6862745099</v>
      </c>
      <c r="BZ77" s="43">
        <v>17246590.68627451</v>
      </c>
      <c r="CA77" s="43">
        <v>335622.0588235294</v>
      </c>
      <c r="CB77" s="43">
        <v>565324.75490196072</v>
      </c>
      <c r="CC77" s="43">
        <v>21517958.333333332</v>
      </c>
      <c r="CD77" s="43">
        <v>1874994.6078431371</v>
      </c>
      <c r="CE77" s="43">
        <v>24955343.137254901</v>
      </c>
      <c r="CF77" s="43">
        <v>9117693.6274509802</v>
      </c>
      <c r="CG77" s="43">
        <v>7405.9411764705883</v>
      </c>
      <c r="CH77" s="43">
        <v>34120.98039215686</v>
      </c>
      <c r="CI77" s="43">
        <v>30676.544117647059</v>
      </c>
      <c r="CJ77" s="43">
        <v>118392.81862745098</v>
      </c>
      <c r="CK77" s="43">
        <v>47095.539215686273</v>
      </c>
      <c r="CL77" s="43">
        <v>56927.549019607839</v>
      </c>
      <c r="CM77" s="43">
        <v>351021.56862745096</v>
      </c>
      <c r="CN77" s="43">
        <v>1412.2683823529412</v>
      </c>
      <c r="CO77" s="43">
        <v>229229.85294117648</v>
      </c>
      <c r="CP77" s="43">
        <v>411974.26470588235</v>
      </c>
      <c r="CQ77" s="43">
        <v>1538072.0588235294</v>
      </c>
      <c r="CR77" s="43">
        <v>93285.784313725482</v>
      </c>
      <c r="CS77" s="43">
        <v>292740.93137254904</v>
      </c>
      <c r="CT77" s="43">
        <v>109157.32843137256</v>
      </c>
      <c r="CU77" s="43">
        <v>1768004.4117647058</v>
      </c>
      <c r="CV77" s="43">
        <v>942406.86274509807</v>
      </c>
      <c r="CW77" s="43">
        <v>635039.70588235289</v>
      </c>
      <c r="CX77" s="43">
        <v>70982.083333333343</v>
      </c>
      <c r="CY77" s="43">
        <v>867749.26470588229</v>
      </c>
      <c r="CZ77" s="43">
        <v>5060.5539215686276</v>
      </c>
      <c r="DA77" s="43">
        <v>860860.53921568627</v>
      </c>
      <c r="DB77" s="43">
        <v>12961112.74509804</v>
      </c>
      <c r="DC77" s="43">
        <v>77688.431372549021</v>
      </c>
      <c r="DD77" s="43">
        <v>206123.18627450979</v>
      </c>
      <c r="DE77" s="43">
        <v>2594.9681372549016</v>
      </c>
      <c r="DF77" s="43">
        <v>194.73742647058822</v>
      </c>
      <c r="DG77" s="43">
        <v>858375.24509803916</v>
      </c>
      <c r="DH77" s="43">
        <v>10721651.960784314</v>
      </c>
      <c r="DI77" s="43">
        <v>130984.95098039215</v>
      </c>
      <c r="DJ77" s="43">
        <v>137847.42647058822</v>
      </c>
      <c r="DK77" s="43">
        <v>536857.3529411765</v>
      </c>
      <c r="DL77" s="43">
        <v>656437.5</v>
      </c>
      <c r="DM77" s="43">
        <v>104525.73529411765</v>
      </c>
      <c r="DN77" s="43">
        <v>9493710.7843137253</v>
      </c>
      <c r="DO77" s="43">
        <v>214988.65196078431</v>
      </c>
      <c r="DP77" s="43">
        <v>17659.916666666668</v>
      </c>
      <c r="DQ77" s="43">
        <v>122737.96568627452</v>
      </c>
      <c r="DR77" s="43">
        <v>43309.779411764706</v>
      </c>
      <c r="DS77" s="43">
        <v>394589.70588235295</v>
      </c>
      <c r="DT77" s="43">
        <v>197300.95588235295</v>
      </c>
      <c r="DU77" s="43">
        <v>10014.188725490196</v>
      </c>
      <c r="DV77" s="43">
        <v>53755.808823529413</v>
      </c>
      <c r="DW77" s="43">
        <v>7264.161764705882</v>
      </c>
      <c r="DX77" s="43">
        <v>8660.0882352941189</v>
      </c>
      <c r="DY77" s="43">
        <v>3951431.3725490198</v>
      </c>
      <c r="DZ77" s="43">
        <v>32277.156862745094</v>
      </c>
      <c r="EA77" s="43">
        <v>2909134.8039215687</v>
      </c>
      <c r="EB77" s="43">
        <v>420254.65686274512</v>
      </c>
      <c r="EC77" s="43">
        <v>102778.60294117648</v>
      </c>
      <c r="ED77" s="43">
        <v>1486749.5098039214</v>
      </c>
      <c r="EE77" s="43">
        <v>33872.132352941175</v>
      </c>
      <c r="EF77" s="43">
        <v>552271.07843137253</v>
      </c>
      <c r="EG77" s="43">
        <v>192102.30392156864</v>
      </c>
      <c r="EH77" s="43">
        <v>174858.52941176473</v>
      </c>
      <c r="EI77" s="43">
        <v>160458.30882352943</v>
      </c>
      <c r="EJ77" s="43">
        <v>36470.220588235294</v>
      </c>
      <c r="EK77" s="43">
        <v>0</v>
      </c>
      <c r="EL77" s="43">
        <v>14821.696078431372</v>
      </c>
      <c r="EM77" s="43">
        <v>18000112.74509804</v>
      </c>
      <c r="EN77" s="43">
        <v>13070348.039215686</v>
      </c>
      <c r="EO77" s="43">
        <v>107725.46568627452</v>
      </c>
      <c r="EP77" s="43">
        <v>63110.465686274511</v>
      </c>
      <c r="EQ77" s="43">
        <v>255801.71568627452</v>
      </c>
      <c r="ER77" s="43">
        <v>146414.65686274512</v>
      </c>
      <c r="ES77" s="43">
        <v>944071.32352941181</v>
      </c>
      <c r="ET77" s="43">
        <v>208413.43137254904</v>
      </c>
      <c r="EU77" s="43">
        <v>50365.318627450979</v>
      </c>
      <c r="EV77" s="43">
        <v>87389.436274509804</v>
      </c>
      <c r="EW77" s="43">
        <v>22183.870098039217</v>
      </c>
      <c r="EX77" s="43">
        <v>27453.161764705881</v>
      </c>
      <c r="EY77" s="43">
        <v>137650.46568627452</v>
      </c>
      <c r="EZ77" s="43">
        <v>329117.15686274512</v>
      </c>
      <c r="FA77" s="43">
        <v>34361.127450980392</v>
      </c>
      <c r="FB77" s="43">
        <v>81777.696078431371</v>
      </c>
      <c r="FC77" s="43">
        <v>172964.87745098039</v>
      </c>
      <c r="FD77" s="43">
        <v>66317.132352941175</v>
      </c>
      <c r="FE77" s="43">
        <v>48611004.901960783</v>
      </c>
      <c r="FF77" s="43">
        <v>639094.60784313723</v>
      </c>
      <c r="FG77" s="43">
        <v>17235524.509803921</v>
      </c>
      <c r="FH77" s="43">
        <v>46878.921568627447</v>
      </c>
      <c r="FI77" s="43">
        <v>34587.475490196077</v>
      </c>
      <c r="FJ77" s="43">
        <v>224595.34313725491</v>
      </c>
      <c r="FK77" s="43">
        <v>27929.215686274507</v>
      </c>
      <c r="FL77" s="43">
        <v>796246.32352941181</v>
      </c>
      <c r="FM77" s="43">
        <v>1379861.2745098039</v>
      </c>
      <c r="FN77" s="43">
        <v>461126.22549019608</v>
      </c>
      <c r="FO77" s="43">
        <v>796297.30392156856</v>
      </c>
      <c r="FP77" s="43">
        <v>102271.9362745098</v>
      </c>
      <c r="FQ77" s="43">
        <v>65758.21078431372</v>
      </c>
      <c r="FR77" s="43">
        <v>16292.607843137253</v>
      </c>
      <c r="FS77" s="43">
        <v>127151.8137254902</v>
      </c>
      <c r="FT77" s="43">
        <v>94595.441176470587</v>
      </c>
      <c r="FU77" s="43">
        <v>479004.16666666669</v>
      </c>
      <c r="FV77" s="43">
        <v>500328.92156862747</v>
      </c>
      <c r="FW77" s="43">
        <v>2765107.8431372549</v>
      </c>
      <c r="FX77" s="43">
        <v>9462882.3529411759</v>
      </c>
      <c r="FY77" s="43">
        <v>18317835.784313723</v>
      </c>
      <c r="FZ77" s="43">
        <v>69140318.627450973</v>
      </c>
      <c r="GA77" s="43">
        <v>25389166.666666668</v>
      </c>
      <c r="GB77" s="43">
        <v>4631370.0980392154</v>
      </c>
      <c r="GC77" s="43">
        <v>31946838.235294119</v>
      </c>
      <c r="GD77" s="43">
        <v>83944142.156862751</v>
      </c>
      <c r="GE77" s="43">
        <v>86916568.627450973</v>
      </c>
      <c r="GF77" s="43">
        <v>17865073.529411763</v>
      </c>
      <c r="GG77" s="43">
        <v>8182573.5294117648</v>
      </c>
      <c r="GH77" s="43">
        <v>773664.21568627446</v>
      </c>
      <c r="GI77" s="43">
        <v>7244174.0196078429</v>
      </c>
      <c r="GJ77" s="43">
        <v>1847372.0588235294</v>
      </c>
      <c r="GK77" s="43">
        <v>773664.21568627446</v>
      </c>
      <c r="GL77" s="43">
        <v>1414344.6078431373</v>
      </c>
      <c r="GM77" s="43">
        <v>25257.450980392154</v>
      </c>
      <c r="GN77" s="43">
        <v>1388343.1372549019</v>
      </c>
      <c r="GO77" s="43">
        <v>7615.9803921568628</v>
      </c>
      <c r="GP77" s="43">
        <v>29367.107843137255</v>
      </c>
      <c r="GQ77" s="43">
        <v>291009.5588235294</v>
      </c>
      <c r="GR77" s="43">
        <v>255238.48039215687</v>
      </c>
      <c r="GS77" s="43">
        <v>903303.92156862747</v>
      </c>
      <c r="GT77" s="43">
        <v>225857.2794117647</v>
      </c>
      <c r="GU77" s="43">
        <v>246946.07843137253</v>
      </c>
      <c r="GV77" s="43">
        <v>40424.093137254895</v>
      </c>
      <c r="GW77" s="43">
        <v>32349.019607843136</v>
      </c>
      <c r="GX77" s="43">
        <v>31260.343137254902</v>
      </c>
      <c r="GY77" s="43">
        <v>138760.93137254901</v>
      </c>
      <c r="GZ77" s="43">
        <v>800721.32352941181</v>
      </c>
      <c r="HA77" s="43">
        <v>1442560.294117647</v>
      </c>
      <c r="HB77" s="43">
        <v>6931.8725490196075</v>
      </c>
      <c r="HC77" s="43">
        <v>508475.98039215687</v>
      </c>
      <c r="HD77" s="43">
        <v>162864.53431372551</v>
      </c>
      <c r="HE77" s="43">
        <v>1260613.2352941176</v>
      </c>
      <c r="HF77" s="43">
        <v>5.0308102087947306</v>
      </c>
      <c r="HG77" s="43">
        <v>1.4973262108609167</v>
      </c>
      <c r="HH77" s="43">
        <v>3.2699023243435779E-2</v>
      </c>
      <c r="HI77" s="43">
        <v>0</v>
      </c>
      <c r="HJ77" s="43">
        <v>8.6315646312393621E-2</v>
      </c>
      <c r="HK77" s="43">
        <v>0.14674953636438406</v>
      </c>
      <c r="HL77" s="43">
        <v>2.1691184895362134E-2</v>
      </c>
      <c r="HM77" s="43">
        <v>25.46290927975809</v>
      </c>
      <c r="HN77" s="43">
        <v>8.3936929075414461</v>
      </c>
      <c r="HO77" s="43">
        <v>1.0468598811164189</v>
      </c>
      <c r="HP77" s="38">
        <v>1.82370820668693E-2</v>
      </c>
      <c r="HQ77" s="38">
        <v>4.9138804457953399E-2</v>
      </c>
      <c r="HR77" s="38">
        <v>3.1914893617021302E-2</v>
      </c>
      <c r="HS77" s="38">
        <v>2.6342451874366801E-2</v>
      </c>
      <c r="HT77" s="38">
        <v>1.01317122593718E-3</v>
      </c>
      <c r="HU77" s="38">
        <v>5.0658561296859205E-4</v>
      </c>
      <c r="HV77" s="38">
        <v>1.01317122593718E-3</v>
      </c>
      <c r="HW77" s="38">
        <v>0</v>
      </c>
      <c r="HX77" s="38">
        <v>2.4137495260963E-2</v>
      </c>
      <c r="HY77" s="38">
        <v>2.3884746619486901E-2</v>
      </c>
      <c r="HZ77" s="38">
        <v>8.7198281309238002E-3</v>
      </c>
      <c r="IA77" s="38">
        <v>8.7071906988499898E-2</v>
      </c>
      <c r="IB77" s="38">
        <v>0.84038923290787304</v>
      </c>
      <c r="IC77" s="38">
        <v>4.6758498673069599E-3</v>
      </c>
      <c r="ID77" s="38">
        <v>2.52748641476052E-3</v>
      </c>
      <c r="IE77" s="38">
        <v>0.15341842537596401</v>
      </c>
      <c r="IF77" s="39">
        <v>2.29594416911095E-2</v>
      </c>
      <c r="IG77" s="39">
        <v>2.8926873672499201E-2</v>
      </c>
      <c r="IH77" s="39">
        <v>1.33508647719227E-2</v>
      </c>
      <c r="II77" s="39">
        <v>7.4946899969657102E-2</v>
      </c>
      <c r="IJ77" s="39">
        <v>0.67280267017295403</v>
      </c>
      <c r="IK77" s="39">
        <v>3.8434307676747199E-3</v>
      </c>
      <c r="IL77" s="39">
        <v>2.22514412865379E-3</v>
      </c>
      <c r="IM77" s="39">
        <v>0.122787498735714</v>
      </c>
      <c r="IN77" s="38">
        <v>0</v>
      </c>
      <c r="IO77" s="38">
        <v>1.01317122593718E-3</v>
      </c>
      <c r="IP77" s="38">
        <v>0</v>
      </c>
      <c r="IQ77" s="38">
        <v>0</v>
      </c>
      <c r="IR77" s="38">
        <v>0</v>
      </c>
      <c r="IS77" s="38">
        <v>2.6342451874366801E-2</v>
      </c>
      <c r="IT77" s="38">
        <v>3.69013016555036E-2</v>
      </c>
      <c r="IU77" s="38">
        <v>0.80348793125236995</v>
      </c>
      <c r="IV77" s="38">
        <v>1.1373688866422301E-3</v>
      </c>
      <c r="IW77" s="38">
        <v>3.5763932768861403E-2</v>
      </c>
      <c r="IX77" s="38">
        <v>1.6428661695943401E-3</v>
      </c>
      <c r="IY77" s="38">
        <v>8.5429040818905594E-2</v>
      </c>
      <c r="IZ77" s="38">
        <v>2.95337311621321E-2</v>
      </c>
      <c r="JA77" s="38">
        <v>0.64326893901082205</v>
      </c>
      <c r="JB77" s="38">
        <v>9.10286234449277E-4</v>
      </c>
      <c r="JC77" s="38">
        <v>2.86234449276828E-2</v>
      </c>
      <c r="JD77" s="38">
        <v>1.3148578942045099E-3</v>
      </c>
      <c r="JE77" s="38">
        <v>7.3632042075452597E-2</v>
      </c>
    </row>
    <row r="78" spans="1:265" ht="19" customHeight="1">
      <c r="A78" s="1">
        <v>120</v>
      </c>
      <c r="B78" s="1" t="s">
        <v>681</v>
      </c>
      <c r="C78" s="1">
        <v>1</v>
      </c>
      <c r="D78" s="1" t="s">
        <v>491</v>
      </c>
      <c r="E78" s="1" t="s">
        <v>290</v>
      </c>
      <c r="F78" s="1">
        <v>1</v>
      </c>
      <c r="G78" s="1">
        <v>0</v>
      </c>
      <c r="H78" s="1">
        <v>0</v>
      </c>
      <c r="I78" s="1" t="s">
        <v>276</v>
      </c>
      <c r="J78" s="1">
        <v>3</v>
      </c>
      <c r="K78" s="32">
        <v>41128</v>
      </c>
      <c r="L78" s="32" t="s">
        <v>326</v>
      </c>
      <c r="M78" s="40">
        <v>73</v>
      </c>
      <c r="N78" s="41">
        <v>0</v>
      </c>
      <c r="O78" s="6" t="s">
        <v>296</v>
      </c>
      <c r="P78" s="6">
        <v>1</v>
      </c>
      <c r="Q78" s="1">
        <v>69</v>
      </c>
      <c r="R78" s="47" t="s">
        <v>501</v>
      </c>
      <c r="S78" s="8">
        <v>41898</v>
      </c>
      <c r="T78" s="8" t="s">
        <v>265</v>
      </c>
      <c r="U78" s="8" t="s">
        <v>265</v>
      </c>
      <c r="V78" s="9">
        <v>25</v>
      </c>
      <c r="W78" s="1" t="s">
        <v>266</v>
      </c>
      <c r="X78" s="1" t="s">
        <v>263</v>
      </c>
      <c r="AA78" s="1" t="s">
        <v>273</v>
      </c>
      <c r="AB78" s="1" t="s">
        <v>268</v>
      </c>
      <c r="AC78" s="1" t="s">
        <v>266</v>
      </c>
      <c r="AD78">
        <v>1.5</v>
      </c>
      <c r="AE78">
        <v>1.5</v>
      </c>
      <c r="AF78">
        <v>2</v>
      </c>
      <c r="AG78">
        <v>2.5</v>
      </c>
      <c r="AH78" s="1">
        <v>2</v>
      </c>
      <c r="AI78" s="1">
        <v>2</v>
      </c>
      <c r="AJ78">
        <v>1.5</v>
      </c>
      <c r="AK78">
        <v>2.5</v>
      </c>
      <c r="AL78">
        <v>2</v>
      </c>
      <c r="AM78">
        <v>1</v>
      </c>
      <c r="AN78">
        <v>0.5</v>
      </c>
      <c r="AO78">
        <v>1</v>
      </c>
      <c r="AP78">
        <v>0</v>
      </c>
      <c r="AQ78">
        <f t="shared" si="4"/>
        <v>1</v>
      </c>
      <c r="AR78" s="36">
        <v>2.4455857177794083E-4</v>
      </c>
      <c r="AS78" s="36">
        <v>1.9564685742235266E-3</v>
      </c>
      <c r="AT78" s="36">
        <v>9.7823428711176332E-4</v>
      </c>
      <c r="AU78" s="36">
        <v>4.8911714355588166E-4</v>
      </c>
      <c r="AV78" s="36">
        <v>1.2839325018341893E-2</v>
      </c>
      <c r="AW78" s="36">
        <v>6.1139642944485202E-4</v>
      </c>
      <c r="AX78" s="36">
        <v>4.0369088811995383E-3</v>
      </c>
      <c r="AY78" s="36">
        <v>1.9031141868512111E-2</v>
      </c>
      <c r="AZ78" s="36">
        <v>5.4786620530565171E-3</v>
      </c>
      <c r="BA78" s="36">
        <v>1.4417531718569781E-3</v>
      </c>
      <c r="BB78" s="36">
        <v>4.5559400230680509E-2</v>
      </c>
      <c r="BC78" s="36">
        <v>5.1903114186851208E-3</v>
      </c>
      <c r="BD78" s="36">
        <v>6.1130334486735868E-2</v>
      </c>
      <c r="BE78" s="36">
        <v>0.60399116708922873</v>
      </c>
      <c r="BF78" s="1">
        <v>11646</v>
      </c>
      <c r="BG78" s="37">
        <v>4.281467452977479E-3</v>
      </c>
      <c r="BH78" s="37">
        <v>2.0987610442735637E-2</v>
      </c>
      <c r="BI78" s="37">
        <v>6.4568963401682809E-3</v>
      </c>
      <c r="BJ78" s="37">
        <v>1.9308703154128598E-3</v>
      </c>
      <c r="BK78" s="37">
        <v>5.8398725249022398E-2</v>
      </c>
      <c r="BL78" s="37">
        <v>5.8017078481299731E-3</v>
      </c>
      <c r="HF78" s="1">
        <v>14.1986040129496</v>
      </c>
      <c r="HG78" s="1">
        <v>8.6367220110419396</v>
      </c>
      <c r="HH78" s="1">
        <v>0.46130865706975199</v>
      </c>
      <c r="HI78" s="1">
        <v>2.8784879509243502</v>
      </c>
      <c r="HJ78" s="1">
        <v>1.5385281497215899</v>
      </c>
      <c r="HK78" s="1">
        <v>0.36799773394917401</v>
      </c>
      <c r="HL78" s="1">
        <v>0.235216038244357</v>
      </c>
      <c r="HM78" s="1">
        <v>290.30198475468097</v>
      </c>
      <c r="HN78" s="1">
        <v>376.20726622046601</v>
      </c>
      <c r="HO78" s="1">
        <v>1747912</v>
      </c>
      <c r="HP78" s="38">
        <v>6.3934902644580101E-3</v>
      </c>
      <c r="HQ78" s="38">
        <v>2.9061319383899998E-4</v>
      </c>
      <c r="HR78" s="38">
        <v>5.8122638767800104E-4</v>
      </c>
      <c r="HS78" s="38">
        <v>6.7422260970648101E-2</v>
      </c>
      <c r="HT78" s="38">
        <v>2.0342923568729999E-3</v>
      </c>
      <c r="HU78" s="38">
        <v>2.9061319383899998E-4</v>
      </c>
      <c r="HV78" s="38">
        <v>0</v>
      </c>
      <c r="HW78" s="38">
        <v>2.9061319383899998E-4</v>
      </c>
      <c r="HX78" s="38">
        <v>2.9832193909260399E-3</v>
      </c>
      <c r="HY78" s="38">
        <v>1.24300807955252E-4</v>
      </c>
      <c r="HZ78" s="38">
        <v>0</v>
      </c>
      <c r="IA78" s="38">
        <v>3.8036047234307001E-2</v>
      </c>
      <c r="IB78" s="38">
        <v>0.84673710379117495</v>
      </c>
      <c r="IC78" s="38">
        <v>2.4860161591050298E-4</v>
      </c>
      <c r="ID78" s="38">
        <v>0</v>
      </c>
      <c r="IE78" s="38">
        <v>0.138968303293971</v>
      </c>
      <c r="IF78" s="39">
        <v>4.0048755006094399E-3</v>
      </c>
      <c r="IG78" s="39">
        <v>1.74125021765628E-4</v>
      </c>
      <c r="IH78" s="39">
        <v>1.74125021765628E-4</v>
      </c>
      <c r="II78" s="39">
        <v>4.6839630854953899E-2</v>
      </c>
      <c r="IJ78" s="39">
        <v>0.59367926170990803</v>
      </c>
      <c r="IK78" s="39">
        <v>2.6118753264844197E-4</v>
      </c>
      <c r="IL78" s="39">
        <v>0</v>
      </c>
      <c r="IM78" s="39">
        <v>9.74229496778687E-2</v>
      </c>
      <c r="IN78" s="38">
        <v>0</v>
      </c>
      <c r="IO78" s="38">
        <v>2.0342923568729999E-3</v>
      </c>
      <c r="IP78" s="38">
        <v>0</v>
      </c>
      <c r="IQ78" s="38">
        <v>0</v>
      </c>
      <c r="IR78" s="38">
        <v>0</v>
      </c>
      <c r="IS78" s="38">
        <v>6.7422260970648101E-2</v>
      </c>
      <c r="IT78" s="38">
        <v>4.9720323182100704E-4</v>
      </c>
      <c r="IU78" s="38">
        <v>0.84623990055935405</v>
      </c>
      <c r="IV78" s="38">
        <v>0</v>
      </c>
      <c r="IW78" s="38">
        <v>4.9720323182100704E-4</v>
      </c>
      <c r="IX78" s="38">
        <v>0</v>
      </c>
      <c r="IY78" s="38">
        <v>3.8036047234307001E-2</v>
      </c>
      <c r="IZ78" s="38">
        <v>3.4825004353125502E-4</v>
      </c>
      <c r="JA78" s="38">
        <v>0.59333101166637603</v>
      </c>
      <c r="JB78" s="38">
        <v>0</v>
      </c>
      <c r="JC78" s="38">
        <v>3.4825004353125502E-4</v>
      </c>
      <c r="JD78" s="38">
        <v>0</v>
      </c>
      <c r="JE78" s="38">
        <v>4.6839630854953899E-2</v>
      </c>
    </row>
    <row r="79" spans="1:265" ht="19" customHeight="1">
      <c r="A79" s="1">
        <v>63</v>
      </c>
      <c r="B79" s="1" t="e">
        <v>#N/A</v>
      </c>
      <c r="C79" s="2">
        <v>2</v>
      </c>
      <c r="D79" s="2" t="s">
        <v>502</v>
      </c>
      <c r="E79" s="1" t="s">
        <v>503</v>
      </c>
      <c r="F79" s="1">
        <v>1</v>
      </c>
      <c r="G79" s="1">
        <v>0</v>
      </c>
      <c r="H79" s="1">
        <v>0</v>
      </c>
      <c r="I79" s="1" t="s">
        <v>329</v>
      </c>
      <c r="J79" s="1">
        <v>3</v>
      </c>
      <c r="K79" s="32">
        <v>40756</v>
      </c>
      <c r="L79" s="32">
        <v>43466</v>
      </c>
      <c r="M79" s="34">
        <v>89</v>
      </c>
      <c r="N79" s="57">
        <v>1</v>
      </c>
      <c r="O79" s="6" t="s">
        <v>377</v>
      </c>
      <c r="P79" s="6">
        <v>1</v>
      </c>
      <c r="Q79" s="1">
        <v>51</v>
      </c>
      <c r="R79" s="47" t="s">
        <v>504</v>
      </c>
      <c r="S79" s="8">
        <v>42347</v>
      </c>
      <c r="T79" s="8" t="s">
        <v>265</v>
      </c>
      <c r="U79" s="8" t="s">
        <v>265</v>
      </c>
      <c r="V79" s="9">
        <v>52</v>
      </c>
      <c r="W79" s="1" t="s">
        <v>266</v>
      </c>
      <c r="X79" s="1" t="s">
        <v>266</v>
      </c>
      <c r="Y79" s="1" t="s">
        <v>289</v>
      </c>
      <c r="Z79" s="1" t="s">
        <v>266</v>
      </c>
      <c r="AA79" s="1" t="s">
        <v>350</v>
      </c>
      <c r="AB79" s="1" t="s">
        <v>268</v>
      </c>
      <c r="AC79" s="1" t="s">
        <v>266</v>
      </c>
      <c r="AD79">
        <v>0.5</v>
      </c>
      <c r="AE79">
        <v>2.5</v>
      </c>
      <c r="AF79">
        <v>1.5</v>
      </c>
      <c r="AG79">
        <v>2.5</v>
      </c>
      <c r="AH79" s="1">
        <v>2</v>
      </c>
      <c r="AI79" s="1">
        <v>2.5</v>
      </c>
      <c r="AJ79">
        <v>1</v>
      </c>
      <c r="AK79">
        <v>1.5</v>
      </c>
      <c r="AL79">
        <v>1</v>
      </c>
      <c r="AM79" t="s">
        <v>265</v>
      </c>
      <c r="AN79" t="s">
        <v>265</v>
      </c>
      <c r="AO79" t="s">
        <v>321</v>
      </c>
      <c r="AP79" t="s">
        <v>321</v>
      </c>
      <c r="AQ79" t="s">
        <v>321</v>
      </c>
      <c r="AR79" s="36">
        <v>0</v>
      </c>
      <c r="AS79" s="36">
        <v>9.1818933063997791E-5</v>
      </c>
      <c r="AT79" s="36">
        <v>9.1818933063997791E-5</v>
      </c>
      <c r="AU79" s="36">
        <v>0</v>
      </c>
      <c r="AV79" s="36">
        <v>8.2637039757598016E-4</v>
      </c>
      <c r="AW79" s="36">
        <v>1.8363786612799558E-4</v>
      </c>
      <c r="AX79" s="36">
        <v>0</v>
      </c>
      <c r="AY79" s="36">
        <v>3.6049026676279738E-4</v>
      </c>
      <c r="AZ79" s="36">
        <v>1.8024513338139869E-4</v>
      </c>
      <c r="BA79" s="36">
        <v>7.2098053352559477E-4</v>
      </c>
      <c r="BB79" s="36">
        <v>9.0122566690699346E-4</v>
      </c>
      <c r="BC79" s="36">
        <v>3.6049026676279738E-4</v>
      </c>
      <c r="BD79" s="36">
        <v>7.3900504686373464E-2</v>
      </c>
      <c r="BE79" s="36">
        <v>0.4597115280338358</v>
      </c>
      <c r="BF79" s="1">
        <v>16439</v>
      </c>
      <c r="BG79" s="37">
        <v>0</v>
      </c>
      <c r="BH79" s="37">
        <v>4.5230919982679516E-4</v>
      </c>
      <c r="BI79" s="37">
        <v>2.7206406644539647E-4</v>
      </c>
      <c r="BJ79" s="37">
        <v>7.2098053352559477E-4</v>
      </c>
      <c r="BK79" s="37">
        <v>1.7275960644829737E-3</v>
      </c>
      <c r="BL79" s="37">
        <v>5.4412813289079294E-4</v>
      </c>
      <c r="HP79" s="38" t="s">
        <v>321</v>
      </c>
      <c r="HQ79" s="38" t="s">
        <v>321</v>
      </c>
      <c r="HR79" s="38" t="s">
        <v>321</v>
      </c>
      <c r="HS79" s="38" t="s">
        <v>321</v>
      </c>
      <c r="HT79" s="38" t="s">
        <v>321</v>
      </c>
      <c r="HU79" s="38" t="s">
        <v>321</v>
      </c>
      <c r="HV79" s="38" t="s">
        <v>321</v>
      </c>
      <c r="HW79" s="38" t="s">
        <v>321</v>
      </c>
      <c r="HX79" s="38" t="s">
        <v>321</v>
      </c>
      <c r="HY79" s="38" t="s">
        <v>321</v>
      </c>
      <c r="HZ79" s="38" t="s">
        <v>321</v>
      </c>
      <c r="IA79" s="38" t="s">
        <v>321</v>
      </c>
      <c r="IB79" s="38" t="s">
        <v>321</v>
      </c>
      <c r="IC79" s="38" t="s">
        <v>321</v>
      </c>
      <c r="ID79" s="38" t="s">
        <v>321</v>
      </c>
      <c r="IE79" s="38" t="s">
        <v>321</v>
      </c>
      <c r="IF79" s="38" t="s">
        <v>321</v>
      </c>
      <c r="IG79" s="38" t="s">
        <v>321</v>
      </c>
      <c r="IH79" s="38" t="s">
        <v>321</v>
      </c>
      <c r="II79" s="38" t="s">
        <v>321</v>
      </c>
      <c r="IJ79" s="38" t="s">
        <v>321</v>
      </c>
      <c r="IK79" s="38" t="s">
        <v>321</v>
      </c>
      <c r="IL79" s="38" t="s">
        <v>321</v>
      </c>
      <c r="IM79" s="38" t="s">
        <v>321</v>
      </c>
      <c r="IN79" s="38" t="s">
        <v>321</v>
      </c>
      <c r="IO79" s="38" t="s">
        <v>321</v>
      </c>
      <c r="IP79" s="38" t="s">
        <v>321</v>
      </c>
      <c r="IQ79" s="38" t="s">
        <v>321</v>
      </c>
      <c r="IR79" s="38" t="s">
        <v>321</v>
      </c>
      <c r="IS79" s="38" t="s">
        <v>321</v>
      </c>
      <c r="IT79" s="38" t="s">
        <v>321</v>
      </c>
      <c r="IU79" s="38" t="s">
        <v>321</v>
      </c>
      <c r="IV79" s="38" t="s">
        <v>321</v>
      </c>
      <c r="IW79" s="38" t="s">
        <v>321</v>
      </c>
      <c r="IX79" s="38" t="s">
        <v>321</v>
      </c>
      <c r="IY79" s="38" t="s">
        <v>321</v>
      </c>
      <c r="IZ79" s="38" t="s">
        <v>321</v>
      </c>
      <c r="JA79" s="38" t="s">
        <v>321</v>
      </c>
      <c r="JB79" s="38" t="s">
        <v>321</v>
      </c>
      <c r="JC79" s="38" t="s">
        <v>321</v>
      </c>
      <c r="JD79" s="38" t="s">
        <v>321</v>
      </c>
      <c r="JE79" s="38" t="s">
        <v>321</v>
      </c>
    </row>
    <row r="80" spans="1:265" ht="19" customHeight="1">
      <c r="A80" s="1">
        <v>101</v>
      </c>
      <c r="B80" s="1" t="s">
        <v>682</v>
      </c>
      <c r="C80" s="1">
        <v>1</v>
      </c>
      <c r="D80" s="1" t="s">
        <v>409</v>
      </c>
      <c r="E80" s="1" t="s">
        <v>505</v>
      </c>
      <c r="F80" s="1">
        <v>1</v>
      </c>
      <c r="G80" s="1">
        <v>0</v>
      </c>
      <c r="H80" s="1">
        <v>0</v>
      </c>
      <c r="I80" s="1" t="s">
        <v>319</v>
      </c>
      <c r="J80" s="1">
        <v>3</v>
      </c>
      <c r="K80" s="32">
        <v>39173</v>
      </c>
      <c r="L80" s="33">
        <v>42248</v>
      </c>
      <c r="M80" s="34">
        <v>101</v>
      </c>
      <c r="N80" s="35">
        <v>1</v>
      </c>
      <c r="O80" s="6" t="s">
        <v>266</v>
      </c>
      <c r="P80" s="6">
        <v>1</v>
      </c>
      <c r="Q80" s="1">
        <v>39</v>
      </c>
      <c r="R80" s="7" t="s">
        <v>506</v>
      </c>
      <c r="S80" s="8">
        <v>40179</v>
      </c>
      <c r="T80" s="8">
        <v>40878</v>
      </c>
      <c r="U80" s="8">
        <v>41640</v>
      </c>
      <c r="V80" s="9">
        <v>33</v>
      </c>
      <c r="W80" s="1" t="s">
        <v>266</v>
      </c>
      <c r="X80" s="1" t="s">
        <v>266</v>
      </c>
      <c r="Y80" s="1" t="s">
        <v>289</v>
      </c>
      <c r="AA80" s="1" t="s">
        <v>273</v>
      </c>
      <c r="AB80" s="1" t="s">
        <v>268</v>
      </c>
      <c r="AC80" s="1" t="s">
        <v>266</v>
      </c>
      <c r="AD80">
        <v>1</v>
      </c>
      <c r="AE80">
        <v>2</v>
      </c>
      <c r="AF80">
        <v>2</v>
      </c>
      <c r="AG80">
        <v>2.5</v>
      </c>
      <c r="AH80" s="1">
        <v>2</v>
      </c>
      <c r="AI80" s="1">
        <v>2</v>
      </c>
      <c r="AJ80">
        <v>1.5</v>
      </c>
      <c r="AK80" t="s">
        <v>265</v>
      </c>
      <c r="AL80">
        <v>2</v>
      </c>
      <c r="AM80">
        <v>2</v>
      </c>
      <c r="AN80">
        <v>1</v>
      </c>
      <c r="AO80">
        <v>37</v>
      </c>
      <c r="AP80">
        <v>38</v>
      </c>
      <c r="AQ80">
        <f t="shared" ref="AQ80:AQ91" si="5">SUM(AO80:AP80)</f>
        <v>75</v>
      </c>
      <c r="AR80" s="36">
        <v>1.1027359017308766E-2</v>
      </c>
      <c r="AS80" s="36">
        <v>2.3310999441652706E-2</v>
      </c>
      <c r="AT80" s="36">
        <v>4.3271915131211612E-3</v>
      </c>
      <c r="AU80" s="36">
        <v>5.5834729201563373E-4</v>
      </c>
      <c r="AV80" s="36">
        <v>3.5036292573981019E-2</v>
      </c>
      <c r="AW80" s="36">
        <v>1.5633724176437745E-2</v>
      </c>
      <c r="AX80" s="36">
        <v>8.1756245268735803E-2</v>
      </c>
      <c r="AY80" s="36">
        <v>0.24526873580620742</v>
      </c>
      <c r="AZ80" s="36">
        <v>2.0439061317183951E-2</v>
      </c>
      <c r="BA80" s="36">
        <v>1.8925056775170326E-2</v>
      </c>
      <c r="BB80" s="36">
        <v>9.740095886954328E-2</v>
      </c>
      <c r="BC80" s="36">
        <v>8.1503911178400196E-2</v>
      </c>
      <c r="BD80" s="36">
        <v>3.4822104466313397E-2</v>
      </c>
      <c r="BE80" s="36">
        <v>0.56020627417275459</v>
      </c>
      <c r="BF80" s="1">
        <v>11127</v>
      </c>
      <c r="BG80" s="37">
        <v>9.2783604286044569E-2</v>
      </c>
      <c r="BH80" s="37">
        <v>0.26857973524786011</v>
      </c>
      <c r="BI80" s="37">
        <v>2.4766252830305112E-2</v>
      </c>
      <c r="BJ80" s="37">
        <v>1.9483404067185961E-2</v>
      </c>
      <c r="BK80" s="37">
        <v>0.13243725144352431</v>
      </c>
      <c r="BL80" s="37">
        <v>9.7137635354837937E-2</v>
      </c>
      <c r="HP80" s="38">
        <v>1.06761565836299E-2</v>
      </c>
      <c r="HQ80" s="38">
        <v>9.4899169632265707E-3</v>
      </c>
      <c r="HR80" s="38">
        <v>0</v>
      </c>
      <c r="HS80" s="38">
        <v>0.106761565836299</v>
      </c>
      <c r="HT80" s="38">
        <v>4.7449584816132897E-3</v>
      </c>
      <c r="HU80" s="38">
        <v>0</v>
      </c>
      <c r="HV80" s="38">
        <v>0</v>
      </c>
      <c r="HW80" s="38">
        <v>0</v>
      </c>
      <c r="HX80" s="38">
        <v>1.3803948977808801E-2</v>
      </c>
      <c r="HY80" s="38">
        <v>4.01887122138738E-3</v>
      </c>
      <c r="HZ80" s="38">
        <v>8.7366765682334404E-4</v>
      </c>
      <c r="IA80" s="38">
        <v>7.3388083173160895E-2</v>
      </c>
      <c r="IB80" s="38">
        <v>0.63847632360649997</v>
      </c>
      <c r="IC80" s="38">
        <v>2.6210029704700302E-3</v>
      </c>
      <c r="ID80" s="38">
        <v>3.4946706272933801E-4</v>
      </c>
      <c r="IE80" s="38">
        <v>0.14363096278175799</v>
      </c>
      <c r="IF80" s="39">
        <v>1.3402375875723399E-2</v>
      </c>
      <c r="IG80" s="39">
        <v>4.7212915016753001E-3</v>
      </c>
      <c r="IH80" s="39">
        <v>7.6149862930246701E-4</v>
      </c>
      <c r="II80" s="39">
        <v>7.7672860188851695E-2</v>
      </c>
      <c r="IJ80" s="39">
        <v>0.55711239719768502</v>
      </c>
      <c r="IK80" s="39">
        <v>2.2844958879074001E-3</v>
      </c>
      <c r="IL80" s="39">
        <v>3.0459945172098702E-4</v>
      </c>
      <c r="IM80" s="39">
        <v>0.12519037465732599</v>
      </c>
      <c r="IN80" s="38">
        <v>0</v>
      </c>
      <c r="IO80" s="38">
        <v>4.7449584816132897E-3</v>
      </c>
      <c r="IP80" s="38">
        <v>0</v>
      </c>
      <c r="IQ80" s="38">
        <v>0</v>
      </c>
      <c r="IR80" s="38">
        <v>4.7449584816132897E-3</v>
      </c>
      <c r="IS80" s="38">
        <v>0.102016607354686</v>
      </c>
      <c r="IT80" s="38">
        <v>2.2715359077407002E-3</v>
      </c>
      <c r="IU80" s="38">
        <v>0.63620478769875899</v>
      </c>
      <c r="IV80" s="38">
        <v>1.74733531364669E-4</v>
      </c>
      <c r="IW80" s="38">
        <v>2.0968023763760302E-3</v>
      </c>
      <c r="IX80" s="38">
        <v>4.19360475275205E-3</v>
      </c>
      <c r="IY80" s="38">
        <v>6.9194478420408906E-2</v>
      </c>
      <c r="IZ80" s="38">
        <v>1.97989643618641E-3</v>
      </c>
      <c r="JA80" s="38">
        <v>0.555132500761499</v>
      </c>
      <c r="JB80" s="38">
        <v>1.52299725860493E-4</v>
      </c>
      <c r="JC80" s="38">
        <v>1.82759671032592E-3</v>
      </c>
      <c r="JD80" s="38">
        <v>4.26439232409382E-3</v>
      </c>
      <c r="JE80" s="38">
        <v>7.3408467864757798E-2</v>
      </c>
    </row>
    <row r="81" spans="1:265" ht="19" customHeight="1">
      <c r="A81" s="1">
        <v>69</v>
      </c>
      <c r="B81" s="1" t="s">
        <v>683</v>
      </c>
      <c r="C81" s="2">
        <v>2</v>
      </c>
      <c r="D81" s="2" t="s">
        <v>507</v>
      </c>
      <c r="E81" s="1" t="s">
        <v>508</v>
      </c>
      <c r="F81" s="1">
        <v>1</v>
      </c>
      <c r="G81" s="1">
        <v>0</v>
      </c>
      <c r="H81" s="1">
        <v>0</v>
      </c>
      <c r="I81" s="1" t="s">
        <v>276</v>
      </c>
      <c r="J81" s="1">
        <v>3</v>
      </c>
      <c r="K81" s="32">
        <v>40452</v>
      </c>
      <c r="L81" s="32">
        <v>43853</v>
      </c>
      <c r="M81" s="40">
        <v>112</v>
      </c>
      <c r="N81" s="41">
        <v>1</v>
      </c>
      <c r="O81" s="6" t="s">
        <v>263</v>
      </c>
      <c r="P81" s="6">
        <v>0</v>
      </c>
      <c r="Q81" s="1">
        <v>71</v>
      </c>
      <c r="R81" s="7" t="e">
        <v>#N/A</v>
      </c>
      <c r="S81" s="8">
        <v>41365</v>
      </c>
      <c r="T81" s="8">
        <v>41671</v>
      </c>
      <c r="U81" s="8">
        <v>43252</v>
      </c>
      <c r="V81" s="9">
        <v>30</v>
      </c>
      <c r="W81" s="1" t="s">
        <v>266</v>
      </c>
      <c r="X81" s="1" t="s">
        <v>266</v>
      </c>
      <c r="Z81" s="1" t="s">
        <v>263</v>
      </c>
      <c r="AA81" s="1" t="s">
        <v>273</v>
      </c>
      <c r="AB81" s="1" t="s">
        <v>268</v>
      </c>
      <c r="AC81" s="1" t="s">
        <v>266</v>
      </c>
      <c r="AD81">
        <v>1.5</v>
      </c>
      <c r="AE81">
        <v>1.5</v>
      </c>
      <c r="AF81">
        <v>2</v>
      </c>
      <c r="AG81">
        <v>2</v>
      </c>
      <c r="AH81" s="1">
        <v>2</v>
      </c>
      <c r="AI81" s="1">
        <v>2</v>
      </c>
      <c r="AJ81">
        <v>2</v>
      </c>
      <c r="AK81">
        <v>2</v>
      </c>
      <c r="AL81">
        <v>1.5</v>
      </c>
      <c r="AM81">
        <v>1</v>
      </c>
      <c r="AN81">
        <v>0.5</v>
      </c>
      <c r="AO81">
        <v>2</v>
      </c>
      <c r="AP81">
        <v>1</v>
      </c>
      <c r="AQ81">
        <f t="shared" si="5"/>
        <v>3</v>
      </c>
      <c r="AR81" s="36">
        <v>0</v>
      </c>
      <c r="AS81" s="36">
        <v>0</v>
      </c>
      <c r="AT81" s="36">
        <v>0</v>
      </c>
      <c r="AU81" s="36">
        <v>1E-3</v>
      </c>
      <c r="AV81" s="36">
        <v>3.0000000000000001E-3</v>
      </c>
      <c r="AW81" s="36">
        <v>0</v>
      </c>
      <c r="AX81" s="36">
        <v>5.0000000000000001E-3</v>
      </c>
      <c r="AY81" s="36">
        <v>5.0000000000000001E-3</v>
      </c>
      <c r="AZ81" s="36">
        <v>3.0000000000000001E-3</v>
      </c>
      <c r="BA81" s="36">
        <v>5.0000000000000001E-3</v>
      </c>
      <c r="BB81" s="36">
        <v>1.4999999999999999E-2</v>
      </c>
      <c r="BC81" s="36">
        <v>0</v>
      </c>
      <c r="BD81" s="36">
        <v>0.38200000000000001</v>
      </c>
      <c r="BE81" s="36">
        <v>0.51700000000000002</v>
      </c>
      <c r="BF81" s="1">
        <v>17828</v>
      </c>
      <c r="BG81" s="37">
        <v>5.0000000000000001E-3</v>
      </c>
      <c r="BH81" s="37">
        <v>5.0000000000000001E-3</v>
      </c>
      <c r="BI81" s="37">
        <v>3.0000000000000001E-3</v>
      </c>
      <c r="BJ81" s="37">
        <v>6.0000000000000001E-3</v>
      </c>
      <c r="BK81" s="37">
        <v>1.7999999999999999E-2</v>
      </c>
      <c r="BL81" s="37">
        <v>0</v>
      </c>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38">
        <v>1.8575851393188899E-2</v>
      </c>
      <c r="HQ81" s="38">
        <v>6.1919504643962904E-3</v>
      </c>
      <c r="HR81" s="38">
        <v>1.54798761609907E-3</v>
      </c>
      <c r="HS81" s="38">
        <v>6.3467492260061903E-2</v>
      </c>
      <c r="HT81" s="38">
        <v>3.09597523219814E-3</v>
      </c>
      <c r="HU81" s="38">
        <v>4.64396284829721E-3</v>
      </c>
      <c r="HV81" s="38">
        <v>0</v>
      </c>
      <c r="HW81" s="38">
        <v>0</v>
      </c>
      <c r="HX81" s="38">
        <v>0.136028796249791</v>
      </c>
      <c r="HY81" s="38">
        <v>6.6130922484513603E-3</v>
      </c>
      <c r="HZ81" s="38">
        <v>1.0045203415369199E-3</v>
      </c>
      <c r="IA81" s="38">
        <v>4.1436464088397802E-2</v>
      </c>
      <c r="IB81" s="38">
        <v>0.82446007031642399</v>
      </c>
      <c r="IC81" s="38">
        <v>1.5235225179976599E-2</v>
      </c>
      <c r="ID81" s="38">
        <v>7.53390256152687E-4</v>
      </c>
      <c r="IE81" s="38">
        <v>4.91377867068475E-2</v>
      </c>
      <c r="IF81" s="39">
        <v>0.13000317662007599</v>
      </c>
      <c r="IG81" s="39">
        <v>6.5914866581956799E-3</v>
      </c>
      <c r="IH81" s="39">
        <v>1.03240152477764E-3</v>
      </c>
      <c r="II81" s="39">
        <v>4.2566709021601E-2</v>
      </c>
      <c r="IJ81" s="39">
        <v>0.78232210927573098</v>
      </c>
      <c r="IK81" s="39">
        <v>1.46918678526048E-2</v>
      </c>
      <c r="IL81" s="39">
        <v>7.1473951715374804E-4</v>
      </c>
      <c r="IM81" s="39">
        <v>4.66168996188056E-2</v>
      </c>
      <c r="IN81" s="38">
        <v>0</v>
      </c>
      <c r="IO81" s="38">
        <v>3.09597523219814E-3</v>
      </c>
      <c r="IP81" s="38">
        <v>0</v>
      </c>
      <c r="IQ81" s="38">
        <v>0</v>
      </c>
      <c r="IR81" s="38">
        <v>1.54798761609907E-3</v>
      </c>
      <c r="IS81" s="38">
        <v>6.19195046439628E-2</v>
      </c>
      <c r="IT81" s="38">
        <v>5.85970199229868E-3</v>
      </c>
      <c r="IU81" s="38">
        <v>0.81860036832412497</v>
      </c>
      <c r="IV81" s="38">
        <v>3.3484011384563901E-4</v>
      </c>
      <c r="IW81" s="38">
        <v>5.5248618784530402E-3</v>
      </c>
      <c r="IX81" s="38">
        <v>4.1855014230704799E-4</v>
      </c>
      <c r="IY81" s="38">
        <v>4.1017913946090702E-2</v>
      </c>
      <c r="IZ81" s="38">
        <v>5.5590851334180397E-3</v>
      </c>
      <c r="JA81" s="38">
        <v>0.77676302414231302</v>
      </c>
      <c r="JB81" s="38">
        <v>3.1766200762388798E-4</v>
      </c>
      <c r="JC81" s="38">
        <v>5.2414231257941497E-3</v>
      </c>
      <c r="JD81" s="38">
        <v>4.7649301143583202E-4</v>
      </c>
      <c r="JE81" s="38">
        <v>4.2090216010165202E-2</v>
      </c>
    </row>
    <row r="82" spans="1:265" ht="19" customHeight="1">
      <c r="A82" s="1">
        <v>133</v>
      </c>
      <c r="B82" s="1" t="s">
        <v>684</v>
      </c>
      <c r="C82" s="1">
        <v>1</v>
      </c>
      <c r="D82" s="1" t="s">
        <v>509</v>
      </c>
      <c r="E82" s="1" t="s">
        <v>510</v>
      </c>
      <c r="F82" s="1">
        <v>0</v>
      </c>
      <c r="G82" s="1">
        <v>1</v>
      </c>
      <c r="H82" s="1">
        <v>0</v>
      </c>
      <c r="I82" s="1" t="s">
        <v>329</v>
      </c>
      <c r="J82" s="1">
        <v>3</v>
      </c>
      <c r="K82" s="32">
        <v>42005</v>
      </c>
      <c r="L82" s="32">
        <v>42917</v>
      </c>
      <c r="M82" s="34">
        <v>30</v>
      </c>
      <c r="N82" s="35">
        <v>1</v>
      </c>
      <c r="O82" s="6" t="s">
        <v>266</v>
      </c>
      <c r="P82" s="6">
        <v>1</v>
      </c>
      <c r="Q82" s="1">
        <v>65</v>
      </c>
      <c r="R82" s="47" t="s">
        <v>511</v>
      </c>
      <c r="S82" s="8">
        <v>41609</v>
      </c>
      <c r="T82" s="8">
        <v>42887</v>
      </c>
      <c r="U82" s="8" t="s">
        <v>265</v>
      </c>
      <c r="V82" s="9" t="e">
        <v>#NUM!</v>
      </c>
      <c r="W82" s="1" t="s">
        <v>266</v>
      </c>
      <c r="X82" s="1" t="s">
        <v>266</v>
      </c>
      <c r="Y82" s="1" t="s">
        <v>289</v>
      </c>
      <c r="Z82" s="1" t="s">
        <v>263</v>
      </c>
      <c r="AA82" s="1" t="s">
        <v>267</v>
      </c>
      <c r="AB82" s="1" t="s">
        <v>268</v>
      </c>
      <c r="AC82" s="1" t="s">
        <v>266</v>
      </c>
      <c r="AD82">
        <v>1.5</v>
      </c>
      <c r="AE82">
        <v>1</v>
      </c>
      <c r="AF82">
        <v>1.5</v>
      </c>
      <c r="AG82">
        <v>1.5</v>
      </c>
      <c r="AH82" s="1">
        <v>2</v>
      </c>
      <c r="AI82" s="1">
        <v>1.5</v>
      </c>
      <c r="AJ82">
        <v>2</v>
      </c>
      <c r="AK82">
        <v>1</v>
      </c>
      <c r="AL82">
        <v>1</v>
      </c>
      <c r="AM82">
        <v>1</v>
      </c>
      <c r="AN82">
        <v>0.5</v>
      </c>
      <c r="AO82">
        <v>3</v>
      </c>
      <c r="AP82">
        <v>1</v>
      </c>
      <c r="AQ82">
        <f t="shared" si="5"/>
        <v>4</v>
      </c>
      <c r="AR82" s="36">
        <v>2.7207182696231805E-4</v>
      </c>
      <c r="AS82" s="36">
        <v>2.7207182696231805E-4</v>
      </c>
      <c r="AT82" s="36">
        <v>0</v>
      </c>
      <c r="AU82" s="36">
        <v>1.3467555434634744E-2</v>
      </c>
      <c r="AV82" s="36">
        <v>5.4414365392463609E-4</v>
      </c>
      <c r="AW82" s="36">
        <v>0</v>
      </c>
      <c r="AX82" s="36">
        <v>7.2992700729927001E-2</v>
      </c>
      <c r="AY82" s="36">
        <v>1.7967434025828188E-2</v>
      </c>
      <c r="AZ82" s="36">
        <v>8.4222346996069624E-4</v>
      </c>
      <c r="BA82" s="36">
        <v>6.7939359910162825E-2</v>
      </c>
      <c r="BB82" s="36">
        <v>2.0494104435710276E-2</v>
      </c>
      <c r="BC82" s="36">
        <v>7.2992700729927005E-3</v>
      </c>
      <c r="BD82" s="36">
        <v>9.4890510948905105E-2</v>
      </c>
      <c r="BE82" s="36">
        <v>0.58876185411681292</v>
      </c>
      <c r="BF82" s="1">
        <v>10913</v>
      </c>
      <c r="BG82" s="37">
        <v>7.3264772556889318E-2</v>
      </c>
      <c r="BH82" s="37">
        <v>1.8239505852790504E-2</v>
      </c>
      <c r="BI82" s="37">
        <v>8.4222346996069624E-4</v>
      </c>
      <c r="BJ82" s="37">
        <v>8.1406915344797576E-2</v>
      </c>
      <c r="BK82" s="37">
        <v>2.1038248089634913E-2</v>
      </c>
      <c r="BL82" s="37">
        <v>7.2992700729927005E-3</v>
      </c>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38">
        <v>1.8044481745698698E-2</v>
      </c>
      <c r="HQ82" s="38">
        <v>1.25891733109526E-3</v>
      </c>
      <c r="HR82" s="38">
        <v>0.11665967268149401</v>
      </c>
      <c r="HS82" s="38">
        <v>4.95174150230802E-2</v>
      </c>
      <c r="HT82" s="38">
        <v>5.45530843474612E-3</v>
      </c>
      <c r="HU82" s="38">
        <v>1.25891733109526E-3</v>
      </c>
      <c r="HV82" s="38">
        <v>0</v>
      </c>
      <c r="HW82" s="38">
        <v>0</v>
      </c>
      <c r="HX82" s="38">
        <v>7.5920536505124604E-3</v>
      </c>
      <c r="HY82" s="38">
        <v>1.2653422750854101E-4</v>
      </c>
      <c r="HZ82" s="38">
        <v>1.39187650259395E-3</v>
      </c>
      <c r="IA82" s="38">
        <v>1.3286093888396799E-2</v>
      </c>
      <c r="IB82" s="38">
        <v>0.79805137289636896</v>
      </c>
      <c r="IC82" s="38">
        <v>1.7714791851195699E-3</v>
      </c>
      <c r="ID82" s="38">
        <v>0</v>
      </c>
      <c r="IE82" s="38">
        <v>2.0118942173858002E-2</v>
      </c>
      <c r="IF82" s="39">
        <v>1.0013610733035199E-2</v>
      </c>
      <c r="IG82" s="39">
        <v>3.8887808671981302E-4</v>
      </c>
      <c r="IH82" s="39">
        <v>2.8096441765506502E-2</v>
      </c>
      <c r="II82" s="39">
        <v>2.16799533346296E-2</v>
      </c>
      <c r="IJ82" s="39">
        <v>0.61442737701730499</v>
      </c>
      <c r="IK82" s="39">
        <v>1.65273186855921E-3</v>
      </c>
      <c r="IL82" s="39">
        <v>0</v>
      </c>
      <c r="IM82" s="39">
        <v>1.54579039471126E-2</v>
      </c>
      <c r="IN82" s="38">
        <v>0</v>
      </c>
      <c r="IO82" s="38">
        <v>5.45530843474612E-3</v>
      </c>
      <c r="IP82" s="38">
        <v>0</v>
      </c>
      <c r="IQ82" s="38">
        <v>0</v>
      </c>
      <c r="IR82" s="38">
        <v>1.25891733109526E-3</v>
      </c>
      <c r="IS82" s="38">
        <v>4.8258497691984897E-2</v>
      </c>
      <c r="IT82" s="38">
        <v>5.6940402378843499E-2</v>
      </c>
      <c r="IU82" s="38">
        <v>0.74111097051752495</v>
      </c>
      <c r="IV82" s="38">
        <v>6.32671137542705E-4</v>
      </c>
      <c r="IW82" s="38">
        <v>5.6307731241300799E-2</v>
      </c>
      <c r="IX82" s="38">
        <v>3.7960268252562298E-4</v>
      </c>
      <c r="IY82" s="38">
        <v>1.2906491205871199E-2</v>
      </c>
      <c r="IZ82" s="38">
        <v>4.3748784755979001E-2</v>
      </c>
      <c r="JA82" s="38">
        <v>0.570678592261326</v>
      </c>
      <c r="JB82" s="38">
        <v>4.8609760839976699E-4</v>
      </c>
      <c r="JC82" s="38">
        <v>4.32626871475792E-2</v>
      </c>
      <c r="JD82" s="38">
        <v>5.8331713007971997E-4</v>
      </c>
      <c r="JE82" s="38">
        <v>2.10966362045499E-2</v>
      </c>
    </row>
    <row r="83" spans="1:265" ht="19" customHeight="1">
      <c r="A83" s="1">
        <v>84</v>
      </c>
      <c r="B83" s="1" t="s">
        <v>685</v>
      </c>
      <c r="C83" s="1">
        <v>1</v>
      </c>
      <c r="D83" s="1" t="s">
        <v>455</v>
      </c>
      <c r="E83" s="1" t="s">
        <v>362</v>
      </c>
      <c r="F83" s="1">
        <v>0</v>
      </c>
      <c r="G83" s="1">
        <v>1</v>
      </c>
      <c r="H83" s="1">
        <v>0</v>
      </c>
      <c r="I83" s="1" t="s">
        <v>512</v>
      </c>
      <c r="J83" s="1">
        <v>3</v>
      </c>
      <c r="K83" s="32">
        <v>41064</v>
      </c>
      <c r="L83" s="32">
        <v>43555</v>
      </c>
      <c r="M83" s="40">
        <v>82</v>
      </c>
      <c r="N83" s="41">
        <v>1</v>
      </c>
      <c r="O83" s="6" t="s">
        <v>266</v>
      </c>
      <c r="P83" s="6">
        <v>1</v>
      </c>
      <c r="Q83" s="1">
        <v>75</v>
      </c>
      <c r="R83" s="49" t="s">
        <v>513</v>
      </c>
      <c r="S83" s="8">
        <v>41883</v>
      </c>
      <c r="T83" s="8" t="s">
        <v>265</v>
      </c>
      <c r="U83" s="8" t="s">
        <v>265</v>
      </c>
      <c r="V83" s="9">
        <v>26</v>
      </c>
      <c r="W83" s="1" t="s">
        <v>266</v>
      </c>
      <c r="X83" s="1" t="s">
        <v>263</v>
      </c>
      <c r="AA83" s="1" t="s">
        <v>273</v>
      </c>
      <c r="AB83" s="1" t="s">
        <v>268</v>
      </c>
      <c r="AC83" s="1" t="s">
        <v>266</v>
      </c>
      <c r="AD83">
        <v>0.5</v>
      </c>
      <c r="AE83">
        <v>1</v>
      </c>
      <c r="AF83">
        <v>0.5</v>
      </c>
      <c r="AG83">
        <v>1</v>
      </c>
      <c r="AH83" s="1">
        <v>2</v>
      </c>
      <c r="AI83" s="1">
        <v>1</v>
      </c>
      <c r="AJ83">
        <v>0.5</v>
      </c>
      <c r="AK83">
        <v>1.5</v>
      </c>
      <c r="AL83">
        <v>0.5</v>
      </c>
      <c r="AM83">
        <v>1</v>
      </c>
      <c r="AN83">
        <v>1</v>
      </c>
      <c r="AO83">
        <v>4</v>
      </c>
      <c r="AP83">
        <v>0</v>
      </c>
      <c r="AQ83">
        <f t="shared" si="5"/>
        <v>4</v>
      </c>
      <c r="AR83" s="36">
        <v>4.5307443365695792E-3</v>
      </c>
      <c r="AS83" s="36">
        <v>0</v>
      </c>
      <c r="AT83" s="36">
        <v>0</v>
      </c>
      <c r="AU83" s="36">
        <v>0</v>
      </c>
      <c r="AV83" s="36">
        <v>0</v>
      </c>
      <c r="AW83" s="36">
        <v>0</v>
      </c>
      <c r="AX83" s="36">
        <v>6.3091482649842276E-4</v>
      </c>
      <c r="AY83" s="36">
        <v>6.3091482649842276E-4</v>
      </c>
      <c r="AZ83" s="36">
        <v>0</v>
      </c>
      <c r="BA83" s="36">
        <v>0</v>
      </c>
      <c r="BB83" s="36">
        <v>1.8927444794952682E-3</v>
      </c>
      <c r="BC83" s="36">
        <v>1.2618296529968455E-3</v>
      </c>
      <c r="BD83" s="36">
        <v>6.9400630914826502E-3</v>
      </c>
      <c r="BE83" s="36">
        <v>0.35861934477379093</v>
      </c>
      <c r="BF83" s="1">
        <v>7765</v>
      </c>
      <c r="BG83" s="37">
        <v>5.1616591630680017E-3</v>
      </c>
      <c r="BH83" s="37">
        <v>6.3091482649842276E-4</v>
      </c>
      <c r="BI83" s="37">
        <v>0</v>
      </c>
      <c r="BJ83" s="37">
        <v>0</v>
      </c>
      <c r="BK83" s="37">
        <v>1.8927444794952682E-3</v>
      </c>
      <c r="BL83" s="37">
        <v>1.2618296529968455E-3</v>
      </c>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v>41.338089943299799</v>
      </c>
      <c r="HG83" s="43">
        <v>8.2725187959525996</v>
      </c>
      <c r="HH83" s="43">
        <v>11.379053233222001</v>
      </c>
      <c r="HI83" s="43">
        <v>29.924080496829099</v>
      </c>
      <c r="HJ83" s="43">
        <v>2.71138379454269</v>
      </c>
      <c r="HK83" s="43">
        <v>3.3499024181908599</v>
      </c>
      <c r="HL83" s="43">
        <v>4.6993337904333998</v>
      </c>
      <c r="HM83" s="43">
        <v>2333.2935957956201</v>
      </c>
      <c r="HN83" s="43">
        <v>483.56933948803601</v>
      </c>
      <c r="HO83" s="43">
        <v>2359010</v>
      </c>
      <c r="HP83" s="38">
        <v>3.2713146595788202E-2</v>
      </c>
      <c r="HQ83" s="38">
        <v>0.18217133510529501</v>
      </c>
      <c r="HR83" s="38">
        <v>0.173175219791454</v>
      </c>
      <c r="HS83" s="38">
        <v>2.5557145777959499E-2</v>
      </c>
      <c r="HT83" s="38">
        <v>1.2267429973420599E-2</v>
      </c>
      <c r="HU83" s="38">
        <v>2.65794316090779E-3</v>
      </c>
      <c r="HV83" s="38">
        <v>7.5649151502760201E-3</v>
      </c>
      <c r="HW83" s="38">
        <v>2.04457166223676E-4</v>
      </c>
      <c r="HX83" s="38">
        <v>3.5333918055381497E-2</v>
      </c>
      <c r="HY83" s="38">
        <v>4.9367247212128797E-2</v>
      </c>
      <c r="HZ83" s="38">
        <v>2.7064277659441201E-2</v>
      </c>
      <c r="IA83" s="38">
        <v>2.7440170404711198E-2</v>
      </c>
      <c r="IB83" s="38">
        <v>0.78285929081568695</v>
      </c>
      <c r="IC83" s="38">
        <v>5.7636887608069204E-3</v>
      </c>
      <c r="ID83" s="38">
        <v>8.0190452324270106E-3</v>
      </c>
      <c r="IE83" s="38">
        <v>0.21914547049242</v>
      </c>
      <c r="IF83" s="39">
        <v>3.4338098197638299E-2</v>
      </c>
      <c r="IG83" s="39">
        <v>9.9829086389061503E-2</v>
      </c>
      <c r="IH83" s="39">
        <v>8.2582349285270307E-2</v>
      </c>
      <c r="II83" s="39">
        <v>2.67246737103791E-2</v>
      </c>
      <c r="IJ83" s="39">
        <v>0.49005593536358</v>
      </c>
      <c r="IK83" s="39">
        <v>4.5835922933499104E-3</v>
      </c>
      <c r="IL83" s="39">
        <v>7.8464885021752601E-3</v>
      </c>
      <c r="IM83" s="39">
        <v>0.13595400870105701</v>
      </c>
      <c r="IN83" s="38">
        <v>0</v>
      </c>
      <c r="IO83" s="38">
        <v>1.2267429973420599E-2</v>
      </c>
      <c r="IP83" s="38">
        <v>0</v>
      </c>
      <c r="IQ83" s="38">
        <v>0</v>
      </c>
      <c r="IR83" s="38">
        <v>2.04457166223676E-4</v>
      </c>
      <c r="IS83" s="38">
        <v>2.5352688611735799E-2</v>
      </c>
      <c r="IT83" s="38">
        <v>5.0119032702668795E-4</v>
      </c>
      <c r="IU83" s="38">
        <v>0.78235810048866095</v>
      </c>
      <c r="IV83" s="38">
        <v>1.2529758175667199E-4</v>
      </c>
      <c r="IW83" s="38">
        <v>3.7589274527001601E-4</v>
      </c>
      <c r="IX83" s="38">
        <v>0</v>
      </c>
      <c r="IY83" s="38">
        <v>2.7440170404711198E-2</v>
      </c>
      <c r="IZ83" s="38">
        <v>3.1075201988812898E-4</v>
      </c>
      <c r="JA83" s="38">
        <v>0.48974518334369199</v>
      </c>
      <c r="JB83" s="38">
        <v>7.7688004972032299E-5</v>
      </c>
      <c r="JC83" s="38">
        <v>2.3306401491609701E-4</v>
      </c>
      <c r="JD83" s="38">
        <v>7.7688004972032299E-5</v>
      </c>
      <c r="JE83" s="38">
        <v>2.6646985705407099E-2</v>
      </c>
    </row>
    <row r="84" spans="1:265" ht="19" customHeight="1">
      <c r="A84" s="1">
        <v>36</v>
      </c>
      <c r="B84" s="1" t="s">
        <v>686</v>
      </c>
      <c r="C84" s="2">
        <v>2</v>
      </c>
      <c r="D84" s="2" t="s">
        <v>331</v>
      </c>
      <c r="E84" s="1" t="s">
        <v>514</v>
      </c>
      <c r="F84" s="1">
        <v>0</v>
      </c>
      <c r="G84" s="1">
        <v>1</v>
      </c>
      <c r="H84" s="1">
        <v>0</v>
      </c>
      <c r="I84" s="1" t="s">
        <v>457</v>
      </c>
      <c r="J84" s="1">
        <v>3</v>
      </c>
      <c r="K84" s="32">
        <v>39569</v>
      </c>
      <c r="L84" s="32" t="s">
        <v>326</v>
      </c>
      <c r="M84" s="40">
        <v>125</v>
      </c>
      <c r="N84" s="41">
        <v>0</v>
      </c>
      <c r="O84" s="6" t="s">
        <v>277</v>
      </c>
      <c r="Q84" s="1">
        <v>68</v>
      </c>
      <c r="R84" s="49" t="s">
        <v>458</v>
      </c>
      <c r="S84" s="8">
        <v>40787</v>
      </c>
      <c r="T84" s="8" t="s">
        <v>265</v>
      </c>
      <c r="U84" s="8" t="s">
        <v>265</v>
      </c>
      <c r="V84" s="9">
        <v>40</v>
      </c>
      <c r="W84" s="1" t="s">
        <v>266</v>
      </c>
      <c r="X84" s="1" t="s">
        <v>263</v>
      </c>
      <c r="AA84" s="1" t="s">
        <v>273</v>
      </c>
      <c r="AB84" s="1" t="s">
        <v>268</v>
      </c>
      <c r="AC84" s="1" t="s">
        <v>266</v>
      </c>
      <c r="AD84">
        <v>1</v>
      </c>
      <c r="AE84">
        <v>2.5</v>
      </c>
      <c r="AF84">
        <v>2</v>
      </c>
      <c r="AG84">
        <v>2</v>
      </c>
      <c r="AH84" s="1">
        <v>2</v>
      </c>
      <c r="AI84" s="1">
        <v>1.5</v>
      </c>
      <c r="AJ84">
        <v>2</v>
      </c>
      <c r="AK84">
        <v>2</v>
      </c>
      <c r="AL84">
        <v>2</v>
      </c>
      <c r="AM84">
        <v>1</v>
      </c>
      <c r="AN84">
        <v>0.5</v>
      </c>
      <c r="AO84">
        <v>18</v>
      </c>
      <c r="AP84">
        <v>1</v>
      </c>
      <c r="AQ84">
        <f t="shared" si="5"/>
        <v>19</v>
      </c>
      <c r="AR84" s="36">
        <v>0</v>
      </c>
      <c r="AS84" s="36">
        <v>8.2007544694111863E-4</v>
      </c>
      <c r="AT84" s="36">
        <v>4.9204526816467112E-4</v>
      </c>
      <c r="AU84" s="36">
        <v>0</v>
      </c>
      <c r="AV84" s="36">
        <v>6.0685583073642772E-3</v>
      </c>
      <c r="AW84" s="36">
        <v>5.7405281285878302E-4</v>
      </c>
      <c r="AX84" s="36">
        <v>0</v>
      </c>
      <c r="AY84" s="36">
        <v>1.8691588785046728E-2</v>
      </c>
      <c r="AZ84" s="36">
        <v>8.6535133264105234E-3</v>
      </c>
      <c r="BA84" s="36">
        <v>6.9228106611284187E-4</v>
      </c>
      <c r="BB84" s="36">
        <v>0.10557286258220838</v>
      </c>
      <c r="BC84" s="36">
        <v>1.5922464520595363E-2</v>
      </c>
      <c r="BD84" s="36">
        <v>1.0384215991692628E-2</v>
      </c>
      <c r="BE84" s="36">
        <v>0.74246978320649737</v>
      </c>
      <c r="BF84" s="1">
        <v>15083</v>
      </c>
      <c r="BG84" s="37">
        <v>0</v>
      </c>
      <c r="BH84" s="37">
        <v>1.9511664231987847E-2</v>
      </c>
      <c r="BI84" s="37">
        <v>9.1455585945751944E-3</v>
      </c>
      <c r="BJ84" s="37">
        <v>6.9228106611284187E-4</v>
      </c>
      <c r="BK84" s="37">
        <v>0.11164142088957266</v>
      </c>
      <c r="BL84" s="37">
        <v>1.6496517333454145E-2</v>
      </c>
      <c r="HP84" s="38">
        <v>0.12973352033660601</v>
      </c>
      <c r="HQ84" s="38">
        <v>0.165497896213184</v>
      </c>
      <c r="HR84" s="38">
        <v>1.5077138849929899E-2</v>
      </c>
      <c r="HS84" s="38">
        <v>7.3281907433380103E-2</v>
      </c>
      <c r="HT84" s="38">
        <v>2.4193548387096801E-2</v>
      </c>
      <c r="HU84" s="38">
        <v>9.1164095371669002E-3</v>
      </c>
      <c r="HV84" s="38">
        <v>1.6129032258064498E-2</v>
      </c>
      <c r="HW84" s="38">
        <v>1.4025245441795201E-3</v>
      </c>
      <c r="HX84" s="38">
        <v>7.7480629842539396E-3</v>
      </c>
      <c r="HY84" s="38">
        <v>5.7485628592851799E-3</v>
      </c>
      <c r="HZ84" s="38">
        <v>8.7478130467383199E-4</v>
      </c>
      <c r="IA84" s="38">
        <v>2.5118720319920001E-2</v>
      </c>
      <c r="IB84" s="38">
        <v>0.92301924518870304</v>
      </c>
      <c r="IC84" s="38">
        <v>2.2494376405898498E-3</v>
      </c>
      <c r="ID84" s="38">
        <v>1.8745313671582099E-3</v>
      </c>
      <c r="IE84" s="38">
        <v>0.35328667833041699</v>
      </c>
      <c r="IF84" s="39">
        <v>3.98009950248756E-2</v>
      </c>
      <c r="IG84" s="39">
        <v>4.7724341256679598E-2</v>
      </c>
      <c r="IH84" s="39">
        <v>4.6065966463976404E-3</v>
      </c>
      <c r="II84" s="39">
        <v>3.7774092500460703E-2</v>
      </c>
      <c r="IJ84" s="39">
        <v>0.68684355997788804</v>
      </c>
      <c r="IK84" s="39">
        <v>4.0538050488299199E-3</v>
      </c>
      <c r="IL84" s="39">
        <v>5.6200479086051204E-3</v>
      </c>
      <c r="IM84" s="39">
        <v>0.26082550211903399</v>
      </c>
      <c r="IN84" s="38">
        <v>0</v>
      </c>
      <c r="IO84" s="38">
        <v>2.4193548387096801E-2</v>
      </c>
      <c r="IP84" s="38">
        <v>0</v>
      </c>
      <c r="IQ84" s="38">
        <v>0</v>
      </c>
      <c r="IR84" s="38">
        <v>0</v>
      </c>
      <c r="IS84" s="38">
        <v>7.3281907433380103E-2</v>
      </c>
      <c r="IT84" s="38">
        <v>1.2496875781054699E-4</v>
      </c>
      <c r="IU84" s="38">
        <v>0.92289427643089195</v>
      </c>
      <c r="IV84" s="38">
        <v>1.2496875781054699E-4</v>
      </c>
      <c r="IW84" s="38">
        <v>0</v>
      </c>
      <c r="IX84" s="38">
        <v>0</v>
      </c>
      <c r="IY84" s="38">
        <v>2.5118720319920001E-2</v>
      </c>
      <c r="IZ84" s="38">
        <v>9.2131932927952802E-5</v>
      </c>
      <c r="JA84" s="38">
        <v>0.68675142804496003</v>
      </c>
      <c r="JB84" s="38">
        <v>9.2131932927952802E-5</v>
      </c>
      <c r="JC84" s="38">
        <v>0</v>
      </c>
      <c r="JD84" s="38">
        <v>0</v>
      </c>
      <c r="JE84" s="38">
        <v>3.7774092500460703E-2</v>
      </c>
    </row>
    <row r="85" spans="1:265" ht="19" customHeight="1">
      <c r="A85" s="1">
        <v>134</v>
      </c>
      <c r="B85" s="1" t="s">
        <v>687</v>
      </c>
      <c r="C85" s="1">
        <v>1</v>
      </c>
      <c r="D85" s="1" t="s">
        <v>426</v>
      </c>
      <c r="E85" s="1" t="s">
        <v>515</v>
      </c>
      <c r="F85" s="1">
        <v>1</v>
      </c>
      <c r="G85" s="1">
        <v>0</v>
      </c>
      <c r="H85" s="1">
        <v>1</v>
      </c>
      <c r="I85" s="1" t="s">
        <v>516</v>
      </c>
      <c r="J85" s="1">
        <v>3</v>
      </c>
      <c r="K85" s="32">
        <v>42125</v>
      </c>
      <c r="L85" s="32" t="s">
        <v>283</v>
      </c>
      <c r="M85" s="40">
        <v>41</v>
      </c>
      <c r="N85" s="41">
        <v>0</v>
      </c>
      <c r="O85" s="6" t="s">
        <v>263</v>
      </c>
      <c r="P85" s="6">
        <v>0</v>
      </c>
      <c r="Q85" s="1">
        <v>71</v>
      </c>
      <c r="R85" s="7" t="s">
        <v>517</v>
      </c>
      <c r="S85" s="8">
        <v>43221</v>
      </c>
      <c r="T85" s="8">
        <v>43497</v>
      </c>
      <c r="U85" s="8" t="s">
        <v>265</v>
      </c>
      <c r="V85" s="9">
        <v>36</v>
      </c>
      <c r="W85" s="1" t="s">
        <v>266</v>
      </c>
      <c r="X85" s="1" t="s">
        <v>266</v>
      </c>
      <c r="Y85" s="1" t="s">
        <v>405</v>
      </c>
      <c r="Z85" s="1" t="s">
        <v>263</v>
      </c>
      <c r="AA85" s="1" t="s">
        <v>267</v>
      </c>
      <c r="AB85" s="1" t="s">
        <v>369</v>
      </c>
      <c r="AC85" s="1" t="s">
        <v>266</v>
      </c>
      <c r="AD85">
        <v>1.5</v>
      </c>
      <c r="AE85">
        <v>1</v>
      </c>
      <c r="AF85">
        <v>2.5</v>
      </c>
      <c r="AG85">
        <v>2</v>
      </c>
      <c r="AH85" s="1">
        <v>2</v>
      </c>
      <c r="AI85" s="1">
        <v>2</v>
      </c>
      <c r="AJ85">
        <v>1.5</v>
      </c>
      <c r="AK85" t="s">
        <v>265</v>
      </c>
      <c r="AL85" t="s">
        <v>265</v>
      </c>
      <c r="AM85">
        <v>2</v>
      </c>
      <c r="AN85">
        <v>0.5</v>
      </c>
      <c r="AO85">
        <v>1</v>
      </c>
      <c r="AP85">
        <v>0</v>
      </c>
      <c r="AQ85">
        <f t="shared" si="5"/>
        <v>1</v>
      </c>
      <c r="AR85" s="36">
        <v>9.5421686746987953E-3</v>
      </c>
      <c r="AS85" s="36">
        <v>2.6987951807228914E-3</v>
      </c>
      <c r="AT85" s="36">
        <v>6.7469879518072286E-4</v>
      </c>
      <c r="AU85" s="36">
        <v>3.0843373493975902E-3</v>
      </c>
      <c r="AV85" s="36">
        <v>3.3734939759036144E-3</v>
      </c>
      <c r="AW85" s="36">
        <v>0</v>
      </c>
      <c r="AX85" s="36">
        <v>4.4924406047516199E-2</v>
      </c>
      <c r="AY85" s="36">
        <v>1.3822894168466522E-2</v>
      </c>
      <c r="AZ85" s="36">
        <v>5.1835853131749461E-3</v>
      </c>
      <c r="BA85" s="36">
        <v>0.24578833693304536</v>
      </c>
      <c r="BB85" s="36">
        <v>1.5550755939524838E-2</v>
      </c>
      <c r="BC85" s="36">
        <v>0</v>
      </c>
      <c r="BD85" s="36">
        <v>0.12181425485961123</v>
      </c>
      <c r="BE85" s="36">
        <v>0.73717117804041177</v>
      </c>
      <c r="BF85" s="1">
        <v>12690</v>
      </c>
      <c r="BG85" s="37">
        <v>5.4466574722214993E-2</v>
      </c>
      <c r="BH85" s="37">
        <v>1.6521689349189413E-2</v>
      </c>
      <c r="BI85" s="37">
        <v>5.8582841083556691E-3</v>
      </c>
      <c r="BJ85" s="37">
        <v>0.24887267428244295</v>
      </c>
      <c r="BK85" s="37">
        <v>1.8924249915428452E-2</v>
      </c>
      <c r="BL85" s="37">
        <v>0</v>
      </c>
      <c r="HP85" s="38">
        <v>1.94174757281553E-2</v>
      </c>
      <c r="HQ85" s="38">
        <v>4.8543689320388302E-3</v>
      </c>
      <c r="HR85" s="38">
        <v>3.3980582524271802E-2</v>
      </c>
      <c r="HS85" s="38">
        <v>5.1779935275080902E-2</v>
      </c>
      <c r="HT85" s="38">
        <v>0</v>
      </c>
      <c r="HU85" s="38">
        <v>0</v>
      </c>
      <c r="HV85" s="38">
        <v>0</v>
      </c>
      <c r="HW85" s="38">
        <v>0</v>
      </c>
      <c r="HX85" s="38">
        <v>2.0273501004112099E-2</v>
      </c>
      <c r="HY85" s="38">
        <v>1.6257052691976701E-3</v>
      </c>
      <c r="HZ85" s="38">
        <v>5.9290427464856101E-3</v>
      </c>
      <c r="IA85" s="38">
        <v>1.7978387682891801E-2</v>
      </c>
      <c r="IB85" s="38">
        <v>0.83063976283829</v>
      </c>
      <c r="IC85" s="38">
        <v>6.69408052022569E-4</v>
      </c>
      <c r="ID85" s="38">
        <v>9.56297217175098E-5</v>
      </c>
      <c r="IE85" s="38">
        <v>3.3087883714258401E-2</v>
      </c>
      <c r="IF85" s="39">
        <v>2.0225733634311498E-2</v>
      </c>
      <c r="IG85" s="39">
        <v>1.8058690744921001E-3</v>
      </c>
      <c r="IH85" s="39">
        <v>7.4943566591422102E-3</v>
      </c>
      <c r="II85" s="39">
        <v>1.98645598194131E-2</v>
      </c>
      <c r="IJ85" s="39">
        <v>0.78428893905191899</v>
      </c>
      <c r="IK85" s="39">
        <v>6.3205417607223497E-4</v>
      </c>
      <c r="IL85" s="39">
        <v>9.0293453724605004E-5</v>
      </c>
      <c r="IM85" s="39">
        <v>3.12415349887133E-2</v>
      </c>
      <c r="IN85" s="38">
        <v>0</v>
      </c>
      <c r="IO85" s="38">
        <v>0</v>
      </c>
      <c r="IP85" s="38">
        <v>0</v>
      </c>
      <c r="IQ85" s="38">
        <v>0</v>
      </c>
      <c r="IR85" s="38">
        <v>1.6181229773462799E-3</v>
      </c>
      <c r="IS85" s="38">
        <v>5.0161812297734601E-2</v>
      </c>
      <c r="IT85" s="38">
        <v>3.5096107870326097E-2</v>
      </c>
      <c r="IU85" s="38">
        <v>0.79554365496796398</v>
      </c>
      <c r="IV85" s="38">
        <v>1.33881610404514E-3</v>
      </c>
      <c r="IW85" s="38">
        <v>3.3757291766280999E-2</v>
      </c>
      <c r="IX85" s="38">
        <v>9.56297217175098E-5</v>
      </c>
      <c r="IY85" s="38">
        <v>1.7882757961174299E-2</v>
      </c>
      <c r="IZ85" s="38">
        <v>3.3137697516929999E-2</v>
      </c>
      <c r="JA85" s="38">
        <v>0.75115124153498902</v>
      </c>
      <c r="JB85" s="38">
        <v>1.2641083521444699E-3</v>
      </c>
      <c r="JC85" s="38">
        <v>3.1873589164785603E-2</v>
      </c>
      <c r="JD85" s="38">
        <v>1.8058690744921001E-4</v>
      </c>
      <c r="JE85" s="38">
        <v>1.9683972911963901E-2</v>
      </c>
    </row>
    <row r="86" spans="1:265" ht="19" customHeight="1">
      <c r="A86" s="1">
        <v>66</v>
      </c>
      <c r="B86" s="1" t="s">
        <v>688</v>
      </c>
      <c r="C86" s="2">
        <v>2</v>
      </c>
      <c r="D86" s="2" t="s">
        <v>518</v>
      </c>
      <c r="E86" s="1" t="s">
        <v>519</v>
      </c>
      <c r="F86" s="1">
        <v>1</v>
      </c>
      <c r="G86" s="1">
        <v>0</v>
      </c>
      <c r="H86" s="1">
        <v>0</v>
      </c>
      <c r="I86" s="1" t="s">
        <v>457</v>
      </c>
      <c r="J86" s="1">
        <v>3</v>
      </c>
      <c r="K86" s="32">
        <v>41158</v>
      </c>
      <c r="L86" s="32" t="s">
        <v>520</v>
      </c>
      <c r="M86" s="40">
        <v>13</v>
      </c>
      <c r="N86" s="41">
        <v>0</v>
      </c>
      <c r="O86" s="6" t="s">
        <v>277</v>
      </c>
      <c r="Q86" s="1">
        <v>53</v>
      </c>
      <c r="R86" s="7" t="s">
        <v>521</v>
      </c>
      <c r="S86" s="8">
        <v>41365</v>
      </c>
      <c r="T86" s="8" t="s">
        <v>265</v>
      </c>
      <c r="U86" s="8" t="s">
        <v>265</v>
      </c>
      <c r="V86" s="9">
        <v>6</v>
      </c>
      <c r="W86" s="1" t="s">
        <v>266</v>
      </c>
      <c r="X86" s="1" t="s">
        <v>263</v>
      </c>
      <c r="AB86" s="1" t="s">
        <v>268</v>
      </c>
      <c r="AC86" s="1" t="s">
        <v>277</v>
      </c>
      <c r="AD86">
        <v>1.5</v>
      </c>
      <c r="AE86">
        <v>2.5</v>
      </c>
      <c r="AF86">
        <v>2.5</v>
      </c>
      <c r="AG86">
        <v>2.5</v>
      </c>
      <c r="AH86" s="1">
        <v>2.5</v>
      </c>
      <c r="AI86" s="1">
        <v>2.5</v>
      </c>
      <c r="AJ86">
        <v>1</v>
      </c>
      <c r="AK86">
        <v>1</v>
      </c>
      <c r="AL86">
        <v>1.5</v>
      </c>
      <c r="AM86">
        <v>1</v>
      </c>
      <c r="AN86">
        <v>0.5</v>
      </c>
      <c r="AO86">
        <v>7</v>
      </c>
      <c r="AP86">
        <v>2</v>
      </c>
      <c r="AQ86">
        <f t="shared" si="5"/>
        <v>9</v>
      </c>
      <c r="AR86" s="36">
        <v>1.098901098901099E-2</v>
      </c>
      <c r="AS86" s="36">
        <v>6.3620589936379413E-3</v>
      </c>
      <c r="AT86" s="36">
        <v>5.8800848274532481E-3</v>
      </c>
      <c r="AU86" s="36">
        <v>3.470213996529786E-3</v>
      </c>
      <c r="AV86" s="36">
        <v>1.0603431656063234E-3</v>
      </c>
      <c r="AW86" s="36">
        <v>9.6394833236938498E-5</v>
      </c>
      <c r="AX86" s="36">
        <v>0.13936335403726707</v>
      </c>
      <c r="AY86" s="36">
        <v>6.0559006211180127E-2</v>
      </c>
      <c r="AZ86" s="36">
        <v>5.2018633540372672E-2</v>
      </c>
      <c r="BA86" s="36">
        <v>2.7562111801242236E-2</v>
      </c>
      <c r="BB86" s="36">
        <v>6.5217391304347824E-2</v>
      </c>
      <c r="BC86" s="36">
        <v>5.434782608695652E-3</v>
      </c>
      <c r="BD86" s="36">
        <v>0.1172360248447205</v>
      </c>
      <c r="BE86" s="36">
        <v>0.61015526647083507</v>
      </c>
      <c r="BF86" s="1">
        <v>12950</v>
      </c>
      <c r="BG86" s="37">
        <v>0.15035236502627805</v>
      </c>
      <c r="BH86" s="37">
        <v>6.6921065204818067E-2</v>
      </c>
      <c r="BI86" s="37">
        <v>5.7898718367825917E-2</v>
      </c>
      <c r="BJ86" s="37">
        <v>3.1032325797772022E-2</v>
      </c>
      <c r="BK86" s="37">
        <v>6.627773446995415E-2</v>
      </c>
      <c r="BL86" s="37">
        <v>5.5311774419325903E-3</v>
      </c>
      <c r="HP86" s="38">
        <v>1.53225806451613E-2</v>
      </c>
      <c r="HQ86" s="38">
        <v>1.1290322580645201E-2</v>
      </c>
      <c r="HR86" s="38">
        <v>0</v>
      </c>
      <c r="HS86" s="38">
        <v>3.2258064516129002E-3</v>
      </c>
      <c r="HT86" s="38">
        <v>8.0645161290322602E-4</v>
      </c>
      <c r="HU86" s="38">
        <v>0</v>
      </c>
      <c r="HV86" s="38">
        <v>0</v>
      </c>
      <c r="HW86" s="38">
        <v>0</v>
      </c>
      <c r="HX86" s="38">
        <v>2.5095188646590502E-3</v>
      </c>
      <c r="HY86" s="38">
        <v>3.4614053305642099E-4</v>
      </c>
      <c r="HZ86" s="38">
        <v>1.7307026652821E-3</v>
      </c>
      <c r="IA86" s="38">
        <v>6.92281066112842E-3</v>
      </c>
      <c r="IB86" s="38">
        <v>0.94513672551055705</v>
      </c>
      <c r="IC86" s="38">
        <v>2.59605399792316E-4</v>
      </c>
      <c r="ID86" s="38">
        <v>0</v>
      </c>
      <c r="IE86" s="38">
        <v>9.2592592592592601E-2</v>
      </c>
      <c r="IF86" s="39">
        <v>3.7511722413254098E-3</v>
      </c>
      <c r="IG86" s="39">
        <v>1.40668959049703E-3</v>
      </c>
      <c r="IH86" s="39">
        <v>1.56298843388559E-3</v>
      </c>
      <c r="II86" s="39">
        <v>6.5645514223194703E-3</v>
      </c>
      <c r="IJ86" s="39">
        <v>0.85362613316661495</v>
      </c>
      <c r="IK86" s="39">
        <v>2.3444826508283801E-4</v>
      </c>
      <c r="IL86" s="39">
        <v>0</v>
      </c>
      <c r="IM86" s="39">
        <v>8.3619881212878999E-2</v>
      </c>
      <c r="IN86" s="38">
        <v>0</v>
      </c>
      <c r="IO86" s="38">
        <v>8.0645161290322602E-4</v>
      </c>
      <c r="IP86" s="38">
        <v>0</v>
      </c>
      <c r="IQ86" s="38">
        <v>0</v>
      </c>
      <c r="IR86" s="38">
        <v>0</v>
      </c>
      <c r="IS86" s="38">
        <v>3.2258064516129002E-3</v>
      </c>
      <c r="IT86" s="38">
        <v>1.6441675320179999E-3</v>
      </c>
      <c r="IU86" s="38">
        <v>0.94349255797853904</v>
      </c>
      <c r="IV86" s="38">
        <v>1.7307026652821001E-4</v>
      </c>
      <c r="IW86" s="38">
        <v>1.4710972654897901E-3</v>
      </c>
      <c r="IX86" s="38">
        <v>0</v>
      </c>
      <c r="IY86" s="38">
        <v>6.92281066112842E-3</v>
      </c>
      <c r="IZ86" s="38">
        <v>1.48483901219131E-3</v>
      </c>
      <c r="JA86" s="38">
        <v>0.85214129415442297</v>
      </c>
      <c r="JB86" s="38">
        <v>1.56298843388559E-4</v>
      </c>
      <c r="JC86" s="38">
        <v>1.32854016880275E-3</v>
      </c>
      <c r="JD86" s="38">
        <v>0</v>
      </c>
      <c r="JE86" s="38">
        <v>6.5645514223194703E-3</v>
      </c>
    </row>
    <row r="87" spans="1:265" ht="19" customHeight="1">
      <c r="A87" s="1">
        <v>32</v>
      </c>
      <c r="B87" s="1" t="s">
        <v>689</v>
      </c>
      <c r="C87" s="2">
        <v>2</v>
      </c>
      <c r="D87" s="2" t="s">
        <v>466</v>
      </c>
      <c r="E87" s="1" t="s">
        <v>522</v>
      </c>
      <c r="F87" s="1">
        <v>1</v>
      </c>
      <c r="G87" s="1">
        <v>0</v>
      </c>
      <c r="H87" s="1">
        <v>0</v>
      </c>
      <c r="I87" s="1" t="s">
        <v>276</v>
      </c>
      <c r="J87" s="1">
        <v>3</v>
      </c>
      <c r="K87" s="32">
        <v>41435</v>
      </c>
      <c r="L87" s="33">
        <v>41882</v>
      </c>
      <c r="M87" s="34">
        <v>14</v>
      </c>
      <c r="N87" s="35">
        <v>1</v>
      </c>
      <c r="O87" s="6" t="s">
        <v>296</v>
      </c>
      <c r="P87" s="6">
        <v>1</v>
      </c>
      <c r="Q87" s="1">
        <v>69</v>
      </c>
      <c r="R87" s="7" t="s">
        <v>523</v>
      </c>
      <c r="S87" s="8">
        <v>41706</v>
      </c>
      <c r="T87" s="8" t="s">
        <v>265</v>
      </c>
      <c r="U87" s="8" t="s">
        <v>265</v>
      </c>
      <c r="V87" s="9">
        <v>8</v>
      </c>
      <c r="W87" s="1" t="s">
        <v>266</v>
      </c>
      <c r="X87" s="1" t="s">
        <v>263</v>
      </c>
      <c r="AA87" s="1" t="s">
        <v>273</v>
      </c>
      <c r="AB87" s="1" t="s">
        <v>268</v>
      </c>
      <c r="AC87" s="1" t="s">
        <v>263</v>
      </c>
      <c r="AD87">
        <v>2.5</v>
      </c>
      <c r="AE87">
        <v>0.5</v>
      </c>
      <c r="AF87">
        <v>2.5</v>
      </c>
      <c r="AG87">
        <v>2.5</v>
      </c>
      <c r="AH87" s="1">
        <v>2.5</v>
      </c>
      <c r="AI87" s="1">
        <v>3</v>
      </c>
      <c r="AJ87">
        <v>1.5</v>
      </c>
      <c r="AK87">
        <v>1.5</v>
      </c>
      <c r="AL87">
        <v>2.5</v>
      </c>
      <c r="AM87">
        <v>2.5</v>
      </c>
      <c r="AN87">
        <v>1</v>
      </c>
      <c r="AO87">
        <v>7</v>
      </c>
      <c r="AP87">
        <v>1</v>
      </c>
      <c r="AQ87">
        <f t="shared" si="5"/>
        <v>8</v>
      </c>
      <c r="AR87" s="36">
        <v>1.3394950103810864E-4</v>
      </c>
      <c r="AS87" s="36">
        <v>7.434197307615029E-3</v>
      </c>
      <c r="AT87" s="36">
        <v>4.2863840332194765E-3</v>
      </c>
      <c r="AU87" s="36">
        <v>9.3764650726676048E-4</v>
      </c>
      <c r="AV87" s="36">
        <v>1.5136293617306276E-2</v>
      </c>
      <c r="AW87" s="36">
        <v>1.3394950103810864E-4</v>
      </c>
      <c r="AX87" s="36">
        <v>1.5616866215512754E-3</v>
      </c>
      <c r="AY87" s="36">
        <v>2.5507548152004164E-2</v>
      </c>
      <c r="AZ87" s="36">
        <v>1.0411244143675169E-2</v>
      </c>
      <c r="BA87" s="36">
        <v>2.0822488287350338E-3</v>
      </c>
      <c r="BB87" s="36">
        <v>5.8302967204580947E-2</v>
      </c>
      <c r="BC87" s="36">
        <v>1.5616866215512754E-3</v>
      </c>
      <c r="BD87" s="36">
        <v>3.2274856845393024E-2</v>
      </c>
      <c r="BE87" s="36">
        <v>0.78941727308625265</v>
      </c>
      <c r="BF87" s="1">
        <v>16852</v>
      </c>
      <c r="BG87" s="37">
        <v>1.6956361225893839E-3</v>
      </c>
      <c r="BH87" s="37">
        <v>3.2941745459619191E-2</v>
      </c>
      <c r="BI87" s="37">
        <v>1.4697628176894646E-2</v>
      </c>
      <c r="BJ87" s="37">
        <v>3.0198953360017944E-3</v>
      </c>
      <c r="BK87" s="37">
        <v>7.3439260821887217E-2</v>
      </c>
      <c r="BL87" s="37">
        <v>1.6956361225893839E-3</v>
      </c>
      <c r="HP87" s="38">
        <v>8.6206896551724102E-3</v>
      </c>
      <c r="HQ87" s="38">
        <v>2.1551724137930999E-3</v>
      </c>
      <c r="HR87" s="38">
        <v>0</v>
      </c>
      <c r="HS87" s="38">
        <v>2.72988505747126E-2</v>
      </c>
      <c r="HT87" s="38">
        <v>0</v>
      </c>
      <c r="HU87" s="38">
        <v>0</v>
      </c>
      <c r="HV87" s="38">
        <v>0</v>
      </c>
      <c r="HW87" s="38">
        <v>0</v>
      </c>
      <c r="HX87" s="38">
        <v>2.0338983050847501E-2</v>
      </c>
      <c r="HY87" s="38">
        <v>1.1556240369799699E-3</v>
      </c>
      <c r="HZ87" s="38">
        <v>7.7041602465331295E-5</v>
      </c>
      <c r="IA87" s="38">
        <v>3.1278890600924501E-2</v>
      </c>
      <c r="IB87" s="38">
        <v>0.86379044684129402</v>
      </c>
      <c r="IC87" s="38">
        <v>1.2326656394453001E-3</v>
      </c>
      <c r="ID87" s="38">
        <v>1.54083204930663E-4</v>
      </c>
      <c r="IE87" s="38">
        <v>9.8613251155624006E-3</v>
      </c>
      <c r="IF87" s="39">
        <v>1.9204007792930699E-2</v>
      </c>
      <c r="IG87" s="39">
        <v>1.25243529084331E-3</v>
      </c>
      <c r="IH87" s="39">
        <v>6.9579738380183702E-5</v>
      </c>
      <c r="II87" s="39">
        <v>3.0893403840801598E-2</v>
      </c>
      <c r="IJ87" s="39">
        <v>0.78012802671862003</v>
      </c>
      <c r="IK87" s="39">
        <v>1.1132758140829401E-3</v>
      </c>
      <c r="IL87" s="39">
        <v>1.39159476760367E-4</v>
      </c>
      <c r="IM87" s="39">
        <v>8.9062065126635104E-3</v>
      </c>
      <c r="IN87" s="38">
        <v>0</v>
      </c>
      <c r="IO87" s="38">
        <v>0</v>
      </c>
      <c r="IP87" s="38">
        <v>0</v>
      </c>
      <c r="IQ87" s="38">
        <v>0</v>
      </c>
      <c r="IR87" s="38">
        <v>0</v>
      </c>
      <c r="IS87" s="38">
        <v>2.72988505747126E-2</v>
      </c>
      <c r="IT87" s="38">
        <v>4.6224961479198801E-4</v>
      </c>
      <c r="IU87" s="38">
        <v>0.863328197226502</v>
      </c>
      <c r="IV87" s="38">
        <v>0</v>
      </c>
      <c r="IW87" s="38">
        <v>4.6224961479198801E-4</v>
      </c>
      <c r="IX87" s="38">
        <v>0</v>
      </c>
      <c r="IY87" s="38">
        <v>3.1278890600924501E-2</v>
      </c>
      <c r="IZ87" s="38">
        <v>4.1747843028110203E-4</v>
      </c>
      <c r="JA87" s="38">
        <v>0.77971054828833797</v>
      </c>
      <c r="JB87" s="38">
        <v>0</v>
      </c>
      <c r="JC87" s="38">
        <v>4.1747843028110203E-4</v>
      </c>
      <c r="JD87" s="38">
        <v>0</v>
      </c>
      <c r="JE87" s="38">
        <v>3.0893403840801598E-2</v>
      </c>
    </row>
    <row r="88" spans="1:265" ht="19" customHeight="1">
      <c r="A88" s="1">
        <v>102</v>
      </c>
      <c r="B88" s="1" t="s">
        <v>690</v>
      </c>
      <c r="C88" s="1">
        <v>1</v>
      </c>
      <c r="D88" s="1" t="s">
        <v>524</v>
      </c>
      <c r="E88" s="1" t="s">
        <v>332</v>
      </c>
      <c r="F88" s="1">
        <v>1</v>
      </c>
      <c r="G88" s="1">
        <v>0</v>
      </c>
      <c r="H88" s="1">
        <v>0</v>
      </c>
      <c r="I88" s="1" t="s">
        <v>360</v>
      </c>
      <c r="J88" s="1">
        <v>3</v>
      </c>
      <c r="K88" s="32">
        <v>42408</v>
      </c>
      <c r="L88" s="33" t="s">
        <v>525</v>
      </c>
      <c r="M88" s="55">
        <v>32</v>
      </c>
      <c r="N88" s="41">
        <v>0</v>
      </c>
      <c r="O88" s="6" t="s">
        <v>263</v>
      </c>
      <c r="P88" s="6">
        <v>0</v>
      </c>
      <c r="Q88" s="1">
        <v>60</v>
      </c>
      <c r="R88" s="7" t="s">
        <v>517</v>
      </c>
      <c r="S88" s="8">
        <v>42826</v>
      </c>
      <c r="T88" s="8">
        <v>43101</v>
      </c>
      <c r="U88" s="8" t="s">
        <v>265</v>
      </c>
      <c r="V88" s="9">
        <v>13</v>
      </c>
      <c r="W88" s="1" t="s">
        <v>266</v>
      </c>
      <c r="X88" s="1" t="s">
        <v>266</v>
      </c>
      <c r="Y88" s="1" t="s">
        <v>405</v>
      </c>
      <c r="AA88" s="1" t="s">
        <v>273</v>
      </c>
      <c r="AB88" s="1" t="s">
        <v>268</v>
      </c>
      <c r="AC88" s="1" t="s">
        <v>263</v>
      </c>
      <c r="AD88">
        <v>2.5</v>
      </c>
      <c r="AE88">
        <v>1.5</v>
      </c>
      <c r="AF88">
        <v>2.5</v>
      </c>
      <c r="AG88">
        <v>2.5</v>
      </c>
      <c r="AH88" s="1">
        <v>2.5</v>
      </c>
      <c r="AI88" s="1">
        <v>3</v>
      </c>
      <c r="AJ88">
        <v>2.5</v>
      </c>
      <c r="AK88">
        <v>1</v>
      </c>
      <c r="AL88">
        <v>2</v>
      </c>
      <c r="AM88">
        <v>3</v>
      </c>
      <c r="AN88">
        <v>0.5</v>
      </c>
      <c r="AO88">
        <v>3</v>
      </c>
      <c r="AP88">
        <v>8</v>
      </c>
      <c r="AQ88">
        <f t="shared" si="5"/>
        <v>11</v>
      </c>
      <c r="AR88" s="36">
        <v>7.2924457741211672E-3</v>
      </c>
      <c r="AS88" s="36">
        <v>2.3435552231363749E-2</v>
      </c>
      <c r="AT88" s="36">
        <v>1.1717776115681875E-2</v>
      </c>
      <c r="AU88" s="36">
        <v>1.2465719272001994E-3</v>
      </c>
      <c r="AV88" s="36">
        <v>5.1234106207928197E-2</v>
      </c>
      <c r="AW88" s="36">
        <v>1.1842433308401894E-3</v>
      </c>
      <c r="AX88" s="36">
        <v>0.10853199498117942</v>
      </c>
      <c r="AY88" s="36">
        <v>6.3362609786700122E-2</v>
      </c>
      <c r="AZ88" s="36">
        <v>2.0702634880803011E-2</v>
      </c>
      <c r="BA88" s="36">
        <v>1.5683814303638646E-2</v>
      </c>
      <c r="BB88" s="36">
        <v>0.24090338770388958</v>
      </c>
      <c r="BC88" s="36">
        <v>1.1292346298619825E-2</v>
      </c>
      <c r="BD88" s="36">
        <v>4.5796737766624844E-2</v>
      </c>
      <c r="BE88" s="36">
        <v>0.76055526453640654</v>
      </c>
      <c r="BF88" s="1">
        <v>17638</v>
      </c>
      <c r="BG88" s="37">
        <v>0.11582444075530059</v>
      </c>
      <c r="BH88" s="37">
        <v>8.6798162018063868E-2</v>
      </c>
      <c r="BI88" s="37">
        <v>3.2420410996484884E-2</v>
      </c>
      <c r="BJ88" s="37">
        <v>1.6930386230838847E-2</v>
      </c>
      <c r="BK88" s="37">
        <v>0.29213749391181776</v>
      </c>
      <c r="BL88" s="37">
        <v>1.2476589629460015E-2</v>
      </c>
      <c r="HP88" s="38">
        <v>1.74825174825175E-3</v>
      </c>
      <c r="HQ88" s="38">
        <v>5.0699300699300703E-2</v>
      </c>
      <c r="HR88" s="38">
        <v>1.74825174825175E-3</v>
      </c>
      <c r="HS88" s="38">
        <v>5.4195804195804199E-2</v>
      </c>
      <c r="HT88" s="38">
        <v>6.9930069930069904E-3</v>
      </c>
      <c r="HU88" s="38">
        <v>0</v>
      </c>
      <c r="HV88" s="38">
        <v>1.74825174825175E-3</v>
      </c>
      <c r="HW88" s="38">
        <v>0</v>
      </c>
      <c r="HX88" s="38">
        <v>2.1835786977571402E-2</v>
      </c>
      <c r="HY88" s="38">
        <v>3.19138425056813E-2</v>
      </c>
      <c r="HZ88" s="38">
        <v>1.48206698942792E-3</v>
      </c>
      <c r="IA88" s="38">
        <v>3.81385238612785E-2</v>
      </c>
      <c r="IB88" s="38">
        <v>0.89763857326351104</v>
      </c>
      <c r="IC88" s="38">
        <v>8.8924019365675298E-4</v>
      </c>
      <c r="ID88" s="38">
        <v>2.2725027171228099E-3</v>
      </c>
      <c r="IE88" s="38">
        <v>1.23505582452327E-2</v>
      </c>
      <c r="IF88" s="39">
        <v>2.0761245674740501E-2</v>
      </c>
      <c r="IG88" s="39">
        <v>3.2918731880669599E-2</v>
      </c>
      <c r="IH88" s="39">
        <v>1.49630599457589E-3</v>
      </c>
      <c r="II88" s="39">
        <v>3.8997474983634199E-2</v>
      </c>
      <c r="IJ88" s="39">
        <v>0.84999532404376699</v>
      </c>
      <c r="IK88" s="39">
        <v>8.4167212194893903E-4</v>
      </c>
      <c r="IL88" s="39">
        <v>2.2444589918638401E-3</v>
      </c>
      <c r="IM88" s="39">
        <v>1.16898905826241E-2</v>
      </c>
      <c r="IN88" s="38">
        <v>0</v>
      </c>
      <c r="IO88" s="38">
        <v>6.9930069930069904E-3</v>
      </c>
      <c r="IP88" s="38">
        <v>0</v>
      </c>
      <c r="IQ88" s="38">
        <v>0</v>
      </c>
      <c r="IR88" s="38">
        <v>1.74825174825175E-3</v>
      </c>
      <c r="IS88" s="38">
        <v>5.2447552447552399E-2</v>
      </c>
      <c r="IT88" s="38">
        <v>3.4285149688765899E-2</v>
      </c>
      <c r="IU88" s="38">
        <v>0.86335342357474598</v>
      </c>
      <c r="IV88" s="38">
        <v>9.8804465961861501E-5</v>
      </c>
      <c r="IW88" s="38">
        <v>3.4186345222804101E-2</v>
      </c>
      <c r="IX88" s="38">
        <v>7.9043572769489201E-4</v>
      </c>
      <c r="IY88" s="38">
        <v>3.7348088133583597E-2</v>
      </c>
      <c r="IZ88" s="38">
        <v>3.24511362573646E-2</v>
      </c>
      <c r="JA88" s="38">
        <v>0.81754418778640203</v>
      </c>
      <c r="JB88" s="38">
        <v>9.3519124660993195E-5</v>
      </c>
      <c r="JC88" s="38">
        <v>3.2357617132703603E-2</v>
      </c>
      <c r="JD88" s="38">
        <v>8.4167212194893903E-4</v>
      </c>
      <c r="JE88" s="38">
        <v>3.8155802861685198E-2</v>
      </c>
    </row>
    <row r="89" spans="1:265" ht="19" customHeight="1">
      <c r="A89" s="1">
        <v>96</v>
      </c>
      <c r="B89" s="1" t="s">
        <v>691</v>
      </c>
      <c r="C89" s="1">
        <v>1</v>
      </c>
      <c r="D89" s="1" t="s">
        <v>526</v>
      </c>
      <c r="E89" s="1" t="s">
        <v>290</v>
      </c>
      <c r="F89" s="1">
        <v>1</v>
      </c>
      <c r="G89" s="1">
        <v>0</v>
      </c>
      <c r="H89" s="1">
        <v>0</v>
      </c>
      <c r="I89" s="1" t="s">
        <v>329</v>
      </c>
      <c r="J89" s="1">
        <v>3</v>
      </c>
      <c r="K89" s="32">
        <v>41521</v>
      </c>
      <c r="L89" s="33">
        <v>42531</v>
      </c>
      <c r="M89" s="34">
        <v>33</v>
      </c>
      <c r="N89" s="35">
        <v>1</v>
      </c>
      <c r="O89" s="6" t="s">
        <v>263</v>
      </c>
      <c r="P89" s="6">
        <v>0</v>
      </c>
      <c r="Q89" s="1">
        <v>58</v>
      </c>
      <c r="R89" s="47" t="s">
        <v>527</v>
      </c>
      <c r="S89" s="8">
        <v>41852</v>
      </c>
      <c r="T89" s="8">
        <v>42401</v>
      </c>
      <c r="U89" s="8" t="s">
        <v>265</v>
      </c>
      <c r="V89" s="9">
        <v>10</v>
      </c>
      <c r="W89" s="1" t="s">
        <v>266</v>
      </c>
      <c r="X89" s="1" t="s">
        <v>266</v>
      </c>
      <c r="Y89" s="1" t="s">
        <v>289</v>
      </c>
      <c r="Z89" s="1" t="s">
        <v>266</v>
      </c>
      <c r="AA89" s="1" t="s">
        <v>267</v>
      </c>
      <c r="AB89" s="1" t="s">
        <v>298</v>
      </c>
      <c r="AC89" s="1" t="s">
        <v>266</v>
      </c>
      <c r="AD89">
        <v>2</v>
      </c>
      <c r="AE89">
        <v>1</v>
      </c>
      <c r="AF89">
        <v>2.5</v>
      </c>
      <c r="AG89">
        <v>2</v>
      </c>
      <c r="AH89" s="1">
        <v>2.5</v>
      </c>
      <c r="AI89" s="1">
        <v>2.5</v>
      </c>
      <c r="AJ89">
        <v>1.5</v>
      </c>
      <c r="AK89">
        <v>1</v>
      </c>
      <c r="AL89">
        <v>0.5</v>
      </c>
      <c r="AM89">
        <v>3</v>
      </c>
      <c r="AN89">
        <v>0.5</v>
      </c>
      <c r="AO89">
        <v>1</v>
      </c>
      <c r="AP89">
        <v>0</v>
      </c>
      <c r="AQ89">
        <f t="shared" si="5"/>
        <v>1</v>
      </c>
      <c r="AR89" s="36">
        <v>6.2357596834152779E-3</v>
      </c>
      <c r="AS89" s="36">
        <v>1.4390214654035256E-3</v>
      </c>
      <c r="AT89" s="36">
        <v>7.1951073270176279E-4</v>
      </c>
      <c r="AU89" s="36">
        <v>3.5975536635088139E-4</v>
      </c>
      <c r="AV89" s="36">
        <v>2.4583283367310228E-2</v>
      </c>
      <c r="AW89" s="36">
        <v>0.10289003477635209</v>
      </c>
      <c r="AX89" s="36">
        <v>6.1591103507271171E-2</v>
      </c>
      <c r="AY89" s="36">
        <v>1.1120615911035072E-2</v>
      </c>
      <c r="AZ89" s="36">
        <v>6.4157399486740804E-3</v>
      </c>
      <c r="BA89" s="36">
        <v>2.5662959794696323E-3</v>
      </c>
      <c r="BB89" s="36">
        <v>0.18605645851154834</v>
      </c>
      <c r="BC89" s="36">
        <v>7.8699743370402059E-2</v>
      </c>
      <c r="BD89" s="36">
        <v>3.4644995722840036E-2</v>
      </c>
      <c r="BE89" s="36">
        <v>0.57555333666167419</v>
      </c>
      <c r="BF89" s="1">
        <v>10677</v>
      </c>
      <c r="BG89" s="37">
        <v>6.7826863190686454E-2</v>
      </c>
      <c r="BH89" s="37">
        <v>1.2559637376438598E-2</v>
      </c>
      <c r="BI89" s="37">
        <v>7.135250681375843E-3</v>
      </c>
      <c r="BJ89" s="37">
        <v>2.9260513458205135E-3</v>
      </c>
      <c r="BK89" s="37">
        <v>0.21063974187885856</v>
      </c>
      <c r="BL89" s="37">
        <v>0.18158977814675414</v>
      </c>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38">
        <v>1.1648223645893999E-3</v>
      </c>
      <c r="HQ89" s="38">
        <v>5.8241118229469997E-4</v>
      </c>
      <c r="HR89" s="38">
        <v>0</v>
      </c>
      <c r="HS89" s="38">
        <v>1.7472335468841E-3</v>
      </c>
      <c r="HT89" s="38">
        <v>2.3296447291787999E-3</v>
      </c>
      <c r="HU89" s="38">
        <v>0</v>
      </c>
      <c r="HV89" s="38">
        <v>0</v>
      </c>
      <c r="HW89" s="38">
        <v>5.8241118229469997E-4</v>
      </c>
      <c r="HX89" s="38">
        <v>2.7452415812591498E-4</v>
      </c>
      <c r="HY89" s="38">
        <v>0</v>
      </c>
      <c r="HZ89" s="38">
        <v>1.83016105417277E-4</v>
      </c>
      <c r="IA89" s="38">
        <v>5.2159590043923901E-3</v>
      </c>
      <c r="IB89" s="38">
        <v>0.86035871156661803</v>
      </c>
      <c r="IC89" s="38">
        <v>0</v>
      </c>
      <c r="ID89" s="38">
        <v>0</v>
      </c>
      <c r="IE89" s="38">
        <v>2.8092972181552E-2</v>
      </c>
      <c r="IF89" s="39">
        <v>3.95413206801107E-4</v>
      </c>
      <c r="IG89" s="39">
        <v>7.9082641360221401E-5</v>
      </c>
      <c r="IH89" s="39">
        <v>1.5816528272044299E-4</v>
      </c>
      <c r="II89" s="39">
        <v>4.7449584816132897E-3</v>
      </c>
      <c r="IJ89" s="39">
        <v>0.74385132463424297</v>
      </c>
      <c r="IK89" s="39">
        <v>0</v>
      </c>
      <c r="IL89" s="39">
        <v>0</v>
      </c>
      <c r="IM89" s="39">
        <v>2.43574535389482E-2</v>
      </c>
      <c r="IN89" s="38">
        <v>0</v>
      </c>
      <c r="IO89" s="38">
        <v>2.3296447291787999E-3</v>
      </c>
      <c r="IP89" s="38">
        <v>0</v>
      </c>
      <c r="IQ89" s="38">
        <v>0</v>
      </c>
      <c r="IR89" s="38">
        <v>0</v>
      </c>
      <c r="IS89" s="38">
        <v>1.7472335468841E-3</v>
      </c>
      <c r="IT89" s="38">
        <v>3.6603221083455302E-4</v>
      </c>
      <c r="IU89" s="38">
        <v>0.85999267935578305</v>
      </c>
      <c r="IV89" s="38">
        <v>0</v>
      </c>
      <c r="IW89" s="38">
        <v>3.6603221083455302E-4</v>
      </c>
      <c r="IX89" s="38">
        <v>0</v>
      </c>
      <c r="IY89" s="38">
        <v>5.2159590043923901E-3</v>
      </c>
      <c r="IZ89" s="38">
        <v>3.1633056544088598E-4</v>
      </c>
      <c r="JA89" s="38">
        <v>0.74353499406880197</v>
      </c>
      <c r="JB89" s="38">
        <v>0</v>
      </c>
      <c r="JC89" s="38">
        <v>3.1633056544088598E-4</v>
      </c>
      <c r="JD89" s="38">
        <v>0</v>
      </c>
      <c r="JE89" s="38">
        <v>4.7449584816132897E-3</v>
      </c>
    </row>
    <row r="90" spans="1:265" ht="19" customHeight="1">
      <c r="A90" s="1">
        <v>131</v>
      </c>
      <c r="B90" s="1" t="s">
        <v>692</v>
      </c>
      <c r="C90" s="1">
        <v>1</v>
      </c>
      <c r="D90" s="1" t="s">
        <v>379</v>
      </c>
      <c r="E90" s="1" t="s">
        <v>528</v>
      </c>
      <c r="F90" s="1">
        <v>1</v>
      </c>
      <c r="G90" s="1">
        <v>0</v>
      </c>
      <c r="H90" s="1">
        <v>0</v>
      </c>
      <c r="I90" s="1" t="s">
        <v>329</v>
      </c>
      <c r="J90" s="1">
        <v>3</v>
      </c>
      <c r="K90" s="32">
        <v>41302</v>
      </c>
      <c r="L90" s="33">
        <v>42432</v>
      </c>
      <c r="M90" s="34">
        <v>37</v>
      </c>
      <c r="N90" s="35">
        <v>1</v>
      </c>
      <c r="O90" s="6" t="s">
        <v>529</v>
      </c>
      <c r="P90" s="6">
        <v>1</v>
      </c>
      <c r="Q90" s="1">
        <v>58</v>
      </c>
      <c r="R90" s="7" t="s">
        <v>530</v>
      </c>
      <c r="S90" s="8">
        <v>41883</v>
      </c>
      <c r="T90" s="8" t="s">
        <v>265</v>
      </c>
      <c r="U90" s="8" t="s">
        <v>265</v>
      </c>
      <c r="V90" s="9">
        <v>19</v>
      </c>
      <c r="W90" s="1" t="s">
        <v>266</v>
      </c>
      <c r="X90" s="1" t="s">
        <v>263</v>
      </c>
      <c r="AA90" s="1" t="s">
        <v>273</v>
      </c>
      <c r="AB90" s="1" t="s">
        <v>268</v>
      </c>
      <c r="AC90" s="1" t="s">
        <v>266</v>
      </c>
      <c r="AD90">
        <v>1</v>
      </c>
      <c r="AE90">
        <v>2</v>
      </c>
      <c r="AF90">
        <v>2.5</v>
      </c>
      <c r="AG90">
        <v>2</v>
      </c>
      <c r="AH90" s="1">
        <v>2.5</v>
      </c>
      <c r="AI90" s="1">
        <v>2.5</v>
      </c>
      <c r="AJ90">
        <v>3</v>
      </c>
      <c r="AK90">
        <v>0.5</v>
      </c>
      <c r="AL90">
        <v>3</v>
      </c>
      <c r="AM90">
        <v>3</v>
      </c>
      <c r="AN90">
        <v>0</v>
      </c>
      <c r="AO90">
        <v>1</v>
      </c>
      <c r="AP90">
        <v>9</v>
      </c>
      <c r="AQ90">
        <f t="shared" si="5"/>
        <v>10</v>
      </c>
      <c r="AR90" s="36">
        <v>7.5953212820902322E-5</v>
      </c>
      <c r="AS90" s="36">
        <v>3.6457542154033117E-3</v>
      </c>
      <c r="AT90" s="36">
        <v>3.1900349384778974E-3</v>
      </c>
      <c r="AU90" s="36">
        <v>1.7469238948807535E-3</v>
      </c>
      <c r="AV90" s="36">
        <v>6.3800698769557948E-3</v>
      </c>
      <c r="AW90" s="36">
        <v>7.5953212820902322E-5</v>
      </c>
      <c r="AX90" s="36">
        <v>9.1575091575091575E-4</v>
      </c>
      <c r="AY90" s="36">
        <v>2.2893772893772892E-2</v>
      </c>
      <c r="AZ90" s="36">
        <v>1.73992673992674E-2</v>
      </c>
      <c r="BA90" s="36">
        <v>1.098901098901099E-2</v>
      </c>
      <c r="BB90" s="36">
        <v>3.9377289377289376E-2</v>
      </c>
      <c r="BC90" s="36">
        <v>0</v>
      </c>
      <c r="BD90" s="36">
        <v>0.18498168498168499</v>
      </c>
      <c r="BE90" s="36">
        <v>0.76858108108108103</v>
      </c>
      <c r="BF90" s="1">
        <v>14258</v>
      </c>
      <c r="BG90" s="37">
        <v>9.9170412857181806E-4</v>
      </c>
      <c r="BH90" s="37">
        <v>2.6539527109176203E-2</v>
      </c>
      <c r="BI90" s="37">
        <v>2.0589302337745297E-2</v>
      </c>
      <c r="BJ90" s="37">
        <v>1.2735934883891744E-2</v>
      </c>
      <c r="BK90" s="37">
        <v>4.5757359254245171E-2</v>
      </c>
      <c r="BL90" s="37">
        <v>7.5953212820902322E-5</v>
      </c>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v>26.102854330856001</v>
      </c>
      <c r="HG90" s="43">
        <v>24.946448309413</v>
      </c>
      <c r="HH90" s="43">
        <v>1.03042573018301</v>
      </c>
      <c r="HI90" s="43">
        <v>3.0058246553906698</v>
      </c>
      <c r="HJ90" s="43">
        <v>0.47540695481277501</v>
      </c>
      <c r="HK90" s="43">
        <v>0.84934327459731296</v>
      </c>
      <c r="HL90" s="43">
        <v>0.58875056421889504</v>
      </c>
      <c r="HM90" s="43">
        <v>1292.7371385372601</v>
      </c>
      <c r="HN90" s="43">
        <v>101.594987238491</v>
      </c>
      <c r="HO90" s="43">
        <v>2402871</v>
      </c>
      <c r="HP90" s="38">
        <v>1.49253731343284E-2</v>
      </c>
      <c r="HQ90" s="38">
        <v>0</v>
      </c>
      <c r="HR90" s="38">
        <v>0</v>
      </c>
      <c r="HS90" s="38">
        <v>0.238805970149254</v>
      </c>
      <c r="HT90" s="38">
        <v>0</v>
      </c>
      <c r="HU90" s="38">
        <v>0</v>
      </c>
      <c r="HV90" s="38">
        <v>0</v>
      </c>
      <c r="HW90" s="38">
        <v>0</v>
      </c>
      <c r="HX90" s="38">
        <v>6.7919202610920004E-3</v>
      </c>
      <c r="HY90" s="38">
        <v>1.7641351327511701E-4</v>
      </c>
      <c r="HZ90" s="38">
        <v>4.4103378318779198E-5</v>
      </c>
      <c r="IA90" s="38">
        <v>3.9252006703713503E-2</v>
      </c>
      <c r="IB90" s="38">
        <v>0.88453735556143598</v>
      </c>
      <c r="IC90" s="38">
        <v>1.1907912146070399E-3</v>
      </c>
      <c r="ID90" s="38">
        <v>0</v>
      </c>
      <c r="IE90" s="38">
        <v>0.17394372408926501</v>
      </c>
      <c r="IF90" s="39">
        <v>6.8158832065432504E-3</v>
      </c>
      <c r="IG90" s="39">
        <v>1.75893760168858E-4</v>
      </c>
      <c r="IH90" s="39">
        <v>4.39734400422145E-5</v>
      </c>
      <c r="II90" s="39">
        <v>3.9839936678246299E-2</v>
      </c>
      <c r="IJ90" s="39">
        <v>0.88193131348665399</v>
      </c>
      <c r="IK90" s="39">
        <v>1.18728288113979E-3</v>
      </c>
      <c r="IL90" s="39">
        <v>0</v>
      </c>
      <c r="IM90" s="39">
        <v>0.173431247526494</v>
      </c>
      <c r="IN90" s="38">
        <v>0</v>
      </c>
      <c r="IO90" s="38">
        <v>0</v>
      </c>
      <c r="IP90" s="38">
        <v>0</v>
      </c>
      <c r="IQ90" s="38">
        <v>0</v>
      </c>
      <c r="IR90" s="38">
        <v>1.49253731343284E-2</v>
      </c>
      <c r="IS90" s="38">
        <v>0.22388059701492499</v>
      </c>
      <c r="IT90" s="38">
        <v>5.8613389785657603E-2</v>
      </c>
      <c r="IU90" s="38">
        <v>0.82592396577577798</v>
      </c>
      <c r="IV90" s="38">
        <v>9.7027432301314293E-3</v>
      </c>
      <c r="IW90" s="38">
        <v>4.8910646555526197E-2</v>
      </c>
      <c r="IX90" s="38">
        <v>1.10258445796948E-3</v>
      </c>
      <c r="IY90" s="38">
        <v>3.8149422245743997E-2</v>
      </c>
      <c r="IZ90" s="38">
        <v>5.8440701816103099E-2</v>
      </c>
      <c r="JA90" s="38">
        <v>0.82349061167055104</v>
      </c>
      <c r="JB90" s="38">
        <v>9.6741568092871908E-3</v>
      </c>
      <c r="JC90" s="38">
        <v>4.8766545006815903E-2</v>
      </c>
      <c r="JD90" s="38">
        <v>1.14330944109758E-3</v>
      </c>
      <c r="JE90" s="38">
        <v>3.8696627237148798E-2</v>
      </c>
    </row>
    <row r="91" spans="1:265" ht="19" customHeight="1">
      <c r="A91" s="1">
        <v>4</v>
      </c>
      <c r="B91" s="1" t="s">
        <v>693</v>
      </c>
      <c r="C91" s="2">
        <v>2</v>
      </c>
      <c r="D91" s="2" t="s">
        <v>459</v>
      </c>
      <c r="E91" s="1" t="s">
        <v>352</v>
      </c>
      <c r="F91" s="1">
        <v>1</v>
      </c>
      <c r="G91" s="1">
        <v>0</v>
      </c>
      <c r="H91" s="1">
        <v>0</v>
      </c>
      <c r="I91" s="1" t="s">
        <v>276</v>
      </c>
      <c r="J91" s="1">
        <v>2</v>
      </c>
      <c r="K91" s="32">
        <v>39114</v>
      </c>
      <c r="L91" s="33">
        <v>40330</v>
      </c>
      <c r="M91" s="34">
        <v>40</v>
      </c>
      <c r="N91" s="35">
        <v>1</v>
      </c>
      <c r="O91" s="6" t="s">
        <v>277</v>
      </c>
      <c r="Q91" s="1">
        <v>66</v>
      </c>
      <c r="R91" s="7" t="s">
        <v>531</v>
      </c>
      <c r="S91" s="8">
        <v>40057</v>
      </c>
      <c r="T91" s="8" t="s">
        <v>265</v>
      </c>
      <c r="U91" s="8" t="s">
        <v>265</v>
      </c>
      <c r="V91" s="9">
        <v>31</v>
      </c>
      <c r="W91" s="1" t="s">
        <v>266</v>
      </c>
      <c r="X91" s="1" t="s">
        <v>263</v>
      </c>
      <c r="AA91" s="1" t="s">
        <v>267</v>
      </c>
      <c r="AB91" s="1" t="s">
        <v>268</v>
      </c>
      <c r="AC91" s="1" t="s">
        <v>263</v>
      </c>
      <c r="AD91">
        <v>0.5</v>
      </c>
      <c r="AE91">
        <v>2</v>
      </c>
      <c r="AF91">
        <v>2</v>
      </c>
      <c r="AG91">
        <v>2</v>
      </c>
      <c r="AH91" s="1">
        <v>2.5</v>
      </c>
      <c r="AI91" s="1">
        <v>1.5</v>
      </c>
      <c r="AJ91">
        <v>1.5</v>
      </c>
      <c r="AK91">
        <v>2.5</v>
      </c>
      <c r="AL91">
        <v>1.5</v>
      </c>
      <c r="AM91">
        <v>2</v>
      </c>
      <c r="AN91">
        <v>0.5</v>
      </c>
      <c r="AO91">
        <v>45</v>
      </c>
      <c r="AP91">
        <v>9</v>
      </c>
      <c r="AQ91">
        <f t="shared" si="5"/>
        <v>54</v>
      </c>
      <c r="AR91" s="36">
        <v>0</v>
      </c>
      <c r="AS91" s="36">
        <v>8.2911864687836828E-5</v>
      </c>
      <c r="AT91" s="36">
        <v>0</v>
      </c>
      <c r="AU91" s="36">
        <v>0</v>
      </c>
      <c r="AV91" s="36">
        <v>2.6531796700107784E-2</v>
      </c>
      <c r="AW91" s="36">
        <v>0</v>
      </c>
      <c r="AX91" s="36">
        <v>4.512635379061372E-4</v>
      </c>
      <c r="AY91" s="36">
        <v>4.512635379061372E-4</v>
      </c>
      <c r="AZ91" s="36">
        <v>0</v>
      </c>
      <c r="BA91" s="36">
        <v>0</v>
      </c>
      <c r="BB91" s="36">
        <v>3.8357400722021658E-2</v>
      </c>
      <c r="BC91" s="36">
        <v>1.3537906137184115E-3</v>
      </c>
      <c r="BD91" s="36">
        <v>2.2563176895306861E-2</v>
      </c>
      <c r="BE91" s="36">
        <v>0.64228150184294375</v>
      </c>
      <c r="BF91" s="1">
        <v>14277</v>
      </c>
      <c r="BG91" s="37">
        <v>4.512635379061372E-4</v>
      </c>
      <c r="BH91" s="37">
        <v>5.3417540259397401E-4</v>
      </c>
      <c r="BI91" s="37">
        <v>0</v>
      </c>
      <c r="BJ91" s="37">
        <v>0</v>
      </c>
      <c r="BK91" s="37">
        <v>6.4889197422129438E-2</v>
      </c>
      <c r="BL91" s="37">
        <v>1.3537906137184115E-3</v>
      </c>
      <c r="HP91" s="38">
        <v>2.9498525073746299E-3</v>
      </c>
      <c r="HQ91" s="38">
        <v>1.47492625368732E-3</v>
      </c>
      <c r="HR91" s="38">
        <v>7.3746312684365802E-4</v>
      </c>
      <c r="HS91" s="38">
        <v>5.0147492625368703E-2</v>
      </c>
      <c r="HT91" s="38">
        <v>5.1622418879056003E-3</v>
      </c>
      <c r="HU91" s="38">
        <v>0</v>
      </c>
      <c r="HV91" s="38">
        <v>0</v>
      </c>
      <c r="HW91" s="38">
        <v>0</v>
      </c>
      <c r="HX91" s="38">
        <v>4.7429199890019202E-3</v>
      </c>
      <c r="HY91" s="38">
        <v>3.43689854275502E-4</v>
      </c>
      <c r="HZ91" s="38">
        <v>2.0621391256530101E-4</v>
      </c>
      <c r="IA91" s="38">
        <v>3.7187242232609302E-2</v>
      </c>
      <c r="IB91" s="38">
        <v>0.93401154797910402</v>
      </c>
      <c r="IC91" s="38">
        <v>1.0998075336816099E-3</v>
      </c>
      <c r="ID91" s="38">
        <v>0</v>
      </c>
      <c r="IE91" s="38">
        <v>0.25336816057189998</v>
      </c>
      <c r="IF91" s="39">
        <v>4.5900402414486901E-3</v>
      </c>
      <c r="IG91" s="39">
        <v>4.4014084507042298E-4</v>
      </c>
      <c r="IH91" s="39">
        <v>2.5150905432595603E-4</v>
      </c>
      <c r="II91" s="39">
        <v>3.82922535211268E-2</v>
      </c>
      <c r="IJ91" s="39">
        <v>0.85481639839034196</v>
      </c>
      <c r="IK91" s="39">
        <v>1.00603621730382E-3</v>
      </c>
      <c r="IL91" s="39">
        <v>0</v>
      </c>
      <c r="IM91" s="39">
        <v>0.231765593561368</v>
      </c>
      <c r="IN91" s="38">
        <v>0</v>
      </c>
      <c r="IO91" s="38">
        <v>5.1622418879056003E-3</v>
      </c>
      <c r="IP91" s="38">
        <v>0</v>
      </c>
      <c r="IQ91" s="38">
        <v>0</v>
      </c>
      <c r="IR91" s="38">
        <v>0</v>
      </c>
      <c r="IS91" s="38">
        <v>5.0147492625368703E-2</v>
      </c>
      <c r="IT91" s="38">
        <v>1.37475941710201E-4</v>
      </c>
      <c r="IU91" s="38">
        <v>0.93387407203739303</v>
      </c>
      <c r="IV91" s="38">
        <v>6.8737970855100404E-5</v>
      </c>
      <c r="IW91" s="38">
        <v>6.8737970855100404E-5</v>
      </c>
      <c r="IX91" s="38">
        <v>0</v>
      </c>
      <c r="IY91" s="38">
        <v>3.7187242232609302E-2</v>
      </c>
      <c r="IZ91" s="38">
        <v>1.2575452716297801E-4</v>
      </c>
      <c r="JA91" s="38">
        <v>0.85469064386317894</v>
      </c>
      <c r="JB91" s="38">
        <v>6.2877263581488898E-5</v>
      </c>
      <c r="JC91" s="38">
        <v>6.2877263581488898E-5</v>
      </c>
      <c r="JD91" s="38">
        <v>0</v>
      </c>
      <c r="JE91" s="38">
        <v>3.82922535211268E-2</v>
      </c>
    </row>
    <row r="92" spans="1:265" ht="19" customHeight="1">
      <c r="A92" s="1">
        <v>89</v>
      </c>
      <c r="B92" s="1" t="e">
        <v>#N/A</v>
      </c>
      <c r="C92" s="1">
        <v>1</v>
      </c>
      <c r="D92" s="1" t="s">
        <v>532</v>
      </c>
      <c r="E92" s="1" t="s">
        <v>533</v>
      </c>
      <c r="F92" s="1">
        <v>1</v>
      </c>
      <c r="G92" s="1">
        <v>0</v>
      </c>
      <c r="H92" s="1">
        <v>0</v>
      </c>
      <c r="I92" s="1" t="s">
        <v>474</v>
      </c>
      <c r="J92" s="1">
        <v>3</v>
      </c>
      <c r="K92" s="32">
        <v>41631</v>
      </c>
      <c r="L92" s="33">
        <v>42866</v>
      </c>
      <c r="M92" s="34">
        <v>40</v>
      </c>
      <c r="N92" s="35">
        <v>1</v>
      </c>
      <c r="O92" s="6" t="s">
        <v>296</v>
      </c>
      <c r="P92" s="6">
        <v>1</v>
      </c>
      <c r="Q92" s="1">
        <v>56</v>
      </c>
      <c r="R92" s="7" t="s">
        <v>475</v>
      </c>
      <c r="S92" s="8">
        <v>41978</v>
      </c>
      <c r="T92" s="8" t="s">
        <v>265</v>
      </c>
      <c r="U92" s="8" t="s">
        <v>265</v>
      </c>
      <c r="V92" s="9">
        <v>11</v>
      </c>
      <c r="W92" s="1" t="s">
        <v>266</v>
      </c>
      <c r="X92" s="1" t="s">
        <v>263</v>
      </c>
      <c r="AA92" s="1" t="s">
        <v>273</v>
      </c>
      <c r="AB92" s="1" t="s">
        <v>369</v>
      </c>
      <c r="AC92" s="1" t="s">
        <v>266</v>
      </c>
      <c r="AD92">
        <v>1.5</v>
      </c>
      <c r="AE92">
        <v>2</v>
      </c>
      <c r="AF92">
        <v>2.5</v>
      </c>
      <c r="AG92">
        <v>2.5</v>
      </c>
      <c r="AH92" s="1">
        <v>2.5</v>
      </c>
      <c r="AI92" s="1">
        <v>3</v>
      </c>
      <c r="AJ92">
        <v>2.5</v>
      </c>
      <c r="AK92" t="s">
        <v>265</v>
      </c>
      <c r="AL92" t="s">
        <v>265</v>
      </c>
      <c r="AM92" t="s">
        <v>265</v>
      </c>
      <c r="AN92" t="s">
        <v>265</v>
      </c>
      <c r="AO92" t="s">
        <v>321</v>
      </c>
      <c r="AP92" t="s">
        <v>321</v>
      </c>
      <c r="AQ92" t="s">
        <v>321</v>
      </c>
      <c r="AR92" s="36">
        <v>0</v>
      </c>
      <c r="AS92" s="36">
        <v>7.111363959607453E-5</v>
      </c>
      <c r="AT92" s="36">
        <v>0</v>
      </c>
      <c r="AU92" s="36">
        <v>0</v>
      </c>
      <c r="AV92" s="36">
        <v>2.4889773858626086E-3</v>
      </c>
      <c r="AW92" s="36">
        <v>7.111363959607453E-5</v>
      </c>
      <c r="AX92" s="36">
        <v>0</v>
      </c>
      <c r="AY92" s="36">
        <v>0</v>
      </c>
      <c r="AZ92" s="36">
        <v>0</v>
      </c>
      <c r="BA92" s="36">
        <v>0</v>
      </c>
      <c r="BB92" s="36">
        <v>1.4267185473411154E-2</v>
      </c>
      <c r="BC92" s="36">
        <v>0</v>
      </c>
      <c r="BD92" s="36">
        <v>5.1880674448767832E-3</v>
      </c>
      <c r="BE92" s="36">
        <v>0.73280153541654169</v>
      </c>
      <c r="BF92" s="1">
        <v>14833</v>
      </c>
      <c r="BG92" s="37">
        <v>0</v>
      </c>
      <c r="BH92" s="37">
        <v>7.111363959607453E-5</v>
      </c>
      <c r="BI92" s="37">
        <v>0</v>
      </c>
      <c r="BJ92" s="37">
        <v>0</v>
      </c>
      <c r="BK92" s="37">
        <v>1.6756162859273761E-2</v>
      </c>
      <c r="BL92" s="37">
        <v>7.111363959607453E-5</v>
      </c>
      <c r="HF92" s="1">
        <v>25.941680887928701</v>
      </c>
      <c r="HG92" s="1">
        <v>76.047499122876303</v>
      </c>
      <c r="HH92" s="1">
        <v>3.9881860606121902</v>
      </c>
      <c r="HI92" s="1">
        <v>10.774506500999401</v>
      </c>
      <c r="HJ92" s="1">
        <v>1.6187271412017501</v>
      </c>
      <c r="HK92" s="1">
        <v>1.7554514612526699</v>
      </c>
      <c r="HL92" s="1">
        <v>1.89095195447385</v>
      </c>
      <c r="HM92" s="1">
        <v>2165.5286873692198</v>
      </c>
      <c r="HN92" s="1">
        <v>587.07940493981505</v>
      </c>
      <c r="HO92" s="1">
        <v>4404355</v>
      </c>
      <c r="HP92" s="38" t="s">
        <v>321</v>
      </c>
      <c r="HQ92" s="38" t="s">
        <v>321</v>
      </c>
      <c r="HR92" s="38" t="s">
        <v>321</v>
      </c>
      <c r="HS92" s="38" t="s">
        <v>321</v>
      </c>
      <c r="HT92" s="38" t="s">
        <v>321</v>
      </c>
      <c r="HU92" s="38" t="s">
        <v>321</v>
      </c>
      <c r="HV92" s="38" t="s">
        <v>321</v>
      </c>
      <c r="HW92" s="38" t="s">
        <v>321</v>
      </c>
      <c r="HX92" s="38" t="s">
        <v>321</v>
      </c>
      <c r="HY92" s="38" t="s">
        <v>321</v>
      </c>
      <c r="HZ92" s="38" t="s">
        <v>321</v>
      </c>
      <c r="IA92" s="38" t="s">
        <v>321</v>
      </c>
      <c r="IB92" s="38" t="s">
        <v>321</v>
      </c>
      <c r="IC92" s="38" t="s">
        <v>321</v>
      </c>
      <c r="ID92" s="38" t="s">
        <v>321</v>
      </c>
      <c r="IE92" s="38" t="s">
        <v>321</v>
      </c>
      <c r="IF92" s="38" t="s">
        <v>321</v>
      </c>
      <c r="IG92" s="38" t="s">
        <v>321</v>
      </c>
      <c r="IH92" s="38" t="s">
        <v>321</v>
      </c>
      <c r="II92" s="38" t="s">
        <v>321</v>
      </c>
      <c r="IJ92" s="38" t="s">
        <v>321</v>
      </c>
      <c r="IK92" s="38" t="s">
        <v>321</v>
      </c>
      <c r="IL92" s="38" t="s">
        <v>321</v>
      </c>
      <c r="IM92" s="38" t="s">
        <v>321</v>
      </c>
      <c r="IN92" s="38" t="s">
        <v>321</v>
      </c>
      <c r="IO92" s="38" t="s">
        <v>321</v>
      </c>
      <c r="IP92" s="38" t="s">
        <v>321</v>
      </c>
      <c r="IQ92" s="38" t="s">
        <v>321</v>
      </c>
      <c r="IR92" s="38" t="s">
        <v>321</v>
      </c>
      <c r="IS92" s="38" t="s">
        <v>321</v>
      </c>
      <c r="IT92" s="38" t="s">
        <v>321</v>
      </c>
      <c r="IU92" s="38" t="s">
        <v>321</v>
      </c>
      <c r="IV92" s="38" t="s">
        <v>321</v>
      </c>
      <c r="IW92" s="38" t="s">
        <v>321</v>
      </c>
      <c r="IX92" s="38" t="s">
        <v>321</v>
      </c>
      <c r="IY92" s="38" t="s">
        <v>321</v>
      </c>
      <c r="IZ92" s="38" t="s">
        <v>321</v>
      </c>
      <c r="JA92" s="38" t="s">
        <v>321</v>
      </c>
      <c r="JB92" s="38" t="s">
        <v>321</v>
      </c>
      <c r="JC92" s="38" t="s">
        <v>321</v>
      </c>
      <c r="JD92" s="38" t="s">
        <v>321</v>
      </c>
      <c r="JE92" s="38" t="s">
        <v>321</v>
      </c>
    </row>
    <row r="93" spans="1:265" ht="19" customHeight="1">
      <c r="A93" s="1">
        <v>103</v>
      </c>
      <c r="B93" s="1" t="s">
        <v>694</v>
      </c>
      <c r="C93" s="1">
        <v>1</v>
      </c>
      <c r="D93" s="1" t="s">
        <v>392</v>
      </c>
      <c r="E93" s="1" t="s">
        <v>534</v>
      </c>
      <c r="F93" s="1">
        <v>1</v>
      </c>
      <c r="G93" s="1">
        <v>0</v>
      </c>
      <c r="H93" s="1">
        <v>0</v>
      </c>
      <c r="I93" s="1" t="s">
        <v>535</v>
      </c>
      <c r="J93" s="1">
        <v>3</v>
      </c>
      <c r="K93" s="32">
        <v>41366</v>
      </c>
      <c r="L93" s="33">
        <v>42926</v>
      </c>
      <c r="M93" s="34">
        <v>51</v>
      </c>
      <c r="N93" s="35">
        <v>1</v>
      </c>
      <c r="O93" s="6" t="s">
        <v>277</v>
      </c>
      <c r="Q93" s="1">
        <v>59</v>
      </c>
      <c r="R93" s="7" t="s">
        <v>536</v>
      </c>
      <c r="S93" s="8">
        <v>41518</v>
      </c>
      <c r="T93" s="8" t="s">
        <v>265</v>
      </c>
      <c r="U93" s="8" t="s">
        <v>265</v>
      </c>
      <c r="V93" s="9">
        <v>4</v>
      </c>
      <c r="W93" s="1" t="s">
        <v>266</v>
      </c>
      <c r="X93" s="1" t="s">
        <v>266</v>
      </c>
      <c r="Y93" s="1" t="s">
        <v>385</v>
      </c>
      <c r="Z93" s="1" t="s">
        <v>266</v>
      </c>
      <c r="AA93" s="1" t="s">
        <v>267</v>
      </c>
      <c r="AB93" s="1" t="s">
        <v>268</v>
      </c>
      <c r="AC93" s="1" t="s">
        <v>266</v>
      </c>
      <c r="AD93">
        <v>0.5</v>
      </c>
      <c r="AE93">
        <v>1</v>
      </c>
      <c r="AF93">
        <v>2.5</v>
      </c>
      <c r="AG93">
        <v>2.5</v>
      </c>
      <c r="AH93" s="1">
        <v>2.5</v>
      </c>
      <c r="AI93" s="1">
        <v>3</v>
      </c>
      <c r="AJ93">
        <v>3</v>
      </c>
      <c r="AK93">
        <v>2.5</v>
      </c>
      <c r="AL93" t="s">
        <v>265</v>
      </c>
      <c r="AM93" t="s">
        <v>265</v>
      </c>
      <c r="AN93">
        <v>0.5</v>
      </c>
      <c r="AO93">
        <v>1</v>
      </c>
      <c r="AP93">
        <v>0</v>
      </c>
      <c r="AQ93">
        <f>SUM(AO93:AP93)</f>
        <v>1</v>
      </c>
      <c r="AR93" s="36">
        <v>2.7433336991111598E-4</v>
      </c>
      <c r="AS93" s="36">
        <v>1.646000219466696E-4</v>
      </c>
      <c r="AT93" s="36">
        <v>5.4866673982223201E-5</v>
      </c>
      <c r="AU93" s="36">
        <v>5.4866673982223201E-5</v>
      </c>
      <c r="AV93" s="36">
        <v>9.3273345769779431E-4</v>
      </c>
      <c r="AW93" s="36">
        <v>7.1326676176890159E-4</v>
      </c>
      <c r="AX93" s="36">
        <v>0.12367149758454106</v>
      </c>
      <c r="AY93" s="36">
        <v>9.3719806763285021E-2</v>
      </c>
      <c r="AZ93" s="36">
        <v>1.8357487922705314E-2</v>
      </c>
      <c r="BA93" s="36">
        <v>6.2801932367149756E-3</v>
      </c>
      <c r="BB93" s="36">
        <v>1.4009661835748793E-2</v>
      </c>
      <c r="BC93" s="36">
        <v>1.5942028985507246E-2</v>
      </c>
      <c r="BD93" s="36">
        <v>8.3091787439613526E-2</v>
      </c>
      <c r="BE93" s="36">
        <v>0.83712574850299404</v>
      </c>
      <c r="BF93" s="1">
        <v>20296</v>
      </c>
      <c r="BG93" s="37">
        <v>0.12394583095445218</v>
      </c>
      <c r="BH93" s="37">
        <v>9.3884406785231689E-2</v>
      </c>
      <c r="BI93" s="37">
        <v>1.8412354596687538E-2</v>
      </c>
      <c r="BJ93" s="37">
        <v>6.3350599106971987E-3</v>
      </c>
      <c r="BK93" s="37">
        <v>1.4942395293446587E-2</v>
      </c>
      <c r="BL93" s="37">
        <v>1.6655295747276148E-2</v>
      </c>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38">
        <v>2.4839743589743599E-2</v>
      </c>
      <c r="HQ93" s="38">
        <v>1.9230769230769201E-2</v>
      </c>
      <c r="HR93" s="38">
        <v>1.5224358974359E-2</v>
      </c>
      <c r="HS93" s="38">
        <v>4.8076923076923097E-3</v>
      </c>
      <c r="HT93" s="38">
        <v>1.2820512820512799E-2</v>
      </c>
      <c r="HU93" s="38">
        <v>0</v>
      </c>
      <c r="HV93" s="38">
        <v>0</v>
      </c>
      <c r="HW93" s="38">
        <v>0</v>
      </c>
      <c r="HX93" s="38">
        <v>1.48551621688537E-3</v>
      </c>
      <c r="HY93" s="38">
        <v>2.4758603614756102E-4</v>
      </c>
      <c r="HZ93" s="38">
        <v>1.8568952711067101E-4</v>
      </c>
      <c r="IA93" s="38">
        <v>2.3520673434018302E-3</v>
      </c>
      <c r="IB93" s="38">
        <v>0.93030453082446196</v>
      </c>
      <c r="IC93" s="38">
        <v>3.0948254518445197E-4</v>
      </c>
      <c r="ID93" s="38">
        <v>0</v>
      </c>
      <c r="IE93" s="38">
        <v>5.4035652389205199E-2</v>
      </c>
      <c r="IF93" s="39">
        <v>3.1601930590668798E-3</v>
      </c>
      <c r="IG93" s="39">
        <v>1.6088255573431401E-3</v>
      </c>
      <c r="IH93" s="39">
        <v>1.2640772236267501E-3</v>
      </c>
      <c r="II93" s="39">
        <v>2.5281544472535002E-3</v>
      </c>
      <c r="IJ93" s="39">
        <v>0.86451390484946</v>
      </c>
      <c r="IK93" s="39">
        <v>2.8729027809698901E-4</v>
      </c>
      <c r="IL93" s="39">
        <v>0</v>
      </c>
      <c r="IM93" s="39">
        <v>5.0160882555734303E-2</v>
      </c>
      <c r="IN93" s="38">
        <v>0</v>
      </c>
      <c r="IO93" s="38">
        <v>1.2820512820512799E-2</v>
      </c>
      <c r="IP93" s="38">
        <v>0</v>
      </c>
      <c r="IQ93" s="38">
        <v>0</v>
      </c>
      <c r="IR93" s="38">
        <v>0</v>
      </c>
      <c r="IS93" s="38">
        <v>4.8076923076923097E-3</v>
      </c>
      <c r="IT93" s="38">
        <v>3.8994800693240902E-3</v>
      </c>
      <c r="IU93" s="38">
        <v>0.92640505075513702</v>
      </c>
      <c r="IV93" s="38">
        <v>1.23793018073781E-4</v>
      </c>
      <c r="IW93" s="38">
        <v>3.7756870512503102E-3</v>
      </c>
      <c r="IX93" s="38">
        <v>6.1896509036890295E-5</v>
      </c>
      <c r="IY93" s="38">
        <v>2.2901708343649402E-3</v>
      </c>
      <c r="IZ93" s="38">
        <v>3.61985750402206E-3</v>
      </c>
      <c r="JA93" s="38">
        <v>0.86089404734543795</v>
      </c>
      <c r="JB93" s="38">
        <v>1.14916111238796E-4</v>
      </c>
      <c r="JC93" s="38">
        <v>3.50494139278327E-3</v>
      </c>
      <c r="JD93" s="38">
        <v>5.7458055619397798E-5</v>
      </c>
      <c r="JE93" s="38">
        <v>2.4706963916341102E-3</v>
      </c>
    </row>
    <row r="94" spans="1:265" ht="19" customHeight="1">
      <c r="A94" s="1">
        <v>6</v>
      </c>
      <c r="B94" s="1" t="s">
        <v>695</v>
      </c>
      <c r="C94" s="2">
        <v>2</v>
      </c>
      <c r="D94" s="2" t="s">
        <v>537</v>
      </c>
      <c r="E94" s="1" t="s">
        <v>499</v>
      </c>
      <c r="F94" s="1">
        <v>1</v>
      </c>
      <c r="G94" s="1">
        <v>0</v>
      </c>
      <c r="H94" s="1">
        <v>0</v>
      </c>
      <c r="I94" s="1" t="s">
        <v>538</v>
      </c>
      <c r="J94" s="1">
        <v>2</v>
      </c>
      <c r="K94" s="32">
        <v>41460</v>
      </c>
      <c r="L94" s="33">
        <v>43019</v>
      </c>
      <c r="M94" s="34">
        <v>51</v>
      </c>
      <c r="N94" s="35">
        <v>1</v>
      </c>
      <c r="O94" s="6" t="s">
        <v>277</v>
      </c>
      <c r="Q94" s="1">
        <v>65</v>
      </c>
      <c r="R94" s="7" t="s">
        <v>539</v>
      </c>
      <c r="S94" s="8">
        <v>42186</v>
      </c>
      <c r="T94" s="8">
        <v>42979</v>
      </c>
      <c r="U94" s="8" t="s">
        <v>265</v>
      </c>
      <c r="V94" s="9">
        <v>23</v>
      </c>
      <c r="W94" s="1" t="s">
        <v>266</v>
      </c>
      <c r="X94" s="1" t="s">
        <v>263</v>
      </c>
      <c r="AA94" s="1" t="s">
        <v>487</v>
      </c>
      <c r="AB94" s="1" t="s">
        <v>397</v>
      </c>
      <c r="AC94" s="1" t="s">
        <v>266</v>
      </c>
      <c r="AD94">
        <v>2.5</v>
      </c>
      <c r="AE94">
        <v>0.5</v>
      </c>
      <c r="AF94">
        <v>2.5</v>
      </c>
      <c r="AG94">
        <v>2.5</v>
      </c>
      <c r="AH94" s="1">
        <v>2.5</v>
      </c>
      <c r="AI94" s="1">
        <v>1.5</v>
      </c>
      <c r="AJ94">
        <v>0.5</v>
      </c>
      <c r="AK94">
        <v>1.5</v>
      </c>
      <c r="AL94">
        <v>2</v>
      </c>
      <c r="AM94">
        <v>2.5</v>
      </c>
      <c r="AN94">
        <v>0.5</v>
      </c>
      <c r="AO94">
        <v>11</v>
      </c>
      <c r="AP94">
        <v>0</v>
      </c>
      <c r="AQ94">
        <f>SUM(AO94:AP94)</f>
        <v>11</v>
      </c>
      <c r="AR94" s="36">
        <v>6.867188572998215E-5</v>
      </c>
      <c r="AS94" s="36">
        <v>5.6997665155885183E-3</v>
      </c>
      <c r="AT94" s="36">
        <v>2.472187886279357E-3</v>
      </c>
      <c r="AU94" s="36">
        <v>2.0601565718994644E-4</v>
      </c>
      <c r="AV94" s="36">
        <v>6.173602527125395E-2</v>
      </c>
      <c r="AW94" s="36">
        <v>4.1203131437989289E-3</v>
      </c>
      <c r="AX94" s="36">
        <v>5.2383446830801469E-4</v>
      </c>
      <c r="AY94" s="36">
        <v>1.3095861707700367E-2</v>
      </c>
      <c r="AZ94" s="36">
        <v>5.2383446830801469E-3</v>
      </c>
      <c r="BA94" s="36">
        <v>5.2383446830801469E-4</v>
      </c>
      <c r="BB94" s="36">
        <v>0.22053431115767416</v>
      </c>
      <c r="BC94" s="36">
        <v>1.1524358302776323E-2</v>
      </c>
      <c r="BD94" s="36">
        <v>2.9858564693556838E-2</v>
      </c>
      <c r="BE94" s="36">
        <v>0.67311223938641029</v>
      </c>
      <c r="BF94" s="1">
        <v>16471</v>
      </c>
      <c r="BG94" s="37">
        <v>5.9250635403799686E-4</v>
      </c>
      <c r="BH94" s="37">
        <v>1.8795628223288886E-2</v>
      </c>
      <c r="BI94" s="37">
        <v>7.710532569359504E-3</v>
      </c>
      <c r="BJ94" s="37">
        <v>7.2985012549796119E-4</v>
      </c>
      <c r="BK94" s="37">
        <v>0.28227033642892813</v>
      </c>
      <c r="BL94" s="37">
        <v>1.5644671446575251E-2</v>
      </c>
      <c r="HP94" s="38">
        <v>2.7559055118110201E-2</v>
      </c>
      <c r="HQ94" s="38">
        <v>0</v>
      </c>
      <c r="HR94" s="38">
        <v>0</v>
      </c>
      <c r="HS94" s="38">
        <v>3.5433070866141697E-2</v>
      </c>
      <c r="HT94" s="38">
        <v>3.9370078740157497E-3</v>
      </c>
      <c r="HU94" s="38">
        <v>0</v>
      </c>
      <c r="HV94" s="38">
        <v>0</v>
      </c>
      <c r="HW94" s="38">
        <v>0</v>
      </c>
      <c r="HX94" s="38">
        <v>1.86809507867426E-2</v>
      </c>
      <c r="HY94" s="38">
        <v>4.8208905256109796E-3</v>
      </c>
      <c r="HZ94" s="38">
        <v>0</v>
      </c>
      <c r="IA94" s="38">
        <v>3.8165383327753599E-2</v>
      </c>
      <c r="IB94" s="38">
        <v>0.884700368262471</v>
      </c>
      <c r="IC94" s="38">
        <v>2.4774020756612E-3</v>
      </c>
      <c r="ID94" s="38">
        <v>3.3478406427853998E-4</v>
      </c>
      <c r="IE94" s="38">
        <v>0.12889186474723799</v>
      </c>
      <c r="IF94" s="39">
        <v>1.8829416024754801E-2</v>
      </c>
      <c r="IG94" s="39">
        <v>4.7402725656725299E-3</v>
      </c>
      <c r="IH94" s="39">
        <v>0</v>
      </c>
      <c r="II94" s="39">
        <v>3.8119691882283202E-2</v>
      </c>
      <c r="IJ94" s="39">
        <v>0.869971690038844</v>
      </c>
      <c r="IK94" s="39">
        <v>2.4359734018039401E-3</v>
      </c>
      <c r="IL94" s="39">
        <v>3.2918559483836998E-4</v>
      </c>
      <c r="IM94" s="39">
        <v>0.126736454012772</v>
      </c>
      <c r="IN94" s="38">
        <v>0</v>
      </c>
      <c r="IO94" s="38">
        <v>3.9370078740157497E-3</v>
      </c>
      <c r="IP94" s="38">
        <v>0</v>
      </c>
      <c r="IQ94" s="38">
        <v>0</v>
      </c>
      <c r="IR94" s="38">
        <v>0</v>
      </c>
      <c r="IS94" s="38">
        <v>3.5433070866141697E-2</v>
      </c>
      <c r="IT94" s="38">
        <v>4.7539337127552699E-3</v>
      </c>
      <c r="IU94" s="38">
        <v>0.879946434549715</v>
      </c>
      <c r="IV94" s="38">
        <v>4.6869768998995597E-4</v>
      </c>
      <c r="IW94" s="38">
        <v>4.2852360227653196E-3</v>
      </c>
      <c r="IX94" s="38">
        <v>2.0087043856712399E-4</v>
      </c>
      <c r="IY94" s="38">
        <v>3.7964512889186501E-2</v>
      </c>
      <c r="IZ94" s="38">
        <v>4.6744354467048504E-3</v>
      </c>
      <c r="JA94" s="38">
        <v>0.86529725459213902</v>
      </c>
      <c r="JB94" s="38">
        <v>4.6085983277371803E-4</v>
      </c>
      <c r="JC94" s="38">
        <v>4.2135756139311297E-3</v>
      </c>
      <c r="JD94" s="38">
        <v>1.9751135690302199E-4</v>
      </c>
      <c r="JE94" s="38">
        <v>3.7922180525380197E-2</v>
      </c>
    </row>
    <row r="95" spans="1:265" ht="19" customHeight="1">
      <c r="A95" s="1">
        <v>81</v>
      </c>
      <c r="B95" s="1" t="e">
        <v>#N/A</v>
      </c>
      <c r="C95" s="1">
        <v>1</v>
      </c>
      <c r="D95" s="1" t="s">
        <v>540</v>
      </c>
      <c r="E95" s="1" t="s">
        <v>541</v>
      </c>
      <c r="F95" s="1">
        <v>1</v>
      </c>
      <c r="G95" s="1">
        <v>0</v>
      </c>
      <c r="H95" s="1">
        <v>0</v>
      </c>
      <c r="I95" s="1" t="s">
        <v>329</v>
      </c>
      <c r="J95" s="1">
        <v>3</v>
      </c>
      <c r="K95" s="32">
        <v>41839</v>
      </c>
      <c r="L95" s="32" t="s">
        <v>463</v>
      </c>
      <c r="M95" s="40">
        <v>52</v>
      </c>
      <c r="N95" s="41">
        <v>0</v>
      </c>
      <c r="O95" s="6" t="s">
        <v>296</v>
      </c>
      <c r="P95" s="6">
        <v>1</v>
      </c>
      <c r="Q95" s="1">
        <v>51</v>
      </c>
      <c r="R95" s="7" t="s">
        <v>542</v>
      </c>
      <c r="S95" s="8">
        <v>42461</v>
      </c>
      <c r="T95" s="8">
        <v>43374</v>
      </c>
      <c r="U95" s="8" t="s">
        <v>265</v>
      </c>
      <c r="V95" s="9">
        <v>20</v>
      </c>
      <c r="W95" s="1" t="s">
        <v>266</v>
      </c>
      <c r="X95" s="1" t="s">
        <v>266</v>
      </c>
      <c r="Y95" s="1" t="s">
        <v>289</v>
      </c>
      <c r="Z95" s="1" t="s">
        <v>263</v>
      </c>
      <c r="AA95" s="1" t="s">
        <v>267</v>
      </c>
      <c r="AB95" s="1" t="s">
        <v>268</v>
      </c>
      <c r="AC95" s="1" t="s">
        <v>266</v>
      </c>
      <c r="AD95">
        <v>1</v>
      </c>
      <c r="AE95">
        <v>2.5</v>
      </c>
      <c r="AF95">
        <v>2.5</v>
      </c>
      <c r="AG95">
        <v>2</v>
      </c>
      <c r="AH95" s="1">
        <v>2.5</v>
      </c>
      <c r="AI95" s="1">
        <v>3</v>
      </c>
      <c r="AJ95">
        <v>2</v>
      </c>
      <c r="AK95">
        <v>1.5</v>
      </c>
      <c r="AL95">
        <v>2</v>
      </c>
      <c r="AM95">
        <v>1.5</v>
      </c>
      <c r="AN95" t="s">
        <v>265</v>
      </c>
      <c r="AO95" t="s">
        <v>321</v>
      </c>
      <c r="AP95" t="s">
        <v>321</v>
      </c>
      <c r="AQ95" t="s">
        <v>321</v>
      </c>
      <c r="AR95" s="36">
        <v>0</v>
      </c>
      <c r="AS95" s="36">
        <v>1.9876325088339221E-3</v>
      </c>
      <c r="AT95" s="36">
        <v>0</v>
      </c>
      <c r="AU95" s="36">
        <v>0</v>
      </c>
      <c r="AV95" s="36">
        <v>1.6489988221436984E-2</v>
      </c>
      <c r="AW95" s="36">
        <v>9.9381625441696108E-3</v>
      </c>
      <c r="AX95" s="36">
        <v>2.6246719160104987E-3</v>
      </c>
      <c r="AY95" s="36">
        <v>2.6246719160104987E-2</v>
      </c>
      <c r="AZ95" s="36">
        <v>0</v>
      </c>
      <c r="BA95" s="36">
        <v>0</v>
      </c>
      <c r="BB95" s="36">
        <v>0.1036745406824147</v>
      </c>
      <c r="BC95" s="36">
        <v>4.1994750656167978E-2</v>
      </c>
      <c r="BD95" s="36">
        <v>7.3490813648293962E-2</v>
      </c>
      <c r="BE95" s="36">
        <v>0.83020354563361787</v>
      </c>
      <c r="BF95" s="1">
        <v>14346</v>
      </c>
      <c r="BG95" s="37">
        <v>2.6246719160104987E-3</v>
      </c>
      <c r="BH95" s="37">
        <v>2.8234351668938909E-2</v>
      </c>
      <c r="BI95" s="37">
        <v>0</v>
      </c>
      <c r="BJ95" s="37">
        <v>0</v>
      </c>
      <c r="BK95" s="37">
        <v>0.12016452890385168</v>
      </c>
      <c r="BL95" s="37">
        <v>5.1932913200337591E-2</v>
      </c>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38" t="s">
        <v>321</v>
      </c>
      <c r="HQ95" s="38" t="s">
        <v>321</v>
      </c>
      <c r="HR95" s="38" t="s">
        <v>321</v>
      </c>
      <c r="HS95" s="38" t="s">
        <v>321</v>
      </c>
      <c r="HT95" s="38" t="s">
        <v>321</v>
      </c>
      <c r="HU95" s="38" t="s">
        <v>321</v>
      </c>
      <c r="HV95" s="38" t="s">
        <v>321</v>
      </c>
      <c r="HW95" s="38" t="s">
        <v>321</v>
      </c>
      <c r="HX95" s="38" t="s">
        <v>321</v>
      </c>
      <c r="HY95" s="38" t="s">
        <v>321</v>
      </c>
      <c r="HZ95" s="38" t="s">
        <v>321</v>
      </c>
      <c r="IA95" s="38" t="s">
        <v>321</v>
      </c>
      <c r="IB95" s="38" t="s">
        <v>321</v>
      </c>
      <c r="IC95" s="38" t="s">
        <v>321</v>
      </c>
      <c r="ID95" s="38" t="s">
        <v>321</v>
      </c>
      <c r="IE95" s="38" t="s">
        <v>321</v>
      </c>
      <c r="IF95" s="38" t="s">
        <v>321</v>
      </c>
      <c r="IG95" s="38" t="s">
        <v>321</v>
      </c>
      <c r="IH95" s="38" t="s">
        <v>321</v>
      </c>
      <c r="II95" s="38" t="s">
        <v>321</v>
      </c>
      <c r="IJ95" s="38" t="s">
        <v>321</v>
      </c>
      <c r="IK95" s="38" t="s">
        <v>321</v>
      </c>
      <c r="IL95" s="38" t="s">
        <v>321</v>
      </c>
      <c r="IM95" s="38" t="s">
        <v>321</v>
      </c>
      <c r="IN95" s="38" t="s">
        <v>321</v>
      </c>
      <c r="IO95" s="38" t="s">
        <v>321</v>
      </c>
      <c r="IP95" s="38" t="s">
        <v>321</v>
      </c>
      <c r="IQ95" s="38" t="s">
        <v>321</v>
      </c>
      <c r="IR95" s="38" t="s">
        <v>321</v>
      </c>
      <c r="IS95" s="38" t="s">
        <v>321</v>
      </c>
      <c r="IT95" s="38" t="s">
        <v>321</v>
      </c>
      <c r="IU95" s="38" t="s">
        <v>321</v>
      </c>
      <c r="IV95" s="38" t="s">
        <v>321</v>
      </c>
      <c r="IW95" s="38" t="s">
        <v>321</v>
      </c>
      <c r="IX95" s="38" t="s">
        <v>321</v>
      </c>
      <c r="IY95" s="38" t="s">
        <v>321</v>
      </c>
      <c r="IZ95" s="38" t="s">
        <v>321</v>
      </c>
      <c r="JA95" s="38" t="s">
        <v>321</v>
      </c>
      <c r="JB95" s="38" t="s">
        <v>321</v>
      </c>
      <c r="JC95" s="38" t="s">
        <v>321</v>
      </c>
      <c r="JD95" s="38" t="s">
        <v>321</v>
      </c>
      <c r="JE95" s="38" t="s">
        <v>321</v>
      </c>
    </row>
    <row r="96" spans="1:265" ht="17" customHeight="1">
      <c r="A96" s="1">
        <v>5</v>
      </c>
      <c r="B96" s="1" t="s">
        <v>696</v>
      </c>
      <c r="C96" s="2">
        <v>2</v>
      </c>
      <c r="D96" s="2" t="s">
        <v>387</v>
      </c>
      <c r="E96" s="1" t="s">
        <v>281</v>
      </c>
      <c r="F96" s="1">
        <v>1</v>
      </c>
      <c r="G96" s="1">
        <v>0</v>
      </c>
      <c r="H96" s="1">
        <v>0</v>
      </c>
      <c r="I96" s="1" t="s">
        <v>383</v>
      </c>
      <c r="J96" s="1">
        <v>3</v>
      </c>
      <c r="K96" s="32">
        <v>42156</v>
      </c>
      <c r="L96" s="32">
        <v>43860</v>
      </c>
      <c r="M96" s="40">
        <v>55</v>
      </c>
      <c r="N96" s="41">
        <v>1</v>
      </c>
      <c r="O96" s="6" t="s">
        <v>263</v>
      </c>
      <c r="P96" s="6">
        <v>0</v>
      </c>
      <c r="Q96" s="1">
        <v>47</v>
      </c>
      <c r="R96" s="42" t="s">
        <v>333</v>
      </c>
      <c r="S96" s="8">
        <v>43282</v>
      </c>
      <c r="T96" s="8" t="s">
        <v>265</v>
      </c>
      <c r="U96" s="8" t="s">
        <v>265</v>
      </c>
      <c r="V96" s="9">
        <v>37</v>
      </c>
      <c r="W96" s="1" t="s">
        <v>266</v>
      </c>
      <c r="X96" s="1" t="s">
        <v>266</v>
      </c>
      <c r="Y96" s="1" t="s">
        <v>289</v>
      </c>
      <c r="Z96" s="1" t="s">
        <v>266</v>
      </c>
      <c r="AA96" s="1" t="s">
        <v>273</v>
      </c>
      <c r="AB96" s="1" t="s">
        <v>268</v>
      </c>
      <c r="AC96" s="1" t="s">
        <v>263</v>
      </c>
      <c r="AD96">
        <v>2</v>
      </c>
      <c r="AE96">
        <v>2.5</v>
      </c>
      <c r="AF96">
        <v>2.5</v>
      </c>
      <c r="AG96">
        <v>2.5</v>
      </c>
      <c r="AH96" s="1">
        <v>2.5</v>
      </c>
      <c r="AI96" s="1">
        <v>2.5</v>
      </c>
      <c r="AJ96">
        <v>2.5</v>
      </c>
      <c r="AK96">
        <v>1</v>
      </c>
      <c r="AL96">
        <v>0.5</v>
      </c>
      <c r="AM96">
        <v>2.5</v>
      </c>
      <c r="AN96">
        <v>1</v>
      </c>
      <c r="AO96">
        <v>74</v>
      </c>
      <c r="AP96">
        <v>41</v>
      </c>
      <c r="AQ96">
        <f t="shared" ref="AQ96:AQ131" si="6">SUM(AO96:AP96)</f>
        <v>115</v>
      </c>
      <c r="AR96" s="36">
        <v>1.407318053880177E-2</v>
      </c>
      <c r="AS96" s="36">
        <v>2.345530089800295E-3</v>
      </c>
      <c r="AT96" s="36">
        <v>1.2062726176115801E-3</v>
      </c>
      <c r="AU96" s="36">
        <v>5.3612116338292457E-4</v>
      </c>
      <c r="AV96" s="36">
        <v>7.9077871598981376E-3</v>
      </c>
      <c r="AW96" s="36">
        <v>3.3507572711432784E-4</v>
      </c>
      <c r="AX96" s="36">
        <v>9.7942386831275721E-2</v>
      </c>
      <c r="AY96" s="36">
        <v>2.3045267489711935E-2</v>
      </c>
      <c r="AZ96" s="36">
        <v>4.9382716049382715E-3</v>
      </c>
      <c r="BA96" s="36">
        <v>4.9382716049382715E-3</v>
      </c>
      <c r="BB96" s="36">
        <v>4.8559670781893001E-2</v>
      </c>
      <c r="BC96" s="36">
        <v>3.2921810699588477E-3</v>
      </c>
      <c r="BD96" s="36">
        <v>2.7160493827160494E-2</v>
      </c>
      <c r="BE96" s="36">
        <v>0.86465532784422139</v>
      </c>
      <c r="BF96" s="1">
        <v>16137</v>
      </c>
      <c r="BG96" s="37">
        <v>0.11201556737007749</v>
      </c>
      <c r="BH96" s="37">
        <v>2.539079757951223E-2</v>
      </c>
      <c r="BI96" s="37">
        <v>6.1445442225498519E-3</v>
      </c>
      <c r="BJ96" s="37">
        <v>5.4743927683211964E-3</v>
      </c>
      <c r="BK96" s="37">
        <v>5.6467457941791137E-2</v>
      </c>
      <c r="BL96" s="37">
        <v>3.6272567970731754E-3</v>
      </c>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38">
        <v>1.31998179335457E-2</v>
      </c>
      <c r="HQ96" s="38">
        <v>1.36549840691853E-2</v>
      </c>
      <c r="HR96" s="38">
        <v>9.1033227127901696E-4</v>
      </c>
      <c r="HS96" s="38">
        <v>5.9626763768775598E-2</v>
      </c>
      <c r="HT96" s="38">
        <v>0</v>
      </c>
      <c r="HU96" s="38">
        <v>5.4619936276741003E-3</v>
      </c>
      <c r="HV96" s="38">
        <v>9.1033227127901696E-4</v>
      </c>
      <c r="HW96" s="38">
        <v>0</v>
      </c>
      <c r="HX96" s="38">
        <v>0.100277147896196</v>
      </c>
      <c r="HY96" s="38">
        <v>9.8261526832955394E-3</v>
      </c>
      <c r="HZ96" s="38">
        <v>2.5195263290501399E-4</v>
      </c>
      <c r="IA96" s="38">
        <v>4.7619047619047603E-2</v>
      </c>
      <c r="IB96" s="38">
        <v>0.85479129923574404</v>
      </c>
      <c r="IC96" s="38">
        <v>3.8296800201562099E-2</v>
      </c>
      <c r="ID96" s="38">
        <v>2.6035105400184799E-3</v>
      </c>
      <c r="IE96" s="38">
        <v>0.28193499622071</v>
      </c>
      <c r="IF96" s="39">
        <v>8.6712989222915496E-2</v>
      </c>
      <c r="IG96" s="39">
        <v>1.0422575155984101E-2</v>
      </c>
      <c r="IH96" s="39">
        <v>3.5450935904707899E-4</v>
      </c>
      <c r="II96" s="39">
        <v>4.9489506522972203E-2</v>
      </c>
      <c r="IJ96" s="39">
        <v>0.72163925127623396</v>
      </c>
      <c r="IK96" s="39">
        <v>3.3182076006806602E-2</v>
      </c>
      <c r="IL96" s="39">
        <v>2.3397617697107202E-3</v>
      </c>
      <c r="IM96" s="39">
        <v>0.238017583664209</v>
      </c>
      <c r="IN96" s="38">
        <v>0</v>
      </c>
      <c r="IO96" s="38">
        <v>0</v>
      </c>
      <c r="IP96" s="38">
        <v>0</v>
      </c>
      <c r="IQ96" s="38">
        <v>0</v>
      </c>
      <c r="IR96" s="38">
        <v>1.82066454255803E-3</v>
      </c>
      <c r="IS96" s="38">
        <v>5.78060992262176E-2</v>
      </c>
      <c r="IT96" s="38">
        <v>7.3906105652137401E-3</v>
      </c>
      <c r="IU96" s="38">
        <v>0.84740068867052998</v>
      </c>
      <c r="IV96" s="38">
        <v>1.9316368522717699E-3</v>
      </c>
      <c r="IW96" s="38">
        <v>5.45897371294197E-3</v>
      </c>
      <c r="IX96" s="38">
        <v>1.09179474258839E-3</v>
      </c>
      <c r="IY96" s="38">
        <v>4.6527252876459202E-2</v>
      </c>
      <c r="IZ96" s="38">
        <v>6.2393647192285897E-3</v>
      </c>
      <c r="JA96" s="38">
        <v>0.71539988655700504</v>
      </c>
      <c r="JB96" s="38">
        <v>1.63074305161656E-3</v>
      </c>
      <c r="JC96" s="38">
        <v>4.6086216676120197E-3</v>
      </c>
      <c r="JD96" s="38">
        <v>1.20533182076007E-3</v>
      </c>
      <c r="JE96" s="38">
        <v>4.82841747022121E-2</v>
      </c>
    </row>
    <row r="97" spans="1:265" ht="19" customHeight="1">
      <c r="A97" s="1">
        <v>135</v>
      </c>
      <c r="B97" s="1" t="s">
        <v>697</v>
      </c>
      <c r="C97" s="1">
        <v>1</v>
      </c>
      <c r="D97" s="1" t="s">
        <v>502</v>
      </c>
      <c r="E97" s="1" t="s">
        <v>485</v>
      </c>
      <c r="F97" s="1">
        <v>1</v>
      </c>
      <c r="G97" s="1">
        <v>0</v>
      </c>
      <c r="H97" s="1">
        <v>0</v>
      </c>
      <c r="I97" s="1" t="s">
        <v>329</v>
      </c>
      <c r="J97" s="1">
        <v>3</v>
      </c>
      <c r="K97" s="32">
        <v>41153</v>
      </c>
      <c r="L97" s="32">
        <v>42917</v>
      </c>
      <c r="M97" s="34">
        <v>58</v>
      </c>
      <c r="N97" s="35">
        <v>1</v>
      </c>
      <c r="O97" s="6" t="s">
        <v>543</v>
      </c>
      <c r="P97" s="6">
        <v>1</v>
      </c>
      <c r="Q97" s="1">
        <v>65</v>
      </c>
      <c r="R97" s="47" t="s">
        <v>511</v>
      </c>
      <c r="S97" s="8">
        <v>41609</v>
      </c>
      <c r="T97" s="8">
        <v>42887</v>
      </c>
      <c r="U97" s="8" t="s">
        <v>265</v>
      </c>
      <c r="V97" s="9">
        <v>15</v>
      </c>
      <c r="W97" s="1" t="s">
        <v>266</v>
      </c>
      <c r="X97" s="1" t="s">
        <v>266</v>
      </c>
      <c r="Z97" s="1" t="s">
        <v>263</v>
      </c>
      <c r="AA97" s="1" t="s">
        <v>267</v>
      </c>
      <c r="AB97" s="1" t="s">
        <v>268</v>
      </c>
      <c r="AC97" s="1" t="s">
        <v>266</v>
      </c>
      <c r="AD97">
        <v>1</v>
      </c>
      <c r="AE97">
        <v>1</v>
      </c>
      <c r="AF97">
        <v>2.5</v>
      </c>
      <c r="AG97">
        <v>2.5</v>
      </c>
      <c r="AH97" s="1">
        <v>2.5</v>
      </c>
      <c r="AI97" s="1">
        <v>2</v>
      </c>
      <c r="AJ97">
        <v>1</v>
      </c>
      <c r="AK97">
        <v>2</v>
      </c>
      <c r="AL97">
        <v>1.5</v>
      </c>
      <c r="AM97">
        <v>1.5</v>
      </c>
      <c r="AN97">
        <v>0.5</v>
      </c>
      <c r="AO97">
        <v>2</v>
      </c>
      <c r="AP97">
        <v>0</v>
      </c>
      <c r="AQ97">
        <f t="shared" si="6"/>
        <v>2</v>
      </c>
      <c r="AR97" s="36" t="s">
        <v>265</v>
      </c>
      <c r="AS97" s="36" t="s">
        <v>265</v>
      </c>
      <c r="AT97" s="36" t="s">
        <v>265</v>
      </c>
      <c r="AU97" s="36" t="s">
        <v>265</v>
      </c>
      <c r="AV97" s="36" t="s">
        <v>265</v>
      </c>
      <c r="AW97" s="36" t="s">
        <v>265</v>
      </c>
      <c r="AX97" s="36" t="s">
        <v>265</v>
      </c>
      <c r="AY97" s="36" t="s">
        <v>265</v>
      </c>
      <c r="AZ97" s="36" t="s">
        <v>265</v>
      </c>
      <c r="BA97" s="36" t="s">
        <v>265</v>
      </c>
      <c r="BB97" s="36" t="s">
        <v>265</v>
      </c>
      <c r="BC97" s="36" t="s">
        <v>265</v>
      </c>
      <c r="BD97" s="36" t="s">
        <v>265</v>
      </c>
      <c r="BE97" s="36" t="s">
        <v>265</v>
      </c>
      <c r="BF97" s="1" t="s">
        <v>265</v>
      </c>
      <c r="BG97" s="37" t="s">
        <v>265</v>
      </c>
      <c r="BH97" s="37" t="s">
        <v>265</v>
      </c>
      <c r="BI97" s="37" t="s">
        <v>265</v>
      </c>
      <c r="BJ97" s="37" t="s">
        <v>265</v>
      </c>
      <c r="BK97" s="37" t="s">
        <v>265</v>
      </c>
      <c r="BL97" s="37" t="s">
        <v>265</v>
      </c>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38">
        <v>2.31394621638524E-2</v>
      </c>
      <c r="HQ97" s="38">
        <v>1.87617260787993E-2</v>
      </c>
      <c r="HR97" s="38">
        <v>3.7523452157598499E-3</v>
      </c>
      <c r="HS97" s="38">
        <v>7.3796122576610404E-2</v>
      </c>
      <c r="HT97" s="38">
        <v>6.2539086929330799E-4</v>
      </c>
      <c r="HU97" s="38">
        <v>1.2507817385866201E-3</v>
      </c>
      <c r="HV97" s="38">
        <v>1.87617260787992E-3</v>
      </c>
      <c r="HW97" s="38">
        <v>0</v>
      </c>
      <c r="HX97" s="38">
        <v>3.9198606271777002E-3</v>
      </c>
      <c r="HY97" s="38">
        <v>1.08885017421603E-4</v>
      </c>
      <c r="HZ97" s="38">
        <v>1.08885017421603E-4</v>
      </c>
      <c r="IA97" s="38">
        <v>7.6219512195121897E-3</v>
      </c>
      <c r="IB97" s="38">
        <v>0.90091463414634099</v>
      </c>
      <c r="IC97" s="38">
        <v>1.08885017421603E-4</v>
      </c>
      <c r="ID97" s="38">
        <v>0</v>
      </c>
      <c r="IE97" s="38">
        <v>2.3083623693379799E-2</v>
      </c>
      <c r="IF97" s="39">
        <v>6.7699156079013296E-3</v>
      </c>
      <c r="IG97" s="39">
        <v>2.8748956691087798E-3</v>
      </c>
      <c r="IH97" s="39">
        <v>6.4916998979875696E-4</v>
      </c>
      <c r="II97" s="39">
        <v>1.7434851154595199E-2</v>
      </c>
      <c r="IJ97" s="39">
        <v>0.76741166651210202</v>
      </c>
      <c r="IK97" s="39">
        <v>2.7821570991375301E-4</v>
      </c>
      <c r="IL97" s="39">
        <v>2.7821570991375301E-4</v>
      </c>
      <c r="IM97" s="39">
        <v>1.9660576833905201E-2</v>
      </c>
      <c r="IN97" s="38">
        <v>0</v>
      </c>
      <c r="IO97" s="38">
        <v>6.2539086929330799E-4</v>
      </c>
      <c r="IP97" s="38">
        <v>0</v>
      </c>
      <c r="IQ97" s="38">
        <v>0</v>
      </c>
      <c r="IR97" s="38">
        <v>6.8792995622263898E-3</v>
      </c>
      <c r="IS97" s="38">
        <v>6.6916823014383994E-2</v>
      </c>
      <c r="IT97" s="38">
        <v>6.53310104529617E-4</v>
      </c>
      <c r="IU97" s="38">
        <v>0.90026132404181203</v>
      </c>
      <c r="IV97" s="38">
        <v>0</v>
      </c>
      <c r="IW97" s="38">
        <v>6.53310104529617E-4</v>
      </c>
      <c r="IX97" s="38">
        <v>0</v>
      </c>
      <c r="IY97" s="38">
        <v>7.6219512195121897E-3</v>
      </c>
      <c r="IZ97" s="38">
        <v>5.5643141982750601E-4</v>
      </c>
      <c r="JA97" s="38">
        <v>0.76685523509227504</v>
      </c>
      <c r="JB97" s="38">
        <v>0</v>
      </c>
      <c r="JC97" s="38">
        <v>5.5643141982750601E-4</v>
      </c>
      <c r="JD97" s="38">
        <v>1.02012426968376E-3</v>
      </c>
      <c r="JE97" s="38">
        <v>1.6414726884911399E-2</v>
      </c>
    </row>
    <row r="98" spans="1:265" ht="19" customHeight="1">
      <c r="A98" s="1">
        <v>91</v>
      </c>
      <c r="B98" s="1" t="s">
        <v>698</v>
      </c>
      <c r="C98" s="1">
        <v>1</v>
      </c>
      <c r="D98" s="1" t="s">
        <v>544</v>
      </c>
      <c r="E98" s="1" t="s">
        <v>545</v>
      </c>
      <c r="F98" s="1">
        <v>1</v>
      </c>
      <c r="G98" s="1">
        <v>0</v>
      </c>
      <c r="H98" s="1">
        <v>0</v>
      </c>
      <c r="I98" s="1" t="s">
        <v>546</v>
      </c>
      <c r="J98" s="1">
        <v>2</v>
      </c>
      <c r="K98" s="32">
        <v>40225</v>
      </c>
      <c r="L98" s="33">
        <v>42029</v>
      </c>
      <c r="M98" s="34">
        <v>59</v>
      </c>
      <c r="N98" s="35">
        <v>1</v>
      </c>
      <c r="O98" s="6" t="s">
        <v>277</v>
      </c>
      <c r="Q98" s="1">
        <v>74</v>
      </c>
      <c r="R98" s="7" t="s">
        <v>547</v>
      </c>
      <c r="S98" s="8">
        <v>41699</v>
      </c>
      <c r="U98" s="8" t="s">
        <v>265</v>
      </c>
      <c r="V98" s="9">
        <v>48</v>
      </c>
      <c r="W98" s="1" t="s">
        <v>266</v>
      </c>
      <c r="X98" s="1" t="s">
        <v>263</v>
      </c>
      <c r="AA98" s="1" t="s">
        <v>273</v>
      </c>
      <c r="AB98" s="1" t="s">
        <v>298</v>
      </c>
      <c r="AC98" s="1" t="s">
        <v>266</v>
      </c>
      <c r="AD98">
        <v>1</v>
      </c>
      <c r="AE98">
        <v>1</v>
      </c>
      <c r="AF98">
        <v>2.5</v>
      </c>
      <c r="AG98">
        <v>2.5</v>
      </c>
      <c r="AH98" s="1">
        <v>2.5</v>
      </c>
      <c r="AI98" s="1">
        <v>2.5</v>
      </c>
      <c r="AJ98">
        <v>1</v>
      </c>
      <c r="AK98">
        <v>2</v>
      </c>
      <c r="AL98">
        <v>2.5</v>
      </c>
      <c r="AM98">
        <v>3</v>
      </c>
      <c r="AN98">
        <v>0.5</v>
      </c>
      <c r="AO98">
        <v>8</v>
      </c>
      <c r="AP98">
        <v>0</v>
      </c>
      <c r="AQ98">
        <f t="shared" si="6"/>
        <v>8</v>
      </c>
      <c r="AR98" s="36">
        <v>2.6550808592807145E-3</v>
      </c>
      <c r="AS98" s="36">
        <v>5.310161718561429E-3</v>
      </c>
      <c r="AT98" s="36">
        <v>1.0861694424330196E-3</v>
      </c>
      <c r="AU98" s="36">
        <v>4.8274197441467538E-4</v>
      </c>
      <c r="AV98" s="36">
        <v>2.0395848419020035E-2</v>
      </c>
      <c r="AW98" s="36">
        <v>2.4137098720733769E-4</v>
      </c>
      <c r="AX98" s="36">
        <v>5.2659294365455502E-2</v>
      </c>
      <c r="AY98" s="36">
        <v>5.4765666140073721E-2</v>
      </c>
      <c r="AZ98" s="36">
        <v>6.3191153238546603E-3</v>
      </c>
      <c r="BA98" s="36">
        <v>4.7393364928909956E-3</v>
      </c>
      <c r="BB98" s="36">
        <v>0.15165876777251186</v>
      </c>
      <c r="BC98" s="36">
        <v>6.8457082675092151E-3</v>
      </c>
      <c r="BD98" s="36">
        <v>7.0036861506055814E-2</v>
      </c>
      <c r="BE98" s="36">
        <v>0.73196071023800524</v>
      </c>
      <c r="BF98" s="1">
        <v>10185</v>
      </c>
      <c r="BG98" s="37">
        <v>5.5314375224736215E-2</v>
      </c>
      <c r="BH98" s="37">
        <v>6.0075827858635147E-2</v>
      </c>
      <c r="BI98" s="37">
        <v>7.4052847662876798E-3</v>
      </c>
      <c r="BJ98" s="37">
        <v>5.2220784673056714E-3</v>
      </c>
      <c r="BK98" s="37">
        <v>0.1720546161915319</v>
      </c>
      <c r="BL98" s="37">
        <v>7.087079254716553E-3</v>
      </c>
      <c r="BN98" s="1">
        <v>0.13460631434833231</v>
      </c>
      <c r="BO98" s="1">
        <v>0.32497439116201643</v>
      </c>
      <c r="BP98" s="1">
        <v>0.41819420222791159</v>
      </c>
      <c r="BQ98" s="1">
        <v>0.11264289456299802</v>
      </c>
      <c r="BR98" s="1">
        <v>0.13423828003042312</v>
      </c>
      <c r="BS98" s="1">
        <v>7.2530859546518903E-2</v>
      </c>
      <c r="BT98" s="1">
        <v>0.15124289956031348</v>
      </c>
      <c r="BU98" s="1">
        <v>0.25214558439560042</v>
      </c>
      <c r="BV98" s="1">
        <v>0.15009314823268571</v>
      </c>
      <c r="BW98" s="1">
        <v>0.3829146860302502</v>
      </c>
      <c r="BX98" s="1">
        <v>0.18718974808789313</v>
      </c>
      <c r="BY98" s="1">
        <v>0.43770137247475405</v>
      </c>
      <c r="BZ98" s="1">
        <v>0.21703266939246646</v>
      </c>
      <c r="CA98" s="1">
        <v>0.13649827244600982</v>
      </c>
      <c r="CB98" s="1">
        <v>0.20506652655581264</v>
      </c>
      <c r="CC98" s="1">
        <v>0.30423279540653719</v>
      </c>
      <c r="CD98" s="1">
        <v>0.39336759705933799</v>
      </c>
      <c r="CE98" s="1">
        <v>0.34468631738512623</v>
      </c>
      <c r="CF98" s="1">
        <v>8.2788758109605357E-2</v>
      </c>
      <c r="CG98" s="1">
        <v>0.3049604258932167</v>
      </c>
      <c r="CH98" s="1">
        <v>3.706354045221151E-2</v>
      </c>
      <c r="CI98" s="1">
        <v>0.33060671820355336</v>
      </c>
      <c r="CJ98" s="1">
        <v>0.12411776959213836</v>
      </c>
      <c r="CK98" s="1">
        <v>0.19490560035675503</v>
      </c>
      <c r="CL98" s="1">
        <v>0.31661281230088134</v>
      </c>
      <c r="CM98" s="1">
        <v>0.42592230423943128</v>
      </c>
      <c r="CN98" s="1">
        <v>0.35523590863541787</v>
      </c>
      <c r="CO98" s="1">
        <v>9.4426686544391208E-2</v>
      </c>
      <c r="HF98" s="1">
        <v>26.194470659490001</v>
      </c>
      <c r="HG98" s="1">
        <v>61.1693737677397</v>
      </c>
      <c r="HH98" s="1">
        <v>1.6497970709396901</v>
      </c>
      <c r="HI98" s="1">
        <v>7.8551888983587803</v>
      </c>
      <c r="HJ98" s="1">
        <v>0.84633921059639206</v>
      </c>
      <c r="HK98" s="1">
        <v>2.4051914008296702</v>
      </c>
      <c r="HL98" s="1">
        <v>0.97979661083784797</v>
      </c>
      <c r="HM98" s="1">
        <v>1514.78080616631</v>
      </c>
      <c r="HN98" s="1">
        <v>1460.0907478973199</v>
      </c>
      <c r="HO98" s="1">
        <v>2137608</v>
      </c>
      <c r="HP98" s="38">
        <v>5.3722179585571801E-3</v>
      </c>
      <c r="HQ98" s="38">
        <v>2.0721412125863401E-2</v>
      </c>
      <c r="HR98" s="38">
        <v>2.3023791250959299E-3</v>
      </c>
      <c r="HS98" s="38">
        <v>6.2931696085955502E-2</v>
      </c>
      <c r="HT98" s="38">
        <v>4.6047582501918703E-3</v>
      </c>
      <c r="HU98" s="38">
        <v>0</v>
      </c>
      <c r="HV98" s="38">
        <v>7.6745970836531103E-4</v>
      </c>
      <c r="HW98" s="38">
        <v>0</v>
      </c>
      <c r="HX98" s="38">
        <v>1.3080444735120999E-3</v>
      </c>
      <c r="HY98" s="38">
        <v>1.14453891432309E-3</v>
      </c>
      <c r="HZ98" s="38">
        <v>0</v>
      </c>
      <c r="IA98" s="38">
        <v>1.2426422498364899E-2</v>
      </c>
      <c r="IB98" s="38">
        <v>0.88709941137998705</v>
      </c>
      <c r="IC98" s="38">
        <v>0</v>
      </c>
      <c r="ID98" s="38">
        <v>2.4525833878351902E-4</v>
      </c>
      <c r="IE98" s="38">
        <v>7.4558534990189704E-2</v>
      </c>
      <c r="IF98" s="39">
        <v>1.69929811599557E-3</v>
      </c>
      <c r="IG98" s="39">
        <v>3.0291835980790498E-3</v>
      </c>
      <c r="IH98" s="39">
        <v>2.2164758034724799E-4</v>
      </c>
      <c r="II98" s="39">
        <v>1.7288511267085301E-2</v>
      </c>
      <c r="IJ98" s="39">
        <v>0.80214259327669002</v>
      </c>
      <c r="IK98" s="39">
        <v>0</v>
      </c>
      <c r="IL98" s="39">
        <v>2.9553010712966398E-4</v>
      </c>
      <c r="IM98" s="39">
        <v>6.7380864425563403E-2</v>
      </c>
      <c r="IN98" s="38">
        <v>0</v>
      </c>
      <c r="IO98" s="38">
        <v>4.6047582501918703E-3</v>
      </c>
      <c r="IP98" s="38">
        <v>0</v>
      </c>
      <c r="IQ98" s="38">
        <v>0</v>
      </c>
      <c r="IR98" s="38">
        <v>0</v>
      </c>
      <c r="IS98" s="38">
        <v>6.2931696085955502E-2</v>
      </c>
      <c r="IT98" s="38">
        <v>1.63505559189012E-4</v>
      </c>
      <c r="IU98" s="38">
        <v>0.88693590582079795</v>
      </c>
      <c r="IV98" s="38">
        <v>0</v>
      </c>
      <c r="IW98" s="38">
        <v>1.63505559189012E-4</v>
      </c>
      <c r="IX98" s="38">
        <v>0</v>
      </c>
      <c r="IY98" s="38">
        <v>1.2426422498364899E-2</v>
      </c>
      <c r="IZ98" s="38">
        <v>1.4776505356483199E-4</v>
      </c>
      <c r="JA98" s="38">
        <v>0.80199482822312496</v>
      </c>
      <c r="JB98" s="38">
        <v>0</v>
      </c>
      <c r="JC98" s="38">
        <v>1.4776505356483199E-4</v>
      </c>
      <c r="JD98" s="38">
        <v>0</v>
      </c>
      <c r="JE98" s="38">
        <v>1.7288511267085301E-2</v>
      </c>
    </row>
    <row r="99" spans="1:265" ht="19" customHeight="1">
      <c r="A99" s="1">
        <v>8</v>
      </c>
      <c r="B99" s="1" t="s">
        <v>699</v>
      </c>
      <c r="C99" s="2">
        <v>2</v>
      </c>
      <c r="D99" s="2" t="s">
        <v>366</v>
      </c>
      <c r="E99" s="1" t="s">
        <v>548</v>
      </c>
      <c r="F99" s="1">
        <v>1</v>
      </c>
      <c r="G99" s="1">
        <v>0</v>
      </c>
      <c r="H99" s="1">
        <v>0</v>
      </c>
      <c r="I99" s="1" t="s">
        <v>411</v>
      </c>
      <c r="J99" s="1">
        <v>3</v>
      </c>
      <c r="K99" s="32">
        <v>41642</v>
      </c>
      <c r="L99" s="32" t="s">
        <v>549</v>
      </c>
      <c r="M99" s="40">
        <v>67</v>
      </c>
      <c r="N99" s="41">
        <v>1</v>
      </c>
      <c r="O99" s="6" t="s">
        <v>296</v>
      </c>
      <c r="P99" s="6">
        <v>1</v>
      </c>
      <c r="Q99" s="1">
        <v>80</v>
      </c>
      <c r="R99" s="7" t="s">
        <v>550</v>
      </c>
      <c r="S99" s="8" t="s">
        <v>265</v>
      </c>
      <c r="T99" s="8" t="s">
        <v>265</v>
      </c>
      <c r="U99" s="8" t="s">
        <v>265</v>
      </c>
      <c r="V99" s="9" t="s">
        <v>279</v>
      </c>
      <c r="W99" s="1" t="s">
        <v>266</v>
      </c>
      <c r="X99" s="1" t="s">
        <v>263</v>
      </c>
      <c r="AA99" s="1" t="s">
        <v>273</v>
      </c>
      <c r="AB99" s="1" t="s">
        <v>277</v>
      </c>
      <c r="AC99" s="1" t="s">
        <v>263</v>
      </c>
      <c r="AD99">
        <v>1.5</v>
      </c>
      <c r="AE99">
        <v>1.5</v>
      </c>
      <c r="AF99">
        <v>2.5</v>
      </c>
      <c r="AG99">
        <v>2.5</v>
      </c>
      <c r="AH99" s="1">
        <v>2.5</v>
      </c>
      <c r="AI99" s="1">
        <v>1.5</v>
      </c>
      <c r="AJ99">
        <v>1.5</v>
      </c>
      <c r="AK99">
        <v>1.5</v>
      </c>
      <c r="AL99">
        <v>2</v>
      </c>
      <c r="AM99">
        <v>2.5</v>
      </c>
      <c r="AN99">
        <v>0</v>
      </c>
      <c r="AO99">
        <v>55</v>
      </c>
      <c r="AP99">
        <v>26</v>
      </c>
      <c r="AQ99">
        <f t="shared" si="6"/>
        <v>81</v>
      </c>
      <c r="AR99" s="36">
        <v>5.0751116524563541E-4</v>
      </c>
      <c r="AS99" s="36">
        <v>0</v>
      </c>
      <c r="AT99" s="36">
        <v>0</v>
      </c>
      <c r="AU99" s="36">
        <v>0</v>
      </c>
      <c r="AV99" s="36">
        <v>2.7507105156313438E-2</v>
      </c>
      <c r="AW99" s="36">
        <v>0</v>
      </c>
      <c r="AX99" s="36">
        <v>2.2883295194508009E-3</v>
      </c>
      <c r="AY99" s="36">
        <v>0</v>
      </c>
      <c r="AZ99" s="36">
        <v>0</v>
      </c>
      <c r="BA99" s="36">
        <v>3.8138825324180014E-3</v>
      </c>
      <c r="BB99" s="36">
        <v>8.4668192219679639E-2</v>
      </c>
      <c r="BC99" s="36">
        <v>1.5255530129672007E-3</v>
      </c>
      <c r="BD99" s="36">
        <v>3.1273836765827616E-2</v>
      </c>
      <c r="BE99" s="36">
        <v>0.67136823651286959</v>
      </c>
      <c r="BF99" s="1">
        <v>11163</v>
      </c>
      <c r="BG99" s="37">
        <v>2.7958406846964362E-3</v>
      </c>
      <c r="BH99" s="37">
        <v>0</v>
      </c>
      <c r="BI99" s="37">
        <v>0</v>
      </c>
      <c r="BJ99" s="37">
        <v>3.8138825324180014E-3</v>
      </c>
      <c r="BK99" s="37">
        <v>0.11217529737599308</v>
      </c>
      <c r="BL99" s="37">
        <v>1.5255530129672007E-3</v>
      </c>
      <c r="BS99" s="53"/>
      <c r="BT99" s="53"/>
      <c r="BU99" s="53"/>
      <c r="BV99" s="53"/>
      <c r="BW99" s="53"/>
      <c r="BX99" s="53"/>
      <c r="BY99" s="53"/>
      <c r="BZ99" s="53"/>
      <c r="HP99" s="38">
        <v>3.0030030030029999E-3</v>
      </c>
      <c r="HQ99" s="38">
        <v>3.3462033462033497E-2</v>
      </c>
      <c r="HR99" s="38">
        <v>3.9897039897039903E-2</v>
      </c>
      <c r="HS99" s="38">
        <v>8.5800085800085794E-3</v>
      </c>
      <c r="HT99" s="38">
        <v>1.28700128700129E-3</v>
      </c>
      <c r="HU99" s="38">
        <v>0</v>
      </c>
      <c r="HV99" s="38">
        <v>8.5800085800085801E-4</v>
      </c>
      <c r="HW99" s="38">
        <v>0</v>
      </c>
      <c r="HX99" s="38">
        <v>3.9051338222687898E-3</v>
      </c>
      <c r="HY99" s="38">
        <v>8.0007619773311694E-3</v>
      </c>
      <c r="HZ99" s="38">
        <v>4.7623583198399804E-3</v>
      </c>
      <c r="IA99" s="38">
        <v>2.9240880083817498E-2</v>
      </c>
      <c r="IB99" s="38">
        <v>0.906372035431946</v>
      </c>
      <c r="IC99" s="38">
        <v>3.8098866558719898E-4</v>
      </c>
      <c r="ID99" s="38">
        <v>4.7623583198399801E-4</v>
      </c>
      <c r="IE99" s="38">
        <v>0.10953424135632001</v>
      </c>
      <c r="IF99" s="39">
        <v>3.7412314886983598E-3</v>
      </c>
      <c r="IG99" s="39">
        <v>1.2626656274357001E-2</v>
      </c>
      <c r="IH99" s="39">
        <v>1.1145752143413901E-2</v>
      </c>
      <c r="II99" s="39">
        <v>2.5487139516757601E-2</v>
      </c>
      <c r="IJ99" s="39">
        <v>0.741932969602494</v>
      </c>
      <c r="IK99" s="39">
        <v>3.1176929072486399E-4</v>
      </c>
      <c r="IL99" s="39">
        <v>5.4559625876851104E-4</v>
      </c>
      <c r="IM99" s="39">
        <v>8.96336710833983E-2</v>
      </c>
      <c r="IN99" s="38">
        <v>0</v>
      </c>
      <c r="IO99" s="38">
        <v>1.28700128700129E-3</v>
      </c>
      <c r="IP99" s="38">
        <v>0</v>
      </c>
      <c r="IQ99" s="38">
        <v>0</v>
      </c>
      <c r="IR99" s="38">
        <v>0</v>
      </c>
      <c r="IS99" s="38">
        <v>8.5800085800085794E-3</v>
      </c>
      <c r="IT99" s="38">
        <v>4.3813696542527904E-3</v>
      </c>
      <c r="IU99" s="38">
        <v>0.90199066577769305</v>
      </c>
      <c r="IV99" s="38">
        <v>4.7623583198399801E-4</v>
      </c>
      <c r="IW99" s="38">
        <v>3.9051338222687898E-3</v>
      </c>
      <c r="IX99" s="38">
        <v>9.5247166396799705E-5</v>
      </c>
      <c r="IY99" s="38">
        <v>2.91456329174207E-2</v>
      </c>
      <c r="IZ99" s="38">
        <v>3.5853468433359298E-3</v>
      </c>
      <c r="JA99" s="38">
        <v>0.738347622759158</v>
      </c>
      <c r="JB99" s="38">
        <v>3.8971161340608E-4</v>
      </c>
      <c r="JC99" s="38">
        <v>3.19563522992985E-3</v>
      </c>
      <c r="JD99" s="38">
        <v>7.7942322681215901E-5</v>
      </c>
      <c r="JE99" s="38">
        <v>2.5409197194076399E-2</v>
      </c>
    </row>
    <row r="100" spans="1:265" ht="19" customHeight="1">
      <c r="A100" s="1">
        <v>40</v>
      </c>
      <c r="B100" s="1" t="s">
        <v>700</v>
      </c>
      <c r="C100" s="2">
        <v>2</v>
      </c>
      <c r="D100" s="2" t="s">
        <v>381</v>
      </c>
      <c r="E100" s="1" t="s">
        <v>551</v>
      </c>
      <c r="F100" s="1">
        <v>1</v>
      </c>
      <c r="G100" s="1">
        <v>0</v>
      </c>
      <c r="H100" s="1">
        <v>0</v>
      </c>
      <c r="I100" s="1" t="s">
        <v>276</v>
      </c>
      <c r="J100" s="1">
        <v>3</v>
      </c>
      <c r="K100" s="32">
        <v>39314</v>
      </c>
      <c r="L100" s="33">
        <v>41426</v>
      </c>
      <c r="M100" s="34">
        <v>69</v>
      </c>
      <c r="N100" s="35">
        <v>1</v>
      </c>
      <c r="O100" s="6" t="s">
        <v>266</v>
      </c>
      <c r="P100" s="6">
        <v>1</v>
      </c>
      <c r="Q100" s="1">
        <v>67</v>
      </c>
      <c r="R100" s="7" t="s">
        <v>552</v>
      </c>
      <c r="S100" s="8">
        <v>39965</v>
      </c>
      <c r="T100" s="8">
        <v>41395</v>
      </c>
      <c r="U100" s="8" t="s">
        <v>265</v>
      </c>
      <c r="V100" s="9">
        <v>21</v>
      </c>
      <c r="W100" s="1" t="s">
        <v>266</v>
      </c>
      <c r="X100" s="1" t="s">
        <v>263</v>
      </c>
      <c r="AA100" s="1" t="s">
        <v>355</v>
      </c>
      <c r="AB100" s="1" t="s">
        <v>397</v>
      </c>
      <c r="AC100" s="1" t="s">
        <v>266</v>
      </c>
      <c r="AD100">
        <v>2</v>
      </c>
      <c r="AE100">
        <v>1.5</v>
      </c>
      <c r="AF100">
        <v>3</v>
      </c>
      <c r="AG100">
        <v>3</v>
      </c>
      <c r="AH100" s="1">
        <v>2.5</v>
      </c>
      <c r="AI100" s="1">
        <v>3</v>
      </c>
      <c r="AJ100">
        <v>2</v>
      </c>
      <c r="AK100">
        <v>1.5</v>
      </c>
      <c r="AL100">
        <v>2.5</v>
      </c>
      <c r="AM100">
        <v>1.5</v>
      </c>
      <c r="AN100">
        <v>0</v>
      </c>
      <c r="AO100">
        <v>8</v>
      </c>
      <c r="AP100">
        <v>18</v>
      </c>
      <c r="AQ100">
        <f t="shared" si="6"/>
        <v>26</v>
      </c>
      <c r="AR100" s="36">
        <v>5.7883769391062743E-5</v>
      </c>
      <c r="AS100" s="36">
        <v>4.5728177818939566E-3</v>
      </c>
      <c r="AT100" s="36">
        <v>3.1836073165084511E-3</v>
      </c>
      <c r="AU100" s="36">
        <v>1.4470942347765687E-3</v>
      </c>
      <c r="AV100" s="36">
        <v>1.2097707802732114E-2</v>
      </c>
      <c r="AW100" s="36">
        <v>1.1576753878212549E-4</v>
      </c>
      <c r="AX100" s="36">
        <v>0</v>
      </c>
      <c r="AY100" s="36">
        <v>1.5544041450777202E-2</v>
      </c>
      <c r="AZ100" s="36">
        <v>1.5544041450777202E-2</v>
      </c>
      <c r="BA100" s="36">
        <v>2.072538860103627E-2</v>
      </c>
      <c r="BB100" s="36">
        <v>6.2176165803108807E-2</v>
      </c>
      <c r="BC100" s="36">
        <v>0</v>
      </c>
      <c r="BD100" s="36">
        <v>2.5906735751295335E-2</v>
      </c>
      <c r="BE100" s="36">
        <v>0.87277628032345012</v>
      </c>
      <c r="BF100" s="1">
        <v>17469</v>
      </c>
      <c r="BG100" s="37">
        <v>5.7883769391062743E-5</v>
      </c>
      <c r="BH100" s="37">
        <v>2.0116859232671157E-2</v>
      </c>
      <c r="BI100" s="37">
        <v>1.8727648767285651E-2</v>
      </c>
      <c r="BJ100" s="37">
        <v>2.2172482835812839E-2</v>
      </c>
      <c r="BK100" s="37">
        <v>7.4273873605840923E-2</v>
      </c>
      <c r="BL100" s="37">
        <v>1.1576753878212549E-4</v>
      </c>
      <c r="HP100" s="38">
        <v>1.7341040462427699E-2</v>
      </c>
      <c r="HQ100" s="38">
        <v>2.8901734104046201E-2</v>
      </c>
      <c r="HR100" s="38">
        <v>0</v>
      </c>
      <c r="HS100" s="38">
        <v>0.26589595375722502</v>
      </c>
      <c r="HT100" s="38">
        <v>5.78034682080925E-3</v>
      </c>
      <c r="HU100" s="38">
        <v>0</v>
      </c>
      <c r="HV100" s="38">
        <v>0</v>
      </c>
      <c r="HW100" s="38">
        <v>0</v>
      </c>
      <c r="HX100" s="38">
        <v>1.4064047540442401E-2</v>
      </c>
      <c r="HY100" s="38">
        <v>7.59326510399472E-3</v>
      </c>
      <c r="HZ100" s="38">
        <v>5.2822713766919802E-4</v>
      </c>
      <c r="IA100" s="38">
        <v>5.1039947177286202E-2</v>
      </c>
      <c r="IB100" s="38">
        <v>0.89389237372069996</v>
      </c>
      <c r="IC100" s="38">
        <v>3.96170353251898E-4</v>
      </c>
      <c r="ID100" s="38">
        <v>1.3205678441729899E-4</v>
      </c>
      <c r="IE100" s="38">
        <v>1.6309012875536499E-2</v>
      </c>
      <c r="IF100" s="39">
        <v>1.4101057579318401E-2</v>
      </c>
      <c r="IG100" s="39">
        <v>7.8339208773991406E-3</v>
      </c>
      <c r="IH100" s="39">
        <v>5.2226139182660902E-4</v>
      </c>
      <c r="II100" s="39">
        <v>5.3466509988249103E-2</v>
      </c>
      <c r="IJ100" s="39">
        <v>0.88386212299255795</v>
      </c>
      <c r="IK100" s="39">
        <v>3.9169604386995701E-4</v>
      </c>
      <c r="IL100" s="39">
        <v>1.3056534795665201E-4</v>
      </c>
      <c r="IM100" s="39">
        <v>1.61248204726466E-2</v>
      </c>
      <c r="IN100" s="38">
        <v>0</v>
      </c>
      <c r="IO100" s="38">
        <v>5.78034682080925E-3</v>
      </c>
      <c r="IP100" s="38">
        <v>0</v>
      </c>
      <c r="IQ100" s="38">
        <v>0</v>
      </c>
      <c r="IR100" s="38">
        <v>0</v>
      </c>
      <c r="IS100" s="38">
        <v>0.26589595375722502</v>
      </c>
      <c r="IT100" s="38">
        <v>5.2822713766919802E-4</v>
      </c>
      <c r="IU100" s="38">
        <v>0.89336414658303098</v>
      </c>
      <c r="IV100" s="38">
        <v>0</v>
      </c>
      <c r="IW100" s="38">
        <v>5.2822713766919802E-4</v>
      </c>
      <c r="IX100" s="38">
        <v>6.6028392208649698E-5</v>
      </c>
      <c r="IY100" s="38">
        <v>5.09739187850776E-2</v>
      </c>
      <c r="IZ100" s="38">
        <v>5.2226139182660902E-4</v>
      </c>
      <c r="JA100" s="38">
        <v>0.88333986160073097</v>
      </c>
      <c r="JB100" s="38">
        <v>0</v>
      </c>
      <c r="JC100" s="38">
        <v>5.2226139182660902E-4</v>
      </c>
      <c r="JD100" s="38">
        <v>6.5282673978326195E-5</v>
      </c>
      <c r="JE100" s="38">
        <v>5.3401227314270799E-2</v>
      </c>
    </row>
    <row r="101" spans="1:265" ht="19" customHeight="1">
      <c r="A101" s="1">
        <v>78</v>
      </c>
      <c r="B101" s="1" t="s">
        <v>701</v>
      </c>
      <c r="C101" s="1">
        <v>1</v>
      </c>
      <c r="D101" s="1" t="s">
        <v>537</v>
      </c>
      <c r="E101" s="1" t="s">
        <v>553</v>
      </c>
      <c r="F101" s="1">
        <v>1</v>
      </c>
      <c r="G101" s="1">
        <v>0</v>
      </c>
      <c r="H101" s="1">
        <v>0</v>
      </c>
      <c r="I101" s="1" t="s">
        <v>383</v>
      </c>
      <c r="J101" s="1">
        <v>3</v>
      </c>
      <c r="K101" s="32">
        <v>41092</v>
      </c>
      <c r="L101" s="32" t="s">
        <v>554</v>
      </c>
      <c r="M101" s="40">
        <v>76</v>
      </c>
      <c r="N101" s="41">
        <v>0</v>
      </c>
      <c r="O101" s="6" t="s">
        <v>263</v>
      </c>
      <c r="P101" s="6">
        <v>0</v>
      </c>
      <c r="Q101" s="1">
        <v>53</v>
      </c>
      <c r="R101" s="7" t="s">
        <v>555</v>
      </c>
      <c r="S101" s="8" t="s">
        <v>265</v>
      </c>
      <c r="T101" s="8" t="s">
        <v>265</v>
      </c>
      <c r="U101" s="8" t="s">
        <v>265</v>
      </c>
      <c r="V101" s="9" t="s">
        <v>279</v>
      </c>
      <c r="W101" s="1" t="s">
        <v>266</v>
      </c>
      <c r="X101" s="1" t="s">
        <v>266</v>
      </c>
      <c r="Y101" s="1" t="s">
        <v>316</v>
      </c>
      <c r="Z101" s="1" t="s">
        <v>266</v>
      </c>
      <c r="AA101" s="1" t="s">
        <v>273</v>
      </c>
      <c r="AB101" s="1" t="s">
        <v>369</v>
      </c>
      <c r="AC101" s="1" t="s">
        <v>266</v>
      </c>
      <c r="AD101">
        <v>1</v>
      </c>
      <c r="AE101">
        <v>3</v>
      </c>
      <c r="AF101">
        <v>3</v>
      </c>
      <c r="AG101">
        <v>2.5</v>
      </c>
      <c r="AH101" s="1">
        <v>2.5</v>
      </c>
      <c r="AI101" s="1">
        <v>1.5</v>
      </c>
      <c r="AJ101">
        <v>1.5</v>
      </c>
      <c r="AK101">
        <v>2.5</v>
      </c>
      <c r="AL101">
        <v>2.5</v>
      </c>
      <c r="AM101">
        <v>2.5</v>
      </c>
      <c r="AN101">
        <v>0.5</v>
      </c>
      <c r="AO101">
        <v>2</v>
      </c>
      <c r="AP101">
        <v>0</v>
      </c>
      <c r="AQ101">
        <f t="shared" si="6"/>
        <v>2</v>
      </c>
      <c r="AR101" s="36">
        <v>0</v>
      </c>
      <c r="AS101" s="36">
        <v>2.2392563978754224E-2</v>
      </c>
      <c r="AT101" s="36">
        <v>2.7764365041042975E-3</v>
      </c>
      <c r="AU101" s="36">
        <v>1.8107194591984548E-4</v>
      </c>
      <c r="AV101" s="36">
        <v>4.1646547561564461E-2</v>
      </c>
      <c r="AW101" s="36">
        <v>4.2250120714630612E-4</v>
      </c>
      <c r="AX101" s="36">
        <v>1.8072289156626505E-2</v>
      </c>
      <c r="AY101" s="36">
        <v>6.224899598393574E-2</v>
      </c>
      <c r="AZ101" s="36">
        <v>6.024096385542169E-3</v>
      </c>
      <c r="BA101" s="36">
        <v>8.0321285140562242E-3</v>
      </c>
      <c r="BB101" s="36">
        <v>0.2971887550200803</v>
      </c>
      <c r="BC101" s="36">
        <v>5.8232931726907633E-2</v>
      </c>
      <c r="BD101" s="36">
        <v>3.8152610441767071E-2</v>
      </c>
      <c r="BE101" s="36">
        <v>0.83178028445316332</v>
      </c>
      <c r="BF101" s="1">
        <v>17066</v>
      </c>
      <c r="BG101" s="37">
        <v>1.8072289156626505E-2</v>
      </c>
      <c r="BH101" s="37">
        <v>8.4641559962689961E-2</v>
      </c>
      <c r="BI101" s="37">
        <v>8.8005328896464674E-3</v>
      </c>
      <c r="BJ101" s="37">
        <v>8.2132004599760697E-3</v>
      </c>
      <c r="BK101" s="37">
        <v>0.33883530258164474</v>
      </c>
      <c r="BL101" s="37">
        <v>5.8655432934053939E-2</v>
      </c>
      <c r="BN101" s="1">
        <v>4836906.4516129028</v>
      </c>
      <c r="BO101" s="1">
        <v>4312541.935483871</v>
      </c>
      <c r="BP101" s="1">
        <v>155475.45161290324</v>
      </c>
      <c r="BQ101" s="1">
        <v>185008.67741935485</v>
      </c>
      <c r="BR101" s="1">
        <v>1184311.6129032257</v>
      </c>
      <c r="BS101" s="1">
        <v>5714416.1290322579</v>
      </c>
      <c r="BT101" s="1">
        <v>702628.38709677418</v>
      </c>
      <c r="BU101" s="1">
        <v>1465572.9032258063</v>
      </c>
      <c r="BV101" s="1">
        <v>34843645.161290325</v>
      </c>
      <c r="BW101" s="1">
        <v>6259412.9032258065</v>
      </c>
      <c r="BX101" s="1">
        <v>2026998.7096774194</v>
      </c>
      <c r="BY101" s="1">
        <v>8552074.1935483869</v>
      </c>
      <c r="BZ101" s="1">
        <v>24407212.903225806</v>
      </c>
      <c r="CA101" s="1">
        <v>229493.09677419355</v>
      </c>
      <c r="CB101" s="1">
        <v>768601.93548387091</v>
      </c>
      <c r="CC101" s="1">
        <v>25214135.483870968</v>
      </c>
      <c r="CD101" s="1">
        <v>3456103.2258064514</v>
      </c>
      <c r="CE101" s="1">
        <v>35227193.548387095</v>
      </c>
      <c r="CF101" s="1">
        <v>2950485.1612903224</v>
      </c>
      <c r="CG101" s="1">
        <v>4131.7096774193542</v>
      </c>
      <c r="CH101" s="1">
        <v>31049.47741935484</v>
      </c>
      <c r="CI101" s="1">
        <v>30174.729032258067</v>
      </c>
      <c r="CJ101" s="1">
        <v>100733.09677419353</v>
      </c>
      <c r="CK101" s="1">
        <v>54459.096774193553</v>
      </c>
      <c r="CL101" s="1">
        <v>81544.741935483878</v>
      </c>
      <c r="CM101" s="1">
        <v>392484.51612903224</v>
      </c>
      <c r="CN101" s="1">
        <v>25907.667741935486</v>
      </c>
      <c r="CO101" s="1">
        <v>173880.45161290324</v>
      </c>
      <c r="CP101" s="1">
        <v>377971.61290322582</v>
      </c>
      <c r="CQ101" s="1">
        <v>1931467.7419354839</v>
      </c>
      <c r="CR101" s="1">
        <v>116948.4193548387</v>
      </c>
      <c r="CS101" s="1">
        <v>235988.77419354836</v>
      </c>
      <c r="CT101" s="1">
        <v>144168.09677419355</v>
      </c>
      <c r="CU101" s="1">
        <v>5397851.6129032252</v>
      </c>
      <c r="CV101" s="1">
        <v>1749518.3870967741</v>
      </c>
      <c r="CW101" s="1">
        <v>937462.58064516122</v>
      </c>
      <c r="CX101" s="1">
        <v>155473.61290322582</v>
      </c>
      <c r="CY101" s="1">
        <v>1002516.7741935484</v>
      </c>
      <c r="CZ101" s="1">
        <v>5099.6258064516132</v>
      </c>
      <c r="DA101" s="1">
        <v>3238387.0967741935</v>
      </c>
      <c r="DB101" s="1">
        <v>20215132.258064516</v>
      </c>
      <c r="DC101" s="1">
        <v>150927</v>
      </c>
      <c r="DD101" s="1">
        <v>292294.67741935485</v>
      </c>
      <c r="DE101" s="1">
        <v>7913.0129032258064</v>
      </c>
      <c r="DF101" s="1">
        <v>9692.8258064516122</v>
      </c>
      <c r="DG101" s="1">
        <v>1625341.2903225806</v>
      </c>
      <c r="DH101" s="1">
        <v>13697587.096774193</v>
      </c>
      <c r="DI101" s="1">
        <v>156739.51612903224</v>
      </c>
      <c r="DJ101" s="1">
        <v>298216.6451612903</v>
      </c>
      <c r="DK101" s="1">
        <v>585140.6451612903</v>
      </c>
      <c r="DL101" s="1">
        <v>1288277.0967741935</v>
      </c>
      <c r="DM101" s="1">
        <v>119682.09677419355</v>
      </c>
      <c r="DN101" s="1">
        <v>10081932.258064516</v>
      </c>
      <c r="DO101" s="1">
        <v>572743.87096774194</v>
      </c>
      <c r="DP101" s="1">
        <v>35002.451612903227</v>
      </c>
      <c r="DQ101" s="1">
        <v>137625.48387096773</v>
      </c>
      <c r="DR101" s="1">
        <v>81999.677419354834</v>
      </c>
      <c r="DS101" s="1">
        <v>576032.90322580643</v>
      </c>
      <c r="DT101" s="1">
        <v>258949.58064516127</v>
      </c>
      <c r="DU101" s="1">
        <v>60634.45161290322</v>
      </c>
      <c r="DV101" s="1">
        <v>323874.51612903224</v>
      </c>
      <c r="DW101" s="1">
        <v>1489.7990322580647</v>
      </c>
      <c r="DX101" s="1">
        <v>0</v>
      </c>
      <c r="DY101" s="1">
        <v>5376277.4193548383</v>
      </c>
      <c r="DZ101" s="1">
        <v>6393.9870967741936</v>
      </c>
      <c r="EA101" s="1">
        <v>4775677.4193548383</v>
      </c>
      <c r="EB101" s="1">
        <v>643986.77419354836</v>
      </c>
      <c r="EC101" s="1">
        <v>92230.387096774197</v>
      </c>
      <c r="ED101" s="1">
        <v>2791250.9677419355</v>
      </c>
      <c r="EE101" s="1">
        <v>38474.645161290318</v>
      </c>
      <c r="EF101" s="1">
        <v>462297.74193548388</v>
      </c>
      <c r="EG101" s="1">
        <v>275829.22580645158</v>
      </c>
      <c r="EH101" s="1">
        <v>203723.09677419355</v>
      </c>
      <c r="EI101" s="1">
        <v>153576.38709677418</v>
      </c>
      <c r="EJ101" s="1">
        <v>27345.080645161288</v>
      </c>
      <c r="EK101" s="1">
        <v>22701.76774193548</v>
      </c>
      <c r="EL101" s="1">
        <v>18818.774193548386</v>
      </c>
      <c r="EM101" s="1">
        <v>32462612.903225806</v>
      </c>
      <c r="EN101" s="1">
        <v>16893564.516129032</v>
      </c>
      <c r="EO101" s="1">
        <v>330761.61290322582</v>
      </c>
      <c r="EP101" s="1">
        <v>123507.3870967742</v>
      </c>
      <c r="EQ101" s="1">
        <v>403540.96774193546</v>
      </c>
      <c r="ER101" s="1">
        <v>191860.41935483873</v>
      </c>
      <c r="ES101" s="1">
        <v>1155569.6774193549</v>
      </c>
      <c r="ET101" s="1">
        <v>248293.54838709676</v>
      </c>
      <c r="EU101" s="1">
        <v>43555.903225806447</v>
      </c>
      <c r="EV101" s="1">
        <v>262138.80645161291</v>
      </c>
      <c r="EW101" s="1">
        <v>43777.61290322581</v>
      </c>
      <c r="EX101" s="1">
        <v>26448.535483870968</v>
      </c>
      <c r="EY101" s="1">
        <v>141648.67741935485</v>
      </c>
      <c r="EZ101" s="1">
        <v>558842.90322580643</v>
      </c>
      <c r="FA101" s="1">
        <v>58534.032258064515</v>
      </c>
      <c r="FB101" s="1">
        <v>505803.54838709679</v>
      </c>
      <c r="FC101" s="1">
        <v>400189.35483870964</v>
      </c>
      <c r="FD101" s="1">
        <v>93897.032258064515</v>
      </c>
      <c r="FE101" s="1">
        <v>47412516.129032254</v>
      </c>
      <c r="FF101" s="1">
        <v>941959.3548387097</v>
      </c>
      <c r="FG101" s="1">
        <v>31134129.032258064</v>
      </c>
      <c r="FH101" s="1">
        <v>31757.116129032256</v>
      </c>
      <c r="FI101" s="1">
        <v>46358.322580645159</v>
      </c>
      <c r="FJ101" s="1">
        <v>1560183.2258064516</v>
      </c>
      <c r="FK101" s="1">
        <v>13347.883870967742</v>
      </c>
      <c r="FL101" s="1">
        <v>4829883.8709677421</v>
      </c>
      <c r="FM101" s="1">
        <v>3279212.9032258065</v>
      </c>
      <c r="FN101" s="1">
        <v>1501803.2258064516</v>
      </c>
      <c r="FO101" s="1">
        <v>2739289.3548387098</v>
      </c>
      <c r="FP101" s="1">
        <v>118471.32258064515</v>
      </c>
      <c r="FQ101" s="1">
        <v>151934.06451612903</v>
      </c>
      <c r="FR101" s="1">
        <v>23284.580645161288</v>
      </c>
      <c r="FS101" s="1">
        <v>145492.74193548388</v>
      </c>
      <c r="FT101" s="1">
        <v>138176.19354838709</v>
      </c>
      <c r="FU101" s="1">
        <v>665941.29032258061</v>
      </c>
      <c r="FV101" s="1">
        <v>550031.61290322582</v>
      </c>
      <c r="FW101" s="1">
        <v>2279846.4516129033</v>
      </c>
      <c r="FX101" s="1">
        <v>5470725.8064516131</v>
      </c>
      <c r="FY101" s="1">
        <v>19291767.741935484</v>
      </c>
      <c r="FZ101" s="1">
        <v>104723290.32258064</v>
      </c>
      <c r="GA101" s="1">
        <v>36544193.548387095</v>
      </c>
      <c r="GB101" s="1">
        <v>3622529.0322580645</v>
      </c>
      <c r="GC101" s="1">
        <v>43599903.225806452</v>
      </c>
      <c r="GD101" s="1">
        <v>135466580.6451613</v>
      </c>
      <c r="GE101" s="1">
        <v>94766064.516129032</v>
      </c>
      <c r="GF101" s="1">
        <v>15037683.870967742</v>
      </c>
      <c r="GG101" s="1">
        <v>15374916.129032258</v>
      </c>
      <c r="GH101" s="1">
        <v>1064761.6129032257</v>
      </c>
      <c r="GI101" s="1">
        <v>9016987.0967741925</v>
      </c>
      <c r="GJ101" s="1">
        <v>3549180.6451612902</v>
      </c>
      <c r="GK101" s="1">
        <v>1064761.6129032257</v>
      </c>
      <c r="GL101" s="1">
        <v>3799135.4838709678</v>
      </c>
      <c r="GM101" s="1">
        <v>13944.748387096774</v>
      </c>
      <c r="GN101" s="1">
        <v>2316372.2580645159</v>
      </c>
      <c r="GO101" s="1">
        <v>70736.580645161288</v>
      </c>
      <c r="GP101" s="1">
        <v>2387.4951612903224</v>
      </c>
      <c r="GQ101" s="1">
        <v>553850.32258064509</v>
      </c>
      <c r="GR101" s="1">
        <v>502108.06451612903</v>
      </c>
      <c r="GS101" s="1">
        <v>128273.77419354839</v>
      </c>
      <c r="GT101" s="1">
        <v>49009.838709677417</v>
      </c>
      <c r="GU101" s="1">
        <v>73551.290322580637</v>
      </c>
      <c r="GV101" s="1">
        <v>37957.903225806447</v>
      </c>
      <c r="GW101" s="1">
        <v>40716.870967741932</v>
      </c>
      <c r="GX101" s="1">
        <v>43116.096774193546</v>
      </c>
      <c r="GY101" s="1">
        <v>187596.70967741936</v>
      </c>
      <c r="GZ101" s="1">
        <v>1135947.4193548388</v>
      </c>
      <c r="HA101" s="1">
        <v>2179555.4838709678</v>
      </c>
      <c r="HB101" s="1">
        <v>26241.81935483871</v>
      </c>
      <c r="HC101" s="1">
        <v>379629.35483870964</v>
      </c>
      <c r="HD101" s="1">
        <v>84838.322580645152</v>
      </c>
      <c r="HE101" s="1">
        <v>1650820</v>
      </c>
      <c r="HF101" s="1">
        <v>1.8192410859383483</v>
      </c>
      <c r="HG101" s="1">
        <v>1.7699638723228612</v>
      </c>
      <c r="HH101" s="1">
        <v>9.0770565584739355E-3</v>
      </c>
      <c r="HI101" s="1">
        <v>0.4486124173155</v>
      </c>
      <c r="HJ101" s="1">
        <v>6.3247077373552257E-2</v>
      </c>
      <c r="HK101" s="1">
        <v>3.9619357695894836E-2</v>
      </c>
      <c r="HL101" s="1">
        <v>2.4814111756711291E-2</v>
      </c>
      <c r="HM101" s="1">
        <v>17.508629936260032</v>
      </c>
      <c r="HN101" s="1">
        <v>33.574725115505807</v>
      </c>
      <c r="HO101" s="1">
        <v>0.95262217717063224</v>
      </c>
      <c r="HP101" s="38">
        <v>0</v>
      </c>
      <c r="HQ101" s="38">
        <v>0</v>
      </c>
      <c r="HR101" s="38">
        <v>0</v>
      </c>
      <c r="HS101" s="38">
        <v>1.2345679012345699E-2</v>
      </c>
      <c r="HT101" s="38">
        <v>0</v>
      </c>
      <c r="HU101" s="38">
        <v>0</v>
      </c>
      <c r="HV101" s="38">
        <v>0</v>
      </c>
      <c r="HW101" s="38">
        <v>0</v>
      </c>
      <c r="HX101" s="38">
        <v>2.80339551456718E-2</v>
      </c>
      <c r="HY101" s="38">
        <v>0</v>
      </c>
      <c r="HZ101" s="38">
        <v>1.5719974848040199E-4</v>
      </c>
      <c r="IA101" s="38">
        <v>3.92999371201006E-3</v>
      </c>
      <c r="IB101" s="38">
        <v>0.90075455879270605</v>
      </c>
      <c r="IC101" s="38">
        <v>6.1307901907357003E-3</v>
      </c>
      <c r="ID101" s="38">
        <v>0</v>
      </c>
      <c r="IE101" s="38">
        <v>0.15358415426535299</v>
      </c>
      <c r="IF101" s="39">
        <v>2.7681481864748801E-2</v>
      </c>
      <c r="IG101" s="39">
        <v>0</v>
      </c>
      <c r="IH101" s="39">
        <v>1.55223262792984E-4</v>
      </c>
      <c r="II101" s="39">
        <v>4.0358048326175804E-3</v>
      </c>
      <c r="IJ101" s="39">
        <v>0.88942929580379804</v>
      </c>
      <c r="IK101" s="39">
        <v>6.0537072489263702E-3</v>
      </c>
      <c r="IL101" s="39">
        <v>0</v>
      </c>
      <c r="IM101" s="39">
        <v>0.15165312774874501</v>
      </c>
      <c r="IN101" s="38">
        <v>0</v>
      </c>
      <c r="IO101" s="38">
        <v>0</v>
      </c>
      <c r="IP101" s="38">
        <v>0</v>
      </c>
      <c r="IQ101" s="38">
        <v>0</v>
      </c>
      <c r="IR101" s="38">
        <v>0</v>
      </c>
      <c r="IS101" s="38">
        <v>1.2345679012345699E-2</v>
      </c>
      <c r="IT101" s="38">
        <v>2.8715154055753499E-2</v>
      </c>
      <c r="IU101" s="38">
        <v>0.87203940473695196</v>
      </c>
      <c r="IV101" s="38">
        <v>1.57199748480402E-3</v>
      </c>
      <c r="IW101" s="38">
        <v>2.7143156570949501E-2</v>
      </c>
      <c r="IX101" s="38">
        <v>5.2399916160134103E-5</v>
      </c>
      <c r="IY101" s="38">
        <v>3.8775937958499302E-3</v>
      </c>
      <c r="IZ101" s="38">
        <v>2.83541160035184E-2</v>
      </c>
      <c r="JA101" s="38">
        <v>0.86107517980027903</v>
      </c>
      <c r="JB101" s="38">
        <v>1.55223262792984E-3</v>
      </c>
      <c r="JC101" s="38">
        <v>2.68018833755886E-2</v>
      </c>
      <c r="JD101" s="38">
        <v>5.17410875976613E-5</v>
      </c>
      <c r="JE101" s="38">
        <v>3.9840637450199202E-3</v>
      </c>
    </row>
    <row r="102" spans="1:265" ht="19" customHeight="1">
      <c r="A102" s="1">
        <v>61</v>
      </c>
      <c r="B102" s="1" t="s">
        <v>702</v>
      </c>
      <c r="C102" s="2">
        <v>2</v>
      </c>
      <c r="D102" s="2" t="s">
        <v>509</v>
      </c>
      <c r="E102" s="1" t="s">
        <v>332</v>
      </c>
      <c r="F102" s="1">
        <v>1</v>
      </c>
      <c r="G102" s="1">
        <v>0</v>
      </c>
      <c r="H102" s="1">
        <v>0</v>
      </c>
      <c r="I102" s="1" t="s">
        <v>512</v>
      </c>
      <c r="J102" s="1">
        <v>3</v>
      </c>
      <c r="K102" s="32">
        <v>41064</v>
      </c>
      <c r="L102" s="32">
        <v>43555</v>
      </c>
      <c r="M102" s="40">
        <v>82</v>
      </c>
      <c r="N102" s="41">
        <v>1</v>
      </c>
      <c r="O102" s="6" t="s">
        <v>266</v>
      </c>
      <c r="P102" s="6">
        <v>1</v>
      </c>
      <c r="Q102" s="1">
        <v>75</v>
      </c>
      <c r="R102" s="47" t="s">
        <v>513</v>
      </c>
      <c r="S102" s="8">
        <v>41883</v>
      </c>
      <c r="T102" s="8" t="s">
        <v>265</v>
      </c>
      <c r="U102" s="8" t="s">
        <v>265</v>
      </c>
      <c r="V102" s="9">
        <v>26</v>
      </c>
      <c r="W102" s="1" t="s">
        <v>266</v>
      </c>
      <c r="X102" s="1" t="s">
        <v>263</v>
      </c>
      <c r="AA102" s="1" t="s">
        <v>273</v>
      </c>
      <c r="AB102" s="1" t="s">
        <v>268</v>
      </c>
      <c r="AC102" s="1" t="s">
        <v>266</v>
      </c>
      <c r="AD102">
        <v>1.5</v>
      </c>
      <c r="AE102">
        <v>1</v>
      </c>
      <c r="AF102">
        <v>2.5</v>
      </c>
      <c r="AG102">
        <v>2.5</v>
      </c>
      <c r="AH102" s="1">
        <v>2.5</v>
      </c>
      <c r="AI102" s="1">
        <v>2.5</v>
      </c>
      <c r="AJ102">
        <v>3</v>
      </c>
      <c r="AK102">
        <v>1.5</v>
      </c>
      <c r="AL102">
        <v>2.5</v>
      </c>
      <c r="AM102">
        <v>3</v>
      </c>
      <c r="AN102">
        <v>0.5</v>
      </c>
      <c r="AO102">
        <v>1</v>
      </c>
      <c r="AP102">
        <v>0</v>
      </c>
      <c r="AQ102">
        <f t="shared" si="6"/>
        <v>1</v>
      </c>
      <c r="AR102" s="36">
        <v>0</v>
      </c>
      <c r="AS102" s="36">
        <v>6.3359310650700125E-5</v>
      </c>
      <c r="AT102" s="36">
        <v>6.3359310650700125E-5</v>
      </c>
      <c r="AU102" s="36">
        <v>3.1679655325350062E-4</v>
      </c>
      <c r="AV102" s="36">
        <v>6.3359310650700125E-5</v>
      </c>
      <c r="AW102" s="36">
        <v>0</v>
      </c>
      <c r="AX102" s="36">
        <v>0</v>
      </c>
      <c r="AY102" s="36">
        <v>0</v>
      </c>
      <c r="AZ102" s="36">
        <v>0</v>
      </c>
      <c r="BA102" s="36">
        <v>0</v>
      </c>
      <c r="BB102" s="36">
        <v>6.1274509803921568E-4</v>
      </c>
      <c r="BC102" s="36">
        <v>0</v>
      </c>
      <c r="BD102" s="36">
        <v>0.17095588235294118</v>
      </c>
      <c r="BE102" s="36">
        <v>0.68737505766569273</v>
      </c>
      <c r="BF102" s="1">
        <v>17415</v>
      </c>
      <c r="BG102" s="37">
        <v>0</v>
      </c>
      <c r="BH102" s="37">
        <v>6.3359310650700125E-5</v>
      </c>
      <c r="BI102" s="37">
        <v>6.3359310650700125E-5</v>
      </c>
      <c r="BJ102" s="37">
        <v>3.1679655325350062E-4</v>
      </c>
      <c r="BK102" s="37">
        <v>6.7610440868991575E-4</v>
      </c>
      <c r="BL102" s="37">
        <v>0</v>
      </c>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v>13.164996797229234</v>
      </c>
      <c r="HG102" s="43">
        <v>2.6345601260995539</v>
      </c>
      <c r="HH102" s="43">
        <v>3.6239023035738853</v>
      </c>
      <c r="HI102" s="43">
        <v>9.5299619416653183</v>
      </c>
      <c r="HJ102" s="43">
        <v>0.86349802373971019</v>
      </c>
      <c r="HK102" s="43">
        <v>1.0668479038824394</v>
      </c>
      <c r="HL102" s="43">
        <v>1.4966031179724202</v>
      </c>
      <c r="HM102" s="43">
        <v>743.08713241898727</v>
      </c>
      <c r="HN102" s="43">
        <v>154.00297435924713</v>
      </c>
      <c r="HO102" s="43">
        <v>3.1267826982406843</v>
      </c>
      <c r="HP102" s="38">
        <v>0</v>
      </c>
      <c r="HQ102" s="38">
        <v>0</v>
      </c>
      <c r="HR102" s="38">
        <v>0</v>
      </c>
      <c r="HS102" s="38">
        <v>4.0909090909090902E-2</v>
      </c>
      <c r="HT102" s="38">
        <v>4.5454545454545496E-3</v>
      </c>
      <c r="HU102" s="38">
        <v>0</v>
      </c>
      <c r="HV102" s="38">
        <v>0</v>
      </c>
      <c r="HW102" s="38">
        <v>0</v>
      </c>
      <c r="HX102" s="38">
        <v>3.1215857655689098E-4</v>
      </c>
      <c r="HY102" s="38">
        <v>0</v>
      </c>
      <c r="HZ102" s="38">
        <v>0</v>
      </c>
      <c r="IA102" s="38">
        <v>3.2776650538473501E-3</v>
      </c>
      <c r="IB102" s="38">
        <v>0.90596222881223698</v>
      </c>
      <c r="IC102" s="38">
        <v>0</v>
      </c>
      <c r="ID102" s="38">
        <v>0</v>
      </c>
      <c r="IE102" s="38">
        <v>0.178554705790542</v>
      </c>
      <c r="IF102" s="39">
        <v>3.0179568432171398E-4</v>
      </c>
      <c r="IG102" s="39">
        <v>0</v>
      </c>
      <c r="IH102" s="39">
        <v>0</v>
      </c>
      <c r="II102" s="39">
        <v>4.5269352648257101E-3</v>
      </c>
      <c r="IJ102" s="39">
        <v>0.87603742266485596</v>
      </c>
      <c r="IK102" s="39">
        <v>0</v>
      </c>
      <c r="IL102" s="39">
        <v>0</v>
      </c>
      <c r="IM102" s="39">
        <v>0.17262713143202099</v>
      </c>
      <c r="IN102" s="38">
        <v>0</v>
      </c>
      <c r="IO102" s="38">
        <v>4.5454545454545496E-3</v>
      </c>
      <c r="IP102" s="38">
        <v>0</v>
      </c>
      <c r="IQ102" s="38">
        <v>0</v>
      </c>
      <c r="IR102" s="38">
        <v>0</v>
      </c>
      <c r="IS102" s="38">
        <v>4.0909090909090902E-2</v>
      </c>
      <c r="IT102" s="38">
        <v>7.8039644139222704E-5</v>
      </c>
      <c r="IU102" s="38">
        <v>0.90588418916809699</v>
      </c>
      <c r="IV102" s="38">
        <v>0</v>
      </c>
      <c r="IW102" s="38">
        <v>7.8039644139222704E-5</v>
      </c>
      <c r="IX102" s="38">
        <v>0</v>
      </c>
      <c r="IY102" s="38">
        <v>3.2776650538473501E-3</v>
      </c>
      <c r="IZ102" s="38">
        <v>7.5448921080428495E-5</v>
      </c>
      <c r="JA102" s="38">
        <v>0.87596197374377505</v>
      </c>
      <c r="JB102" s="38">
        <v>0</v>
      </c>
      <c r="JC102" s="38">
        <v>7.5448921080428495E-5</v>
      </c>
      <c r="JD102" s="38">
        <v>0</v>
      </c>
      <c r="JE102" s="38">
        <v>4.5269352648257101E-3</v>
      </c>
    </row>
    <row r="103" spans="1:265" ht="19" customHeight="1">
      <c r="A103" s="1">
        <v>44</v>
      </c>
      <c r="B103" s="1" t="s">
        <v>703</v>
      </c>
      <c r="C103" s="2">
        <v>2</v>
      </c>
      <c r="D103" s="2" t="s">
        <v>373</v>
      </c>
      <c r="E103" s="1" t="s">
        <v>382</v>
      </c>
      <c r="F103" s="1">
        <v>1</v>
      </c>
      <c r="G103" s="1">
        <v>0</v>
      </c>
      <c r="H103" s="1">
        <v>0</v>
      </c>
      <c r="I103" s="1" t="s">
        <v>276</v>
      </c>
      <c r="J103" s="1">
        <v>3</v>
      </c>
      <c r="K103" s="32">
        <v>40787</v>
      </c>
      <c r="L103" s="32">
        <v>43347</v>
      </c>
      <c r="M103" s="34">
        <v>84</v>
      </c>
      <c r="N103" s="35">
        <v>1</v>
      </c>
      <c r="O103" s="6" t="s">
        <v>263</v>
      </c>
      <c r="P103" s="6">
        <v>0</v>
      </c>
      <c r="Q103" s="1">
        <v>68</v>
      </c>
      <c r="R103" s="47" t="s">
        <v>556</v>
      </c>
      <c r="S103" s="8">
        <v>41944</v>
      </c>
      <c r="T103" s="8" t="s">
        <v>265</v>
      </c>
      <c r="U103" s="8" t="s">
        <v>265</v>
      </c>
      <c r="V103" s="9">
        <v>38</v>
      </c>
      <c r="W103" s="1" t="s">
        <v>266</v>
      </c>
      <c r="X103" s="1" t="s">
        <v>263</v>
      </c>
      <c r="AA103" s="1" t="s">
        <v>273</v>
      </c>
      <c r="AB103" s="1" t="s">
        <v>268</v>
      </c>
      <c r="AD103">
        <v>1.5</v>
      </c>
      <c r="AE103">
        <v>1.5</v>
      </c>
      <c r="AF103">
        <v>2.5</v>
      </c>
      <c r="AG103">
        <v>2.5</v>
      </c>
      <c r="AH103" s="1">
        <v>2.5</v>
      </c>
      <c r="AI103" s="1">
        <v>2</v>
      </c>
      <c r="AJ103">
        <v>2.5</v>
      </c>
      <c r="AK103">
        <v>2</v>
      </c>
      <c r="AL103">
        <v>2.5</v>
      </c>
      <c r="AM103">
        <v>3</v>
      </c>
      <c r="AN103">
        <v>1</v>
      </c>
      <c r="AO103">
        <v>1</v>
      </c>
      <c r="AP103">
        <v>2</v>
      </c>
      <c r="AQ103">
        <f t="shared" si="6"/>
        <v>3</v>
      </c>
      <c r="AR103" s="36">
        <v>0</v>
      </c>
      <c r="AS103" s="36">
        <v>0</v>
      </c>
      <c r="AT103" s="36">
        <v>0</v>
      </c>
      <c r="AU103" s="36">
        <v>0</v>
      </c>
      <c r="AV103" s="36">
        <v>3.3085752869682645E-3</v>
      </c>
      <c r="AW103" s="36">
        <v>6.7521944632005395E-5</v>
      </c>
      <c r="AX103" s="36">
        <v>0</v>
      </c>
      <c r="AY103" s="36">
        <v>0</v>
      </c>
      <c r="AZ103" s="36">
        <v>0</v>
      </c>
      <c r="BA103" s="36">
        <v>0</v>
      </c>
      <c r="BB103" s="36">
        <v>5.0450450450450449E-2</v>
      </c>
      <c r="BC103" s="36">
        <v>0</v>
      </c>
      <c r="BD103" s="36">
        <v>9.0090090090090089E-3</v>
      </c>
      <c r="BE103" s="36">
        <v>0.85675430643699002</v>
      </c>
      <c r="BF103" s="1">
        <v>15920</v>
      </c>
      <c r="BG103" s="37">
        <v>0</v>
      </c>
      <c r="BH103" s="37">
        <v>0</v>
      </c>
      <c r="BI103" s="37">
        <v>0</v>
      </c>
      <c r="BJ103" s="37">
        <v>0</v>
      </c>
      <c r="BK103" s="37">
        <v>5.3759025737418711E-2</v>
      </c>
      <c r="BL103" s="37">
        <v>6.7521944632005395E-5</v>
      </c>
      <c r="HP103" s="38">
        <v>5.5248618784530402E-3</v>
      </c>
      <c r="HQ103" s="38">
        <v>2.32625763303286E-3</v>
      </c>
      <c r="HR103" s="38">
        <v>0</v>
      </c>
      <c r="HS103" s="38">
        <v>4.4198895027624301E-2</v>
      </c>
      <c r="HT103" s="38">
        <v>1.16312881651643E-3</v>
      </c>
      <c r="HU103" s="38">
        <v>0</v>
      </c>
      <c r="HV103" s="38">
        <v>2.9078220412910702E-4</v>
      </c>
      <c r="HW103" s="38">
        <v>0</v>
      </c>
      <c r="HX103" s="38">
        <v>2.5134239689249402E-3</v>
      </c>
      <c r="HY103" s="38">
        <v>3.4273963212612803E-4</v>
      </c>
      <c r="HZ103" s="38">
        <v>1.14246544042043E-4</v>
      </c>
      <c r="IA103" s="38">
        <v>6.6262995544384799E-3</v>
      </c>
      <c r="IB103" s="38">
        <v>0.84074031760539203</v>
      </c>
      <c r="IC103" s="38">
        <v>0</v>
      </c>
      <c r="ID103" s="38">
        <v>0</v>
      </c>
      <c r="IE103" s="38">
        <v>0.16165885981948999</v>
      </c>
      <c r="IF103" s="39">
        <v>3.3628608923884501E-3</v>
      </c>
      <c r="IG103" s="39">
        <v>9.0223097112860902E-4</v>
      </c>
      <c r="IH103" s="39">
        <v>8.2020997375328096E-5</v>
      </c>
      <c r="II103" s="39">
        <v>1.7224409448818898E-2</v>
      </c>
      <c r="IJ103" s="39">
        <v>0.60392060367454103</v>
      </c>
      <c r="IK103" s="39">
        <v>0</v>
      </c>
      <c r="IL103" s="39">
        <v>8.2020997375328096E-5</v>
      </c>
      <c r="IM103" s="39">
        <v>0.116059711286089</v>
      </c>
      <c r="IN103" s="38">
        <v>0</v>
      </c>
      <c r="IO103" s="38">
        <v>1.16312881651643E-3</v>
      </c>
      <c r="IP103" s="38">
        <v>0</v>
      </c>
      <c r="IQ103" s="38">
        <v>0</v>
      </c>
      <c r="IR103" s="38">
        <v>5.8156440825821503E-3</v>
      </c>
      <c r="IS103" s="38">
        <v>3.8383250945042198E-2</v>
      </c>
      <c r="IT103" s="38">
        <v>8.2257511710270795E-3</v>
      </c>
      <c r="IU103" s="38">
        <v>0.83251456643436506</v>
      </c>
      <c r="IV103" s="38">
        <v>2.28493088084085E-4</v>
      </c>
      <c r="IW103" s="38">
        <v>7.9972580829429894E-3</v>
      </c>
      <c r="IX103" s="38">
        <v>2.28493088084085E-4</v>
      </c>
      <c r="IY103" s="38">
        <v>6.3978064663543898E-3</v>
      </c>
      <c r="IZ103" s="38">
        <v>5.9055118110236202E-3</v>
      </c>
      <c r="JA103" s="38">
        <v>0.59801509186351698</v>
      </c>
      <c r="JB103" s="38">
        <v>1.64041994750656E-4</v>
      </c>
      <c r="JC103" s="38">
        <v>5.7414698162729701E-3</v>
      </c>
      <c r="JD103" s="38">
        <v>1.80446194225722E-3</v>
      </c>
      <c r="JE103" s="38">
        <v>1.54199475065617E-2</v>
      </c>
    </row>
    <row r="104" spans="1:265" ht="19" customHeight="1">
      <c r="A104" s="1">
        <v>17</v>
      </c>
      <c r="B104" s="1" t="s">
        <v>704</v>
      </c>
      <c r="C104" s="2">
        <v>2</v>
      </c>
      <c r="D104" s="2" t="s">
        <v>532</v>
      </c>
      <c r="E104" s="1" t="s">
        <v>557</v>
      </c>
      <c r="F104" s="1">
        <v>1</v>
      </c>
      <c r="G104" s="1">
        <v>0</v>
      </c>
      <c r="H104" s="1">
        <v>0</v>
      </c>
      <c r="I104" s="54" t="s">
        <v>276</v>
      </c>
      <c r="J104" s="1">
        <v>3</v>
      </c>
      <c r="K104" s="32">
        <v>38718</v>
      </c>
      <c r="L104" s="58" t="s">
        <v>283</v>
      </c>
      <c r="M104" s="40">
        <v>106</v>
      </c>
      <c r="N104" s="41">
        <v>0</v>
      </c>
      <c r="O104" s="6" t="s">
        <v>263</v>
      </c>
      <c r="P104" s="6">
        <v>0</v>
      </c>
      <c r="Q104" s="1">
        <v>46</v>
      </c>
      <c r="R104" s="7" t="s">
        <v>558</v>
      </c>
      <c r="S104" s="8">
        <v>40245</v>
      </c>
      <c r="T104" s="8" t="s">
        <v>265</v>
      </c>
      <c r="U104" s="8" t="s">
        <v>265</v>
      </c>
      <c r="V104" s="9">
        <v>50</v>
      </c>
      <c r="W104" s="1" t="s">
        <v>266</v>
      </c>
      <c r="X104" s="1" t="s">
        <v>263</v>
      </c>
      <c r="AA104" s="1" t="s">
        <v>273</v>
      </c>
      <c r="AB104" s="1" t="s">
        <v>268</v>
      </c>
      <c r="AC104" s="1" t="s">
        <v>266</v>
      </c>
      <c r="AD104">
        <v>0.5</v>
      </c>
      <c r="AE104">
        <v>1</v>
      </c>
      <c r="AF104">
        <v>2.5</v>
      </c>
      <c r="AG104">
        <v>2.5</v>
      </c>
      <c r="AH104" s="1">
        <v>2.5</v>
      </c>
      <c r="AI104" s="1">
        <v>2</v>
      </c>
      <c r="AJ104">
        <v>1</v>
      </c>
      <c r="AK104">
        <v>1.5</v>
      </c>
      <c r="AL104">
        <v>2</v>
      </c>
      <c r="AM104">
        <v>2</v>
      </c>
      <c r="AN104">
        <v>0</v>
      </c>
      <c r="AO104">
        <v>51</v>
      </c>
      <c r="AP104">
        <v>4</v>
      </c>
      <c r="AQ104">
        <f t="shared" si="6"/>
        <v>55</v>
      </c>
      <c r="AR104" s="36">
        <v>3.5761115746811301E-4</v>
      </c>
      <c r="AS104" s="36">
        <v>1.1920371915603767E-3</v>
      </c>
      <c r="AT104" s="36">
        <v>7.1522231493622603E-4</v>
      </c>
      <c r="AU104" s="36">
        <v>1.7880557873405651E-3</v>
      </c>
      <c r="AV104" s="36">
        <v>8.2250566217665997E-3</v>
      </c>
      <c r="AW104" s="36">
        <v>0</v>
      </c>
      <c r="AX104" s="36">
        <v>2.1285653469561515E-3</v>
      </c>
      <c r="AY104" s="36">
        <v>7.2371221796509152E-3</v>
      </c>
      <c r="AZ104" s="36">
        <v>5.5342699020859941E-3</v>
      </c>
      <c r="BA104" s="36">
        <v>4.6828437633035331E-3</v>
      </c>
      <c r="BB104" s="36">
        <v>6.5985525755640692E-2</v>
      </c>
      <c r="BC104" s="36">
        <v>2.554278416347382E-3</v>
      </c>
      <c r="BD104" s="36">
        <v>8.8548318433375905E-2</v>
      </c>
      <c r="BE104" s="36">
        <v>0.63489457310750086</v>
      </c>
      <c r="BF104" s="1">
        <v>10738</v>
      </c>
      <c r="BG104" s="37">
        <v>2.4861765044242646E-3</v>
      </c>
      <c r="BH104" s="37">
        <v>8.4291593712112912E-3</v>
      </c>
      <c r="BI104" s="37">
        <v>6.2494922170222202E-3</v>
      </c>
      <c r="BJ104" s="37">
        <v>6.4708995506440985E-3</v>
      </c>
      <c r="BK104" s="37">
        <v>7.4210582377407297E-2</v>
      </c>
      <c r="BL104" s="37">
        <v>2.554278416347382E-3</v>
      </c>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38">
        <v>2.25321888412017E-2</v>
      </c>
      <c r="HQ104" s="38">
        <v>4.7210300429184601E-2</v>
      </c>
      <c r="HR104" s="38">
        <v>5.1502145922746802E-2</v>
      </c>
      <c r="HS104" s="38">
        <v>3.5407725321888399E-2</v>
      </c>
      <c r="HT104" s="38">
        <v>1.0729613733905601E-3</v>
      </c>
      <c r="HU104" s="38">
        <v>0</v>
      </c>
      <c r="HV104" s="38">
        <v>1.0729613733905601E-3</v>
      </c>
      <c r="HW104" s="38">
        <v>0</v>
      </c>
      <c r="HX104" s="38">
        <v>4.5163951330171197E-2</v>
      </c>
      <c r="HY104" s="38">
        <v>1.5260878531656001E-2</v>
      </c>
      <c r="HZ104" s="38">
        <v>2.5778511033202698E-3</v>
      </c>
      <c r="IA104" s="38">
        <v>5.5990925964116298E-2</v>
      </c>
      <c r="IB104" s="38">
        <v>0.86976696226025996</v>
      </c>
      <c r="IC104" s="38">
        <v>7.8366673540936297E-3</v>
      </c>
      <c r="ID104" s="38">
        <v>1.44359661785935E-3</v>
      </c>
      <c r="IE104" s="38">
        <v>0.15178387296349799</v>
      </c>
      <c r="IF104" s="39">
        <v>4.3179680150517402E-2</v>
      </c>
      <c r="IG104" s="39">
        <v>1.8062088428974599E-2</v>
      </c>
      <c r="IH104" s="39">
        <v>6.86735653809972E-3</v>
      </c>
      <c r="II104" s="39">
        <v>5.4186265286923802E-2</v>
      </c>
      <c r="IJ104" s="39">
        <v>0.79360301034807101</v>
      </c>
      <c r="IK104" s="39">
        <v>7.14957666980245E-3</v>
      </c>
      <c r="IL104" s="39">
        <v>1.4111006585136401E-3</v>
      </c>
      <c r="IM104" s="39">
        <v>0.13847601128880499</v>
      </c>
      <c r="IN104" s="38">
        <v>0</v>
      </c>
      <c r="IO104" s="38">
        <v>1.0729613733905601E-3</v>
      </c>
      <c r="IP104" s="38">
        <v>0</v>
      </c>
      <c r="IQ104" s="38">
        <v>0</v>
      </c>
      <c r="IR104" s="38">
        <v>0</v>
      </c>
      <c r="IS104" s="38">
        <v>3.5407725321888399E-2</v>
      </c>
      <c r="IT104" s="38">
        <v>6.9086409568983303E-3</v>
      </c>
      <c r="IU104" s="38">
        <v>0.86285832130336104</v>
      </c>
      <c r="IV104" s="38">
        <v>8.2491235306248703E-4</v>
      </c>
      <c r="IW104" s="38">
        <v>6.0837286038358399E-3</v>
      </c>
      <c r="IX104" s="38">
        <v>4.1245617653124401E-4</v>
      </c>
      <c r="IY104" s="38">
        <v>5.55784697875851E-2</v>
      </c>
      <c r="IZ104" s="38">
        <v>6.3029162746942599E-3</v>
      </c>
      <c r="JA104" s="38">
        <v>0.78730009407337698</v>
      </c>
      <c r="JB104" s="38">
        <v>7.52587017873942E-4</v>
      </c>
      <c r="JC104" s="38">
        <v>5.5503292568203199E-3</v>
      </c>
      <c r="JD104" s="38">
        <v>3.76293508936971E-4</v>
      </c>
      <c r="JE104" s="38">
        <v>5.3809971777986798E-2</v>
      </c>
    </row>
    <row r="105" spans="1:265" ht="19" customHeight="1">
      <c r="A105" s="1">
        <v>34</v>
      </c>
      <c r="B105" s="1" t="s">
        <v>705</v>
      </c>
      <c r="C105" s="2">
        <v>2</v>
      </c>
      <c r="D105" s="2" t="s">
        <v>345</v>
      </c>
      <c r="E105" s="1" t="s">
        <v>559</v>
      </c>
      <c r="F105" s="1">
        <v>1</v>
      </c>
      <c r="G105" s="1">
        <v>0</v>
      </c>
      <c r="H105" s="1">
        <v>0</v>
      </c>
      <c r="I105" s="1" t="s">
        <v>276</v>
      </c>
      <c r="J105" s="1">
        <v>3</v>
      </c>
      <c r="K105" s="32">
        <v>40057</v>
      </c>
      <c r="L105" s="32" t="s">
        <v>326</v>
      </c>
      <c r="M105" s="40">
        <v>109</v>
      </c>
      <c r="N105" s="41">
        <v>0</v>
      </c>
      <c r="O105" s="6" t="s">
        <v>263</v>
      </c>
      <c r="P105" s="6">
        <v>0</v>
      </c>
      <c r="Q105" s="1">
        <v>51</v>
      </c>
      <c r="R105" s="7" t="s">
        <v>560</v>
      </c>
      <c r="S105" s="8" t="s">
        <v>265</v>
      </c>
      <c r="T105" s="8" t="s">
        <v>265</v>
      </c>
      <c r="U105" s="8" t="s">
        <v>265</v>
      </c>
      <c r="V105" s="9" t="s">
        <v>279</v>
      </c>
      <c r="W105" s="1" t="s">
        <v>266</v>
      </c>
      <c r="X105" s="1" t="s">
        <v>263</v>
      </c>
      <c r="AA105" s="1" t="s">
        <v>267</v>
      </c>
      <c r="AB105" s="1" t="s">
        <v>268</v>
      </c>
      <c r="AC105" s="1" t="s">
        <v>263</v>
      </c>
      <c r="AD105">
        <v>0.5</v>
      </c>
      <c r="AE105">
        <v>2</v>
      </c>
      <c r="AF105">
        <v>2</v>
      </c>
      <c r="AG105">
        <v>2</v>
      </c>
      <c r="AH105" s="1">
        <v>2.5</v>
      </c>
      <c r="AI105" s="1">
        <v>2</v>
      </c>
      <c r="AJ105">
        <v>2.5</v>
      </c>
      <c r="AK105">
        <v>2.5</v>
      </c>
      <c r="AL105">
        <v>2.5</v>
      </c>
      <c r="AM105">
        <v>1.5</v>
      </c>
      <c r="AN105">
        <v>0</v>
      </c>
      <c r="AO105">
        <v>2</v>
      </c>
      <c r="AP105">
        <v>0</v>
      </c>
      <c r="AQ105">
        <f t="shared" si="6"/>
        <v>2</v>
      </c>
      <c r="AR105" s="36">
        <v>0</v>
      </c>
      <c r="AS105" s="36">
        <v>1.0483179262365386E-3</v>
      </c>
      <c r="AT105" s="36">
        <v>1.0483179262365386E-3</v>
      </c>
      <c r="AU105" s="36">
        <v>8.5771466692080437E-4</v>
      </c>
      <c r="AV105" s="36">
        <v>8.2912417802344426E-3</v>
      </c>
      <c r="AW105" s="36">
        <v>4.7650814828933572E-4</v>
      </c>
      <c r="AX105" s="36">
        <v>0</v>
      </c>
      <c r="AY105" s="36">
        <v>7.3136427566807315E-3</v>
      </c>
      <c r="AZ105" s="36">
        <v>6.188466947960619E-3</v>
      </c>
      <c r="BA105" s="36">
        <v>1.6877637130801688E-3</v>
      </c>
      <c r="BB105" s="36">
        <v>6.6385372714486635E-2</v>
      </c>
      <c r="BC105" s="36">
        <v>5.6258790436005627E-3</v>
      </c>
      <c r="BD105" s="36">
        <v>2.2784810126582278E-2</v>
      </c>
      <c r="BE105" s="36">
        <v>0.47384912026994458</v>
      </c>
      <c r="BF105" s="1">
        <v>14048</v>
      </c>
      <c r="BG105" s="37">
        <v>0</v>
      </c>
      <c r="BH105" s="37">
        <v>8.3619606829172695E-3</v>
      </c>
      <c r="BI105" s="37">
        <v>7.2367848741971578E-3</v>
      </c>
      <c r="BJ105" s="37">
        <v>2.5454783800009733E-3</v>
      </c>
      <c r="BK105" s="37">
        <v>7.4676614494721072E-2</v>
      </c>
      <c r="BL105" s="37">
        <v>6.1023871918898989E-3</v>
      </c>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38">
        <v>9.3808630393996308E-3</v>
      </c>
      <c r="HQ105" s="38">
        <v>0</v>
      </c>
      <c r="HR105" s="38">
        <v>0</v>
      </c>
      <c r="HS105" s="38">
        <v>6.5666041275797393E-2</v>
      </c>
      <c r="HT105" s="38">
        <v>1.87617260787992E-3</v>
      </c>
      <c r="HU105" s="38">
        <v>0</v>
      </c>
      <c r="HV105" s="38">
        <v>0</v>
      </c>
      <c r="HW105" s="38">
        <v>0</v>
      </c>
      <c r="HX105" s="38">
        <v>5.3714832739456498E-3</v>
      </c>
      <c r="HY105" s="38">
        <v>3.7228101898633201E-4</v>
      </c>
      <c r="HZ105" s="38">
        <v>0</v>
      </c>
      <c r="IA105" s="38">
        <v>1.4891240759453301E-2</v>
      </c>
      <c r="IB105" s="38">
        <v>0.91735361378503399</v>
      </c>
      <c r="IC105" s="38">
        <v>2.0741371057809901E-3</v>
      </c>
      <c r="ID105" s="38">
        <v>5.31830027123331E-5</v>
      </c>
      <c r="IE105" s="38">
        <v>0.32909642078391699</v>
      </c>
      <c r="IF105" s="39">
        <v>5.4820024824162204E-3</v>
      </c>
      <c r="IG105" s="39">
        <v>3.6201903185767502E-4</v>
      </c>
      <c r="IH105" s="39">
        <v>0</v>
      </c>
      <c r="II105" s="39">
        <v>1.6290856433595399E-2</v>
      </c>
      <c r="IJ105" s="39">
        <v>0.89211832850641304</v>
      </c>
      <c r="IK105" s="39">
        <v>2.0169631774927602E-3</v>
      </c>
      <c r="IL105" s="39">
        <v>5.1717004551096397E-5</v>
      </c>
      <c r="IM105" s="39">
        <v>0.32002482416218497</v>
      </c>
      <c r="IN105" s="38">
        <v>0</v>
      </c>
      <c r="IO105" s="38">
        <v>1.87617260787992E-3</v>
      </c>
      <c r="IP105" s="38">
        <v>0</v>
      </c>
      <c r="IQ105" s="38">
        <v>0</v>
      </c>
      <c r="IR105" s="38">
        <v>0</v>
      </c>
      <c r="IS105" s="38">
        <v>6.5666041275797393E-2</v>
      </c>
      <c r="IT105" s="38">
        <v>4.5737382332606503E-3</v>
      </c>
      <c r="IU105" s="38">
        <v>0.91277987555177398</v>
      </c>
      <c r="IV105" s="38">
        <v>9.5729404882199595E-4</v>
      </c>
      <c r="IW105" s="38">
        <v>3.61644418443865E-3</v>
      </c>
      <c r="IX105" s="38">
        <v>3.7228101898633201E-4</v>
      </c>
      <c r="IY105" s="38">
        <v>1.4518959740466899E-2</v>
      </c>
      <c r="IZ105" s="38">
        <v>4.44766239139429E-3</v>
      </c>
      <c r="JA105" s="38">
        <v>0.88767066611501899</v>
      </c>
      <c r="JB105" s="38">
        <v>9.30906081919735E-4</v>
      </c>
      <c r="JC105" s="38">
        <v>3.5167563094745599E-3</v>
      </c>
      <c r="JD105" s="38">
        <v>3.6201903185767502E-4</v>
      </c>
      <c r="JE105" s="38">
        <v>1.59288374017377E-2</v>
      </c>
    </row>
    <row r="106" spans="1:265" ht="19" customHeight="1">
      <c r="A106" s="1">
        <v>87</v>
      </c>
      <c r="B106" s="1" t="s">
        <v>706</v>
      </c>
      <c r="C106" s="1">
        <v>1</v>
      </c>
      <c r="D106" s="1" t="s">
        <v>358</v>
      </c>
      <c r="E106" s="1" t="s">
        <v>415</v>
      </c>
      <c r="F106" s="1">
        <v>0</v>
      </c>
      <c r="G106" s="1">
        <v>1</v>
      </c>
      <c r="H106" s="1">
        <v>0</v>
      </c>
      <c r="I106" s="1" t="s">
        <v>334</v>
      </c>
      <c r="J106" s="1">
        <v>3</v>
      </c>
      <c r="K106" s="32">
        <v>41802</v>
      </c>
      <c r="L106" s="32" t="s">
        <v>561</v>
      </c>
      <c r="M106" s="40">
        <v>53</v>
      </c>
      <c r="N106" s="41">
        <v>0</v>
      </c>
      <c r="O106" s="6" t="s">
        <v>296</v>
      </c>
      <c r="P106" s="6">
        <v>1</v>
      </c>
      <c r="Q106" s="1">
        <v>54</v>
      </c>
      <c r="R106" s="42" t="s">
        <v>562</v>
      </c>
      <c r="S106" s="8">
        <v>42186</v>
      </c>
      <c r="T106" s="8">
        <v>42461</v>
      </c>
      <c r="U106" s="8">
        <v>43221</v>
      </c>
      <c r="V106" s="9">
        <v>12</v>
      </c>
      <c r="W106" s="1" t="s">
        <v>266</v>
      </c>
      <c r="X106" s="1" t="s">
        <v>266</v>
      </c>
      <c r="Y106" s="1" t="s">
        <v>385</v>
      </c>
      <c r="Z106" s="1" t="s">
        <v>266</v>
      </c>
      <c r="AA106" s="1" t="s">
        <v>267</v>
      </c>
      <c r="AB106" s="1" t="s">
        <v>268</v>
      </c>
      <c r="AC106" s="1" t="s">
        <v>266</v>
      </c>
      <c r="AD106">
        <v>1.5</v>
      </c>
      <c r="AE106">
        <v>2</v>
      </c>
      <c r="AF106">
        <v>2</v>
      </c>
      <c r="AG106">
        <v>2.5</v>
      </c>
      <c r="AH106" s="1">
        <v>2.5</v>
      </c>
      <c r="AI106" s="1">
        <v>2.5</v>
      </c>
      <c r="AJ106">
        <v>2</v>
      </c>
      <c r="AK106">
        <v>1</v>
      </c>
      <c r="AL106">
        <v>3</v>
      </c>
      <c r="AM106">
        <v>3</v>
      </c>
      <c r="AN106">
        <v>0.5</v>
      </c>
      <c r="AO106">
        <v>0</v>
      </c>
      <c r="AP106">
        <v>0</v>
      </c>
      <c r="AQ106">
        <f t="shared" si="6"/>
        <v>0</v>
      </c>
      <c r="AR106" s="36">
        <v>4.3703703703703703E-2</v>
      </c>
      <c r="AS106" s="36">
        <v>2.8888888888888888E-2</v>
      </c>
      <c r="AT106" s="36">
        <v>1.6931216931216932E-2</v>
      </c>
      <c r="AU106" s="36">
        <v>2.328042328042328E-2</v>
      </c>
      <c r="AV106" s="36">
        <v>2.0634920634920634E-2</v>
      </c>
      <c r="AW106" s="36">
        <v>3.8835978835978835E-2</v>
      </c>
      <c r="AX106" s="36">
        <v>7.9213817748659918E-2</v>
      </c>
      <c r="AY106" s="36">
        <v>0.15902322811197142</v>
      </c>
      <c r="AZ106" s="36">
        <v>6.7301965455628346E-2</v>
      </c>
      <c r="BA106" s="36">
        <v>6.9088743299583089E-2</v>
      </c>
      <c r="BB106" s="36">
        <v>7.0875521143537817E-2</v>
      </c>
      <c r="BC106" s="36">
        <v>0.14353782013103036</v>
      </c>
      <c r="BD106" s="36">
        <v>0.12030970815961882</v>
      </c>
      <c r="BE106" s="36">
        <v>0.62353597322922472</v>
      </c>
      <c r="BF106" s="1">
        <v>11129</v>
      </c>
      <c r="BG106" s="37">
        <v>0.12291752145236362</v>
      </c>
      <c r="BH106" s="37">
        <v>0.1879121170008603</v>
      </c>
      <c r="BI106" s="37">
        <v>8.4233182386845282E-2</v>
      </c>
      <c r="BJ106" s="37">
        <v>9.2369166580006365E-2</v>
      </c>
      <c r="BK106" s="37">
        <v>9.1510441778458448E-2</v>
      </c>
      <c r="BL106" s="37">
        <v>0.1823737989670092</v>
      </c>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38">
        <v>7.46965452847806E-3</v>
      </c>
      <c r="HQ106" s="38">
        <v>1.4939309056956099E-2</v>
      </c>
      <c r="HR106" s="38">
        <v>0.207749766573296</v>
      </c>
      <c r="HS106" s="38">
        <v>4.6685340802987902E-4</v>
      </c>
      <c r="HT106" s="38">
        <v>1.1671335200747E-2</v>
      </c>
      <c r="HU106" s="38">
        <v>0</v>
      </c>
      <c r="HV106" s="38">
        <v>0</v>
      </c>
      <c r="HW106" s="38">
        <v>9.3370681605975695E-4</v>
      </c>
      <c r="HX106" s="38">
        <v>5.4834054834054798E-2</v>
      </c>
      <c r="HY106" s="38">
        <v>2.5318116227207099E-2</v>
      </c>
      <c r="HZ106" s="38">
        <v>7.01823429096156E-2</v>
      </c>
      <c r="IA106" s="38">
        <v>7.0838252656434501E-3</v>
      </c>
      <c r="IB106" s="38">
        <v>0.58389085661812901</v>
      </c>
      <c r="IC106" s="38">
        <v>3.4107306834579602E-3</v>
      </c>
      <c r="ID106" s="38">
        <v>1.57418339236521E-3</v>
      </c>
      <c r="IE106" s="38">
        <v>8.00209891118982E-2</v>
      </c>
      <c r="IF106" s="39">
        <v>4.4444444444444398E-2</v>
      </c>
      <c r="IG106" s="39">
        <v>2.3041474654377898E-2</v>
      </c>
      <c r="IH106" s="39">
        <v>0.10035842293906801</v>
      </c>
      <c r="II106" s="39">
        <v>5.6323604710701502E-3</v>
      </c>
      <c r="IJ106" s="39">
        <v>0.45837173579109097</v>
      </c>
      <c r="IK106" s="39">
        <v>2.6625704045058901E-3</v>
      </c>
      <c r="IL106" s="39">
        <v>1.22887864823349E-3</v>
      </c>
      <c r="IM106" s="39">
        <v>6.2672811059907796E-2</v>
      </c>
      <c r="IN106" s="38">
        <v>0</v>
      </c>
      <c r="IO106" s="38">
        <v>1.1671335200747E-2</v>
      </c>
      <c r="IP106" s="38">
        <v>0</v>
      </c>
      <c r="IQ106" s="38">
        <v>0</v>
      </c>
      <c r="IR106" s="38">
        <v>0</v>
      </c>
      <c r="IS106" s="38">
        <v>4.6685340802987902E-4</v>
      </c>
      <c r="IT106" s="38">
        <v>1.0494555949101399E-3</v>
      </c>
      <c r="IU106" s="38">
        <v>0.58284140102321902</v>
      </c>
      <c r="IV106" s="38">
        <v>0</v>
      </c>
      <c r="IW106" s="38">
        <v>1.0494555949101399E-3</v>
      </c>
      <c r="IX106" s="38">
        <v>0</v>
      </c>
      <c r="IY106" s="38">
        <v>7.0838252656434501E-3</v>
      </c>
      <c r="IZ106" s="38">
        <v>8.1925243215565796E-4</v>
      </c>
      <c r="JA106" s="38">
        <v>0.457552483358935</v>
      </c>
      <c r="JB106" s="38">
        <v>0</v>
      </c>
      <c r="JC106" s="38">
        <v>8.1925243215565796E-4</v>
      </c>
      <c r="JD106" s="38">
        <v>0</v>
      </c>
      <c r="JE106" s="38">
        <v>5.6323604710701502E-3</v>
      </c>
    </row>
    <row r="107" spans="1:265" ht="19" customHeight="1">
      <c r="A107" s="1">
        <v>93</v>
      </c>
      <c r="B107" s="1" t="s">
        <v>707</v>
      </c>
      <c r="C107" s="1">
        <v>1</v>
      </c>
      <c r="D107" s="1" t="s">
        <v>431</v>
      </c>
      <c r="E107" s="1" t="s">
        <v>563</v>
      </c>
      <c r="F107" s="1">
        <v>0</v>
      </c>
      <c r="G107" s="1">
        <v>1</v>
      </c>
      <c r="H107" s="1">
        <v>0</v>
      </c>
      <c r="I107" s="1" t="s">
        <v>276</v>
      </c>
      <c r="J107" s="1">
        <v>3</v>
      </c>
      <c r="K107" s="32">
        <v>40452</v>
      </c>
      <c r="L107" s="32">
        <v>43853</v>
      </c>
      <c r="M107" s="40">
        <v>112</v>
      </c>
      <c r="N107" s="41">
        <v>1</v>
      </c>
      <c r="O107" s="6" t="s">
        <v>263</v>
      </c>
      <c r="P107" s="6">
        <v>0</v>
      </c>
      <c r="Q107" s="1">
        <v>71</v>
      </c>
      <c r="R107" s="7" t="e">
        <v>#N/A</v>
      </c>
      <c r="S107" s="8">
        <v>41365</v>
      </c>
      <c r="T107" s="8">
        <v>41671</v>
      </c>
      <c r="U107" s="8">
        <v>43252</v>
      </c>
      <c r="V107" s="9">
        <v>30</v>
      </c>
      <c r="W107" s="1" t="s">
        <v>266</v>
      </c>
      <c r="X107" s="1" t="s">
        <v>266</v>
      </c>
      <c r="Z107" s="1" t="s">
        <v>263</v>
      </c>
      <c r="AA107" s="1" t="s">
        <v>273</v>
      </c>
      <c r="AB107" s="1" t="s">
        <v>268</v>
      </c>
      <c r="AC107" s="1" t="s">
        <v>266</v>
      </c>
      <c r="AD107">
        <v>0.5</v>
      </c>
      <c r="AE107">
        <v>2.5</v>
      </c>
      <c r="AF107">
        <v>2.5</v>
      </c>
      <c r="AG107">
        <v>2</v>
      </c>
      <c r="AH107" s="1">
        <v>2.5</v>
      </c>
      <c r="AI107" s="1">
        <v>2.5</v>
      </c>
      <c r="AJ107">
        <v>2.5</v>
      </c>
      <c r="AK107">
        <v>1.5</v>
      </c>
      <c r="AL107">
        <v>3</v>
      </c>
      <c r="AM107">
        <v>2.5</v>
      </c>
      <c r="AN107">
        <v>1</v>
      </c>
      <c r="AO107">
        <v>0</v>
      </c>
      <c r="AP107">
        <v>0</v>
      </c>
      <c r="AQ107">
        <f t="shared" si="6"/>
        <v>0</v>
      </c>
      <c r="AR107" s="36">
        <v>3.3159639981051633E-2</v>
      </c>
      <c r="AS107" s="36">
        <v>2.3685457129322594E-2</v>
      </c>
      <c r="AT107" s="36">
        <v>4.2633822832780673E-3</v>
      </c>
      <c r="AU107" s="36">
        <v>2.3685457129322596E-4</v>
      </c>
      <c r="AV107" s="36">
        <v>6.0634770251065846E-2</v>
      </c>
      <c r="AW107" s="36">
        <v>0.17858834675509239</v>
      </c>
      <c r="AX107" s="36">
        <v>0.13144186046511627</v>
      </c>
      <c r="AY107" s="36">
        <v>8.213953488372093E-2</v>
      </c>
      <c r="AZ107" s="36">
        <v>1.0511627906976745E-2</v>
      </c>
      <c r="BA107" s="36">
        <v>2.3255813953488372E-3</v>
      </c>
      <c r="BB107" s="36">
        <v>0.1596279069767442</v>
      </c>
      <c r="BC107" s="36">
        <v>0.42744186046511629</v>
      </c>
      <c r="BD107" s="36">
        <v>0.16995348837209304</v>
      </c>
      <c r="BE107" s="36">
        <v>0.20587418414109152</v>
      </c>
      <c r="BF107" s="1">
        <v>14972</v>
      </c>
      <c r="BG107" s="37">
        <v>0.16460150044616789</v>
      </c>
      <c r="BH107" s="37">
        <v>0.10582499201304352</v>
      </c>
      <c r="BI107" s="37">
        <v>1.4775010190254812E-2</v>
      </c>
      <c r="BJ107" s="37">
        <v>2.5624359666420633E-3</v>
      </c>
      <c r="BK107" s="37">
        <v>0.22026267722781004</v>
      </c>
      <c r="BL107" s="37">
        <v>0.60603020722020862</v>
      </c>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38">
        <v>1.12721417069243E-2</v>
      </c>
      <c r="HQ107" s="38">
        <v>6.6022544283413906E-2</v>
      </c>
      <c r="HR107" s="38">
        <v>0</v>
      </c>
      <c r="HS107" s="38">
        <v>6.2801932367149801E-2</v>
      </c>
      <c r="HT107" s="38">
        <v>1.6103059581320501E-3</v>
      </c>
      <c r="HU107" s="38">
        <v>0</v>
      </c>
      <c r="HV107" s="38">
        <v>3.2206119162640902E-3</v>
      </c>
      <c r="HW107" s="38">
        <v>0</v>
      </c>
      <c r="HX107" s="38">
        <v>1.19995862211648E-2</v>
      </c>
      <c r="HY107" s="38">
        <v>7.4480190338264201E-3</v>
      </c>
      <c r="HZ107" s="38">
        <v>1.03444708803145E-4</v>
      </c>
      <c r="IA107" s="38">
        <v>0.114927071480294</v>
      </c>
      <c r="IB107" s="38">
        <v>0.82135098789696903</v>
      </c>
      <c r="IC107" s="38">
        <v>2.0688941760628899E-3</v>
      </c>
      <c r="ID107" s="38">
        <v>7.2411296162201298E-4</v>
      </c>
      <c r="IE107" s="38">
        <v>0.25354298127650798</v>
      </c>
      <c r="IF107" s="39">
        <v>1.19556765163297E-2</v>
      </c>
      <c r="IG107" s="39">
        <v>1.0983670295489901E-2</v>
      </c>
      <c r="IH107" s="39">
        <v>9.7200622083981297E-5</v>
      </c>
      <c r="II107" s="39">
        <v>0.11178071539657899</v>
      </c>
      <c r="IJ107" s="39">
        <v>0.77187013996889597</v>
      </c>
      <c r="IK107" s="39">
        <v>1.9440124416796301E-3</v>
      </c>
      <c r="IL107" s="39">
        <v>8.7480559875583201E-4</v>
      </c>
      <c r="IM107" s="39">
        <v>0.238238724727838</v>
      </c>
      <c r="IN107" s="38">
        <v>0</v>
      </c>
      <c r="IO107" s="38">
        <v>1.6103059581320501E-3</v>
      </c>
      <c r="IP107" s="38">
        <v>0</v>
      </c>
      <c r="IQ107" s="38">
        <v>0</v>
      </c>
      <c r="IR107" s="38">
        <v>0</v>
      </c>
      <c r="IS107" s="38">
        <v>6.2801932367149801E-2</v>
      </c>
      <c r="IT107" s="38">
        <v>1.03444708803145E-4</v>
      </c>
      <c r="IU107" s="38">
        <v>0.82124754318816595</v>
      </c>
      <c r="IV107" s="38">
        <v>0</v>
      </c>
      <c r="IW107" s="38">
        <v>1.03444708803145E-4</v>
      </c>
      <c r="IX107" s="38">
        <v>0</v>
      </c>
      <c r="IY107" s="38">
        <v>0.114927071480294</v>
      </c>
      <c r="IZ107" s="38">
        <v>9.7200622083981297E-5</v>
      </c>
      <c r="JA107" s="38">
        <v>0.77177293934681201</v>
      </c>
      <c r="JB107" s="38">
        <v>0</v>
      </c>
      <c r="JC107" s="38">
        <v>9.7200622083981297E-5</v>
      </c>
      <c r="JD107" s="38">
        <v>0</v>
      </c>
      <c r="JE107" s="38">
        <v>0.11178071539657899</v>
      </c>
    </row>
    <row r="108" spans="1:265" ht="19" customHeight="1">
      <c r="A108" s="1">
        <v>144</v>
      </c>
      <c r="B108" s="1" t="s">
        <v>708</v>
      </c>
      <c r="C108" s="1">
        <v>1</v>
      </c>
      <c r="D108" s="1" t="s">
        <v>400</v>
      </c>
      <c r="E108" s="1" t="s">
        <v>300</v>
      </c>
      <c r="F108" s="1">
        <v>0</v>
      </c>
      <c r="G108" s="1">
        <v>1</v>
      </c>
      <c r="H108" s="1">
        <v>0</v>
      </c>
      <c r="I108" s="1" t="s">
        <v>468</v>
      </c>
      <c r="J108" s="1">
        <v>3</v>
      </c>
      <c r="K108" s="32">
        <v>41530</v>
      </c>
      <c r="L108" s="33" t="s">
        <v>469</v>
      </c>
      <c r="M108" s="55">
        <v>58</v>
      </c>
      <c r="N108" s="41">
        <v>0</v>
      </c>
      <c r="O108" s="6" t="s">
        <v>277</v>
      </c>
      <c r="Q108" s="1">
        <v>78</v>
      </c>
      <c r="R108" s="7" t="s">
        <v>470</v>
      </c>
      <c r="S108" s="8">
        <v>41974</v>
      </c>
      <c r="T108" s="8" t="s">
        <v>265</v>
      </c>
      <c r="U108" s="8" t="s">
        <v>265</v>
      </c>
      <c r="V108" s="9">
        <v>14</v>
      </c>
      <c r="W108" s="1" t="s">
        <v>266</v>
      </c>
      <c r="X108" s="1" t="s">
        <v>263</v>
      </c>
      <c r="AA108" s="1" t="s">
        <v>273</v>
      </c>
      <c r="AB108" s="1" t="s">
        <v>268</v>
      </c>
      <c r="AC108" s="1" t="s">
        <v>266</v>
      </c>
      <c r="AD108">
        <v>1</v>
      </c>
      <c r="AE108">
        <v>2.5</v>
      </c>
      <c r="AF108">
        <v>2.5</v>
      </c>
      <c r="AG108">
        <v>2.5</v>
      </c>
      <c r="AH108" s="1">
        <v>2.5</v>
      </c>
      <c r="AI108" s="1">
        <v>3</v>
      </c>
      <c r="AJ108">
        <v>3</v>
      </c>
      <c r="AK108">
        <v>2</v>
      </c>
      <c r="AL108">
        <v>1.5</v>
      </c>
      <c r="AM108">
        <v>2.5</v>
      </c>
      <c r="AN108">
        <v>0.5</v>
      </c>
      <c r="AO108">
        <v>1</v>
      </c>
      <c r="AP108">
        <v>0</v>
      </c>
      <c r="AQ108">
        <f t="shared" si="6"/>
        <v>1</v>
      </c>
      <c r="AR108" s="36">
        <v>0</v>
      </c>
      <c r="AS108" s="36">
        <v>0</v>
      </c>
      <c r="AT108" s="36">
        <v>0</v>
      </c>
      <c r="AU108" s="36">
        <v>0</v>
      </c>
      <c r="AV108" s="36">
        <v>0</v>
      </c>
      <c r="AW108" s="36">
        <v>0</v>
      </c>
      <c r="AX108" s="36">
        <v>5.6476158268515389E-2</v>
      </c>
      <c r="AY108" s="36">
        <v>1.0145417653026716E-3</v>
      </c>
      <c r="AZ108" s="36">
        <v>1.0145417653026716E-3</v>
      </c>
      <c r="BA108" s="36">
        <v>2.7899898545823468E-3</v>
      </c>
      <c r="BB108" s="36">
        <v>1.6909029421711193E-3</v>
      </c>
      <c r="BC108" s="36">
        <v>2.536354413256679E-4</v>
      </c>
      <c r="BD108" s="36">
        <v>0.27062901589448768</v>
      </c>
      <c r="BE108" s="36">
        <v>2.1975479990747168E-3</v>
      </c>
      <c r="BF108" s="1">
        <v>11847</v>
      </c>
      <c r="BG108" s="37">
        <v>5.6476158268515389E-2</v>
      </c>
      <c r="BH108" s="37">
        <v>1.0145417653026716E-3</v>
      </c>
      <c r="BI108" s="37">
        <v>1.0145417653026716E-3</v>
      </c>
      <c r="BJ108" s="37">
        <v>2.7899898545823468E-3</v>
      </c>
      <c r="BK108" s="37">
        <v>1.6909029421711193E-3</v>
      </c>
      <c r="BL108" s="37">
        <v>2.536354413256679E-4</v>
      </c>
      <c r="HP108" s="38">
        <v>1.5140233308513299E-2</v>
      </c>
      <c r="HQ108" s="38">
        <v>1.7374038222884101E-3</v>
      </c>
      <c r="HR108" s="38">
        <v>6.2050136510300299E-3</v>
      </c>
      <c r="HS108" s="38">
        <v>4.5917101017622197E-2</v>
      </c>
      <c r="HT108" s="38">
        <v>1.24100273020601E-3</v>
      </c>
      <c r="HU108" s="38">
        <v>1.9856043683296101E-3</v>
      </c>
      <c r="HV108" s="38">
        <v>0</v>
      </c>
      <c r="HW108" s="38">
        <v>2.4820054604120099E-4</v>
      </c>
      <c r="HX108" s="38">
        <v>7.2078376487053897E-2</v>
      </c>
      <c r="HY108" s="38">
        <v>0</v>
      </c>
      <c r="HZ108" s="38">
        <v>6.9979006298110595E-4</v>
      </c>
      <c r="IA108" s="38">
        <v>0.161651504548635</v>
      </c>
      <c r="IB108" s="38">
        <v>0.66829951014695599</v>
      </c>
      <c r="IC108" s="38">
        <v>3.3589923023093098E-2</v>
      </c>
      <c r="ID108" s="38">
        <v>0</v>
      </c>
      <c r="IE108" s="38">
        <v>0.37018894331700503</v>
      </c>
      <c r="IF108" s="39">
        <v>3.0047636496885299E-2</v>
      </c>
      <c r="IG108" s="39">
        <v>1.28252106998901E-3</v>
      </c>
      <c r="IH108" s="39">
        <v>4.7636496885305997E-3</v>
      </c>
      <c r="II108" s="39">
        <v>7.6218395016489596E-2</v>
      </c>
      <c r="IJ108" s="39">
        <v>0.17588860388420699</v>
      </c>
      <c r="IK108" s="39">
        <v>1.0260168559912099E-2</v>
      </c>
      <c r="IL108" s="39">
        <v>0</v>
      </c>
      <c r="IM108" s="39">
        <v>9.7105166727739098E-2</v>
      </c>
      <c r="IN108" s="38">
        <v>0</v>
      </c>
      <c r="IO108" s="38">
        <v>1.24100273020601E-3</v>
      </c>
      <c r="IP108" s="38">
        <v>0</v>
      </c>
      <c r="IQ108" s="38">
        <v>0</v>
      </c>
      <c r="IR108" s="38">
        <v>3.22660709853562E-3</v>
      </c>
      <c r="IS108" s="38">
        <v>4.2690493919086601E-2</v>
      </c>
      <c r="IT108" s="38">
        <v>0</v>
      </c>
      <c r="IU108" s="38">
        <v>0.66829951014695599</v>
      </c>
      <c r="IV108" s="38">
        <v>0</v>
      </c>
      <c r="IW108" s="38">
        <v>0</v>
      </c>
      <c r="IX108" s="38">
        <v>3.4989503149055298E-3</v>
      </c>
      <c r="IY108" s="38">
        <v>0.15815255423373001</v>
      </c>
      <c r="IZ108" s="38">
        <v>0</v>
      </c>
      <c r="JA108" s="38">
        <v>0.17588860388420699</v>
      </c>
      <c r="JB108" s="38">
        <v>0</v>
      </c>
      <c r="JC108" s="38">
        <v>0</v>
      </c>
      <c r="JD108" s="38">
        <v>3.2979113228288701E-3</v>
      </c>
      <c r="JE108" s="38">
        <v>7.2920483693660706E-2</v>
      </c>
    </row>
    <row r="109" spans="1:265" ht="19" customHeight="1">
      <c r="A109" s="1">
        <v>141</v>
      </c>
      <c r="B109" s="1" t="s">
        <v>709</v>
      </c>
      <c r="C109" s="1">
        <v>1</v>
      </c>
      <c r="D109" s="1" t="s">
        <v>507</v>
      </c>
      <c r="E109" s="1" t="s">
        <v>564</v>
      </c>
      <c r="F109" s="1">
        <v>0</v>
      </c>
      <c r="G109" s="1">
        <v>1</v>
      </c>
      <c r="H109" s="1">
        <v>0</v>
      </c>
      <c r="I109" s="1" t="s">
        <v>360</v>
      </c>
      <c r="J109" s="1">
        <v>3</v>
      </c>
      <c r="K109" s="32">
        <v>42408</v>
      </c>
      <c r="L109" s="33" t="s">
        <v>525</v>
      </c>
      <c r="M109" s="55">
        <v>32</v>
      </c>
      <c r="N109" s="41">
        <v>0</v>
      </c>
      <c r="O109" s="6" t="s">
        <v>263</v>
      </c>
      <c r="P109" s="6">
        <v>0</v>
      </c>
      <c r="Q109" s="1">
        <v>60</v>
      </c>
      <c r="R109" s="7" t="s">
        <v>517</v>
      </c>
      <c r="S109" s="8">
        <v>42826</v>
      </c>
      <c r="T109" s="8">
        <v>43101</v>
      </c>
      <c r="U109" s="8" t="s">
        <v>265</v>
      </c>
      <c r="V109" s="9">
        <v>13</v>
      </c>
      <c r="W109" s="1" t="s">
        <v>266</v>
      </c>
      <c r="X109" s="1" t="s">
        <v>266</v>
      </c>
      <c r="Y109" s="1" t="s">
        <v>405</v>
      </c>
      <c r="AA109" s="1" t="s">
        <v>273</v>
      </c>
      <c r="AB109" s="1" t="s">
        <v>268</v>
      </c>
      <c r="AC109" s="1" t="s">
        <v>263</v>
      </c>
      <c r="AD109">
        <v>1.5</v>
      </c>
      <c r="AE109">
        <v>2.5</v>
      </c>
      <c r="AF109">
        <v>2.5</v>
      </c>
      <c r="AG109">
        <v>2.5</v>
      </c>
      <c r="AH109" s="1">
        <v>2.5</v>
      </c>
      <c r="AI109" s="1">
        <v>2.5</v>
      </c>
      <c r="AJ109">
        <v>2.5</v>
      </c>
      <c r="AK109">
        <v>2.5</v>
      </c>
      <c r="AL109">
        <v>1</v>
      </c>
      <c r="AM109">
        <v>2.5</v>
      </c>
      <c r="AN109">
        <v>1.5</v>
      </c>
      <c r="AO109">
        <v>2</v>
      </c>
      <c r="AP109">
        <v>0</v>
      </c>
      <c r="AQ109">
        <f t="shared" si="6"/>
        <v>2</v>
      </c>
      <c r="AR109" s="36">
        <v>2.407704654895666E-3</v>
      </c>
      <c r="AS109" s="36">
        <v>1.0700909577314071E-3</v>
      </c>
      <c r="AT109" s="36">
        <v>8.9174246477617257E-5</v>
      </c>
      <c r="AU109" s="36">
        <v>5.8855002675227393E-3</v>
      </c>
      <c r="AV109" s="36">
        <v>4.4587123238808634E-4</v>
      </c>
      <c r="AW109" s="36">
        <v>0</v>
      </c>
      <c r="AX109" s="36">
        <v>7.2586872586872589E-2</v>
      </c>
      <c r="AY109" s="36">
        <v>2.7799227799227798E-2</v>
      </c>
      <c r="AZ109" s="36">
        <v>1.9305019305019305E-3</v>
      </c>
      <c r="BA109" s="36">
        <v>3.0501930501930501E-2</v>
      </c>
      <c r="BB109" s="36">
        <v>3.8996138996138997E-2</v>
      </c>
      <c r="BC109" s="36">
        <v>0</v>
      </c>
      <c r="BD109" s="36">
        <v>0.14826254826254825</v>
      </c>
      <c r="BE109" s="36">
        <v>0.74944961295362544</v>
      </c>
      <c r="BF109" s="1">
        <v>13804</v>
      </c>
      <c r="BG109" s="37">
        <v>7.4994577241768251E-2</v>
      </c>
      <c r="BH109" s="37">
        <v>2.8869318756959205E-2</v>
      </c>
      <c r="BI109" s="37">
        <v>2.019676176979548E-3</v>
      </c>
      <c r="BJ109" s="37">
        <v>3.6387430769453243E-2</v>
      </c>
      <c r="BK109" s="37">
        <v>3.9442010228527086E-2</v>
      </c>
      <c r="BL109" s="37">
        <v>0</v>
      </c>
      <c r="BM109" s="53"/>
      <c r="HP109" s="38">
        <v>3.3057851239669402E-2</v>
      </c>
      <c r="HQ109" s="38">
        <v>4.1322314049586804E-3</v>
      </c>
      <c r="HR109" s="38">
        <v>1.2396694214876E-2</v>
      </c>
      <c r="HS109" s="38">
        <v>1.6528925619834701E-2</v>
      </c>
      <c r="HT109" s="38">
        <v>0</v>
      </c>
      <c r="HU109" s="38">
        <v>0</v>
      </c>
      <c r="HV109" s="38">
        <v>0</v>
      </c>
      <c r="HW109" s="38">
        <v>0</v>
      </c>
      <c r="HX109" s="38">
        <v>3.7181303116147299E-2</v>
      </c>
      <c r="HY109" s="38">
        <v>1.77053824362606E-4</v>
      </c>
      <c r="HZ109" s="38">
        <v>4.4263456090651602E-4</v>
      </c>
      <c r="IA109" s="38">
        <v>2.3194050991501399E-2</v>
      </c>
      <c r="IB109" s="38">
        <v>0.93997875354107696</v>
      </c>
      <c r="IC109" s="38">
        <v>9.64943342776204E-3</v>
      </c>
      <c r="ID109" s="38">
        <v>8.8526912181303093E-5</v>
      </c>
      <c r="IE109" s="38">
        <v>0.265226628895184</v>
      </c>
      <c r="IF109" s="39">
        <v>3.7094817126018399E-2</v>
      </c>
      <c r="IG109" s="39">
        <v>2.6001040041601699E-4</v>
      </c>
      <c r="IH109" s="39">
        <v>6.9336106777604398E-4</v>
      </c>
      <c r="II109" s="39">
        <v>2.30542555035535E-2</v>
      </c>
      <c r="IJ109" s="39">
        <v>0.92026347720575497</v>
      </c>
      <c r="IK109" s="39">
        <v>9.4470445484486007E-3</v>
      </c>
      <c r="IL109" s="39">
        <v>8.6670133472005606E-5</v>
      </c>
      <c r="IM109" s="39">
        <v>0.259663719882129</v>
      </c>
      <c r="IN109" s="38">
        <v>0</v>
      </c>
      <c r="IO109" s="38">
        <v>0</v>
      </c>
      <c r="IP109" s="38">
        <v>0</v>
      </c>
      <c r="IQ109" s="38">
        <v>0</v>
      </c>
      <c r="IR109" s="38">
        <v>0</v>
      </c>
      <c r="IS109" s="38">
        <v>1.6528925619834701E-2</v>
      </c>
      <c r="IT109" s="38">
        <v>4.60339943342776E-3</v>
      </c>
      <c r="IU109" s="38">
        <v>0.93537535410764905</v>
      </c>
      <c r="IV109" s="38">
        <v>5.3116147308781897E-4</v>
      </c>
      <c r="IW109" s="38">
        <v>4.0722379603399398E-3</v>
      </c>
      <c r="IX109" s="38">
        <v>8.8526912181303093E-5</v>
      </c>
      <c r="IY109" s="38">
        <v>2.3105524079320101E-2</v>
      </c>
      <c r="IZ109" s="38">
        <v>4.5068469405442901E-3</v>
      </c>
      <c r="JA109" s="38">
        <v>0.91575663026521104</v>
      </c>
      <c r="JB109" s="38">
        <v>5.2002080083203301E-4</v>
      </c>
      <c r="JC109" s="38">
        <v>3.9868261397122597E-3</v>
      </c>
      <c r="JD109" s="38">
        <v>8.6670133472005606E-5</v>
      </c>
      <c r="JE109" s="38">
        <v>2.2967585370081499E-2</v>
      </c>
    </row>
    <row r="110" spans="1:265" ht="19" customHeight="1">
      <c r="A110" s="1">
        <v>138</v>
      </c>
      <c r="B110" s="1" t="s">
        <v>710</v>
      </c>
      <c r="C110" s="1">
        <v>1</v>
      </c>
      <c r="D110" s="1" t="s">
        <v>518</v>
      </c>
      <c r="E110" s="1" t="s">
        <v>510</v>
      </c>
      <c r="F110" s="1">
        <v>0</v>
      </c>
      <c r="G110" s="1">
        <v>1</v>
      </c>
      <c r="H110" s="1">
        <v>0</v>
      </c>
      <c r="I110" s="1" t="s">
        <v>329</v>
      </c>
      <c r="J110" s="1">
        <v>3</v>
      </c>
      <c r="K110" s="32">
        <v>42430</v>
      </c>
      <c r="L110" s="32">
        <v>42917</v>
      </c>
      <c r="M110" s="34">
        <v>16</v>
      </c>
      <c r="N110" s="35">
        <v>1</v>
      </c>
      <c r="O110" s="6" t="s">
        <v>266</v>
      </c>
      <c r="P110" s="6">
        <v>1</v>
      </c>
      <c r="Q110" s="1">
        <v>65</v>
      </c>
      <c r="R110" s="7" t="s">
        <v>511</v>
      </c>
      <c r="S110" s="8">
        <v>41609</v>
      </c>
      <c r="T110" s="8" t="s">
        <v>265</v>
      </c>
      <c r="U110" s="8" t="s">
        <v>265</v>
      </c>
      <c r="V110" s="9">
        <v>12</v>
      </c>
      <c r="W110" s="1" t="s">
        <v>266</v>
      </c>
      <c r="X110" s="1" t="s">
        <v>266</v>
      </c>
      <c r="Y110" s="1" t="s">
        <v>289</v>
      </c>
      <c r="Z110" s="1" t="s">
        <v>263</v>
      </c>
      <c r="AA110" s="1" t="s">
        <v>267</v>
      </c>
      <c r="AB110" s="1" t="s">
        <v>268</v>
      </c>
      <c r="AC110" s="1" t="s">
        <v>266</v>
      </c>
      <c r="AD110">
        <v>0.5</v>
      </c>
      <c r="AE110">
        <v>1.5</v>
      </c>
      <c r="AF110">
        <v>0.5</v>
      </c>
      <c r="AG110">
        <v>2.5</v>
      </c>
      <c r="AH110" s="1">
        <v>2.5</v>
      </c>
      <c r="AI110" s="1">
        <v>1.5</v>
      </c>
      <c r="AJ110">
        <v>1</v>
      </c>
      <c r="AK110" t="s">
        <v>265</v>
      </c>
      <c r="AL110" t="s">
        <v>265</v>
      </c>
      <c r="AM110" t="s">
        <v>265</v>
      </c>
      <c r="AN110">
        <v>0</v>
      </c>
      <c r="AO110">
        <v>3</v>
      </c>
      <c r="AP110">
        <v>0</v>
      </c>
      <c r="AQ110">
        <f t="shared" si="6"/>
        <v>3</v>
      </c>
      <c r="AR110" s="36" t="s">
        <v>265</v>
      </c>
      <c r="AS110" s="36" t="s">
        <v>265</v>
      </c>
      <c r="AT110" s="36" t="s">
        <v>265</v>
      </c>
      <c r="AU110" s="36" t="s">
        <v>265</v>
      </c>
      <c r="AV110" s="36" t="s">
        <v>265</v>
      </c>
      <c r="AW110" s="36" t="s">
        <v>265</v>
      </c>
      <c r="AX110" s="36" t="s">
        <v>265</v>
      </c>
      <c r="AY110" s="36" t="s">
        <v>265</v>
      </c>
      <c r="AZ110" s="36" t="s">
        <v>265</v>
      </c>
      <c r="BA110" s="36" t="s">
        <v>265</v>
      </c>
      <c r="BB110" s="36" t="s">
        <v>265</v>
      </c>
      <c r="BC110" s="36" t="s">
        <v>265</v>
      </c>
      <c r="BD110" s="36" t="s">
        <v>265</v>
      </c>
      <c r="BE110" s="36" t="s">
        <v>265</v>
      </c>
      <c r="BF110" s="1" t="s">
        <v>265</v>
      </c>
      <c r="BG110" s="37" t="s">
        <v>265</v>
      </c>
      <c r="BH110" s="37" t="s">
        <v>265</v>
      </c>
      <c r="BI110" s="37" t="s">
        <v>265</v>
      </c>
      <c r="BJ110" s="37" t="s">
        <v>265</v>
      </c>
      <c r="BK110" s="37" t="s">
        <v>265</v>
      </c>
      <c r="BL110" s="37" t="s">
        <v>265</v>
      </c>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c r="DQ110" s="43"/>
      <c r="DR110" s="43"/>
      <c r="DS110" s="43"/>
      <c r="DT110" s="43"/>
      <c r="DU110" s="43"/>
      <c r="DV110" s="43"/>
      <c r="DW110" s="43"/>
      <c r="DX110" s="43"/>
      <c r="DY110" s="43"/>
      <c r="DZ110" s="43"/>
      <c r="EA110" s="43"/>
      <c r="EB110" s="43"/>
      <c r="EC110" s="43"/>
      <c r="ED110" s="43"/>
      <c r="EE110" s="43"/>
      <c r="EF110" s="43"/>
      <c r="EG110" s="43"/>
      <c r="EH110" s="43"/>
      <c r="EI110" s="43"/>
      <c r="EJ110" s="43"/>
      <c r="EK110" s="43"/>
      <c r="EL110" s="43"/>
      <c r="EM110" s="43"/>
      <c r="EN110" s="43"/>
      <c r="EO110" s="43"/>
      <c r="EP110" s="43"/>
      <c r="EQ110" s="43"/>
      <c r="ER110" s="43"/>
      <c r="ES110" s="43"/>
      <c r="ET110" s="43"/>
      <c r="EU110" s="43"/>
      <c r="EV110" s="43"/>
      <c r="EW110" s="43"/>
      <c r="EX110" s="43"/>
      <c r="EY110" s="43"/>
      <c r="EZ110" s="43"/>
      <c r="FA110" s="43"/>
      <c r="FB110" s="43"/>
      <c r="FC110" s="43"/>
      <c r="FD110" s="43"/>
      <c r="FE110" s="43"/>
      <c r="FF110" s="43"/>
      <c r="FG110" s="43"/>
      <c r="FH110" s="43"/>
      <c r="FI110" s="43"/>
      <c r="FJ110" s="43"/>
      <c r="FK110" s="43"/>
      <c r="FL110" s="43"/>
      <c r="FM110" s="43"/>
      <c r="FN110" s="43"/>
      <c r="FO110" s="43"/>
      <c r="FP110" s="43"/>
      <c r="FQ110" s="43"/>
      <c r="FR110" s="43"/>
      <c r="FS110" s="43"/>
      <c r="FT110" s="43"/>
      <c r="FU110" s="43"/>
      <c r="FV110" s="43"/>
      <c r="FW110" s="43"/>
      <c r="FX110" s="43"/>
      <c r="FY110" s="43"/>
      <c r="FZ110" s="43"/>
      <c r="GA110" s="43"/>
      <c r="GB110" s="43"/>
      <c r="GC110" s="43"/>
      <c r="GD110" s="43"/>
      <c r="GE110" s="43"/>
      <c r="GF110" s="43"/>
      <c r="GG110" s="43"/>
      <c r="GH110" s="43"/>
      <c r="GI110" s="43"/>
      <c r="GJ110" s="43"/>
      <c r="GK110" s="43"/>
      <c r="GL110" s="43"/>
      <c r="GM110" s="43"/>
      <c r="GN110" s="43"/>
      <c r="GO110" s="43"/>
      <c r="GP110" s="43"/>
      <c r="GQ110" s="43"/>
      <c r="GR110" s="43"/>
      <c r="GS110" s="43"/>
      <c r="GT110" s="43"/>
      <c r="GU110" s="43"/>
      <c r="GV110" s="43"/>
      <c r="GW110" s="43"/>
      <c r="GX110" s="43"/>
      <c r="GY110" s="43"/>
      <c r="GZ110" s="43"/>
      <c r="HA110" s="43"/>
      <c r="HB110" s="43"/>
      <c r="HC110" s="43"/>
      <c r="HD110" s="43"/>
      <c r="HE110" s="43"/>
      <c r="HF110" s="43"/>
      <c r="HG110" s="43"/>
      <c r="HH110" s="43"/>
      <c r="HI110" s="43"/>
      <c r="HJ110" s="43"/>
      <c r="HK110" s="43"/>
      <c r="HL110" s="43"/>
      <c r="HM110" s="43"/>
      <c r="HN110" s="43"/>
      <c r="HO110" s="43"/>
      <c r="HP110" s="38">
        <v>7.4074074074074098E-2</v>
      </c>
      <c r="HQ110" s="38">
        <v>3.7037037037037E-2</v>
      </c>
      <c r="HR110" s="38">
        <v>0</v>
      </c>
      <c r="HS110" s="38">
        <v>7.4074074074074098E-2</v>
      </c>
      <c r="HT110" s="38">
        <v>0</v>
      </c>
      <c r="HU110" s="38">
        <v>0</v>
      </c>
      <c r="HV110" s="38">
        <v>0</v>
      </c>
      <c r="HW110" s="38">
        <v>0</v>
      </c>
      <c r="HX110" s="38">
        <v>0.19832246039142601</v>
      </c>
      <c r="HY110" s="38">
        <v>2.10624417520969E-2</v>
      </c>
      <c r="HZ110" s="38">
        <v>1.8639328984156601E-4</v>
      </c>
      <c r="IA110" s="38">
        <v>9.5992544268406296E-2</v>
      </c>
      <c r="IB110" s="38">
        <v>0.58471575023299205</v>
      </c>
      <c r="IC110" s="38">
        <v>4.4361602982292601E-2</v>
      </c>
      <c r="ID110" s="38">
        <v>1.11835973904939E-3</v>
      </c>
      <c r="IE110" s="38">
        <v>0.16775396085740901</v>
      </c>
      <c r="IF110" s="39">
        <v>0.197700296735905</v>
      </c>
      <c r="IG110" s="39">
        <v>2.1142433234421401E-2</v>
      </c>
      <c r="IH110" s="39">
        <v>1.85459940652819E-4</v>
      </c>
      <c r="II110" s="39">
        <v>9.5882789317507405E-2</v>
      </c>
      <c r="IJ110" s="39">
        <v>0.58178783382789301</v>
      </c>
      <c r="IK110" s="39">
        <v>4.4139465875370897E-2</v>
      </c>
      <c r="IL110" s="39">
        <v>1.1127596439169101E-3</v>
      </c>
      <c r="IM110" s="39">
        <v>0.166913946587537</v>
      </c>
      <c r="IN110" s="38">
        <v>0</v>
      </c>
      <c r="IO110" s="38">
        <v>0</v>
      </c>
      <c r="IP110" s="38">
        <v>0</v>
      </c>
      <c r="IQ110" s="38">
        <v>0</v>
      </c>
      <c r="IR110" s="38">
        <v>0</v>
      </c>
      <c r="IS110" s="38">
        <v>7.4074074074074098E-2</v>
      </c>
      <c r="IT110" s="38">
        <v>7.2693383038210596E-3</v>
      </c>
      <c r="IU110" s="38">
        <v>0.57744641192917101</v>
      </c>
      <c r="IV110" s="38">
        <v>1.11835973904939E-3</v>
      </c>
      <c r="IW110" s="38">
        <v>6.1509785647716701E-3</v>
      </c>
      <c r="IX110" s="38">
        <v>2.23671947809879E-3</v>
      </c>
      <c r="IY110" s="38">
        <v>9.3755824790307501E-2</v>
      </c>
      <c r="IZ110" s="38">
        <v>7.2329376854599397E-3</v>
      </c>
      <c r="JA110" s="38">
        <v>0.57455489614243305</v>
      </c>
      <c r="JB110" s="38">
        <v>1.1127596439169101E-3</v>
      </c>
      <c r="JC110" s="38">
        <v>6.1201780415430299E-3</v>
      </c>
      <c r="JD110" s="38">
        <v>2.2255192878338301E-3</v>
      </c>
      <c r="JE110" s="38">
        <v>9.3657270029673598E-2</v>
      </c>
    </row>
    <row r="111" spans="1:265" ht="19" customHeight="1">
      <c r="A111" s="1">
        <v>85</v>
      </c>
      <c r="B111" s="1" t="s">
        <v>711</v>
      </c>
      <c r="C111" s="1">
        <v>1</v>
      </c>
      <c r="D111" s="1" t="s">
        <v>443</v>
      </c>
      <c r="E111" s="1" t="s">
        <v>565</v>
      </c>
      <c r="F111" s="1">
        <v>0</v>
      </c>
      <c r="G111" s="1">
        <v>1</v>
      </c>
      <c r="H111" s="1">
        <v>0</v>
      </c>
      <c r="I111" s="1" t="s">
        <v>276</v>
      </c>
      <c r="J111" s="1">
        <v>3</v>
      </c>
      <c r="K111" s="32">
        <v>42217</v>
      </c>
      <c r="L111" s="33">
        <v>42833</v>
      </c>
      <c r="M111" s="34">
        <v>20</v>
      </c>
      <c r="N111" s="35">
        <v>1</v>
      </c>
      <c r="O111" s="6" t="s">
        <v>277</v>
      </c>
      <c r="P111" s="6">
        <v>0</v>
      </c>
      <c r="Q111" s="1">
        <v>61</v>
      </c>
      <c r="S111" s="8">
        <v>42461</v>
      </c>
      <c r="T111" s="8" t="s">
        <v>265</v>
      </c>
      <c r="U111" s="8" t="s">
        <v>265</v>
      </c>
      <c r="V111" s="9">
        <v>8</v>
      </c>
      <c r="W111" s="1" t="s">
        <v>266</v>
      </c>
      <c r="X111" s="1" t="s">
        <v>266</v>
      </c>
      <c r="AA111" s="1" t="s">
        <v>273</v>
      </c>
      <c r="AB111" s="1" t="s">
        <v>268</v>
      </c>
      <c r="AC111" s="1" t="s">
        <v>266</v>
      </c>
      <c r="AD111">
        <v>1.5</v>
      </c>
      <c r="AE111">
        <v>2.5</v>
      </c>
      <c r="AF111">
        <v>2.5</v>
      </c>
      <c r="AG111">
        <v>2.5</v>
      </c>
      <c r="AH111" s="1">
        <v>2.5</v>
      </c>
      <c r="AI111" s="1">
        <v>2.5</v>
      </c>
      <c r="AJ111">
        <v>2.5</v>
      </c>
      <c r="AK111">
        <v>2.5</v>
      </c>
      <c r="AL111">
        <v>0.5</v>
      </c>
      <c r="AM111">
        <v>1.5</v>
      </c>
      <c r="AN111">
        <v>0.5</v>
      </c>
      <c r="AO111">
        <v>5</v>
      </c>
      <c r="AP111">
        <v>0</v>
      </c>
      <c r="AQ111">
        <f t="shared" si="6"/>
        <v>5</v>
      </c>
      <c r="AR111" s="36">
        <v>4.2623383478490366E-2</v>
      </c>
      <c r="AS111" s="36">
        <v>7.8516759039324365E-3</v>
      </c>
      <c r="AT111" s="36">
        <v>3.9588281868566902E-4</v>
      </c>
      <c r="AU111" s="36">
        <v>3.9588281868566902E-4</v>
      </c>
      <c r="AV111" s="36">
        <v>5.014515703351808E-3</v>
      </c>
      <c r="AW111" s="36">
        <v>2.6392187912377939E-4</v>
      </c>
      <c r="AX111" s="36">
        <v>0.33913043478260868</v>
      </c>
      <c r="AY111" s="36">
        <v>0.17198067632850242</v>
      </c>
      <c r="AZ111" s="36">
        <v>7.7294685990338162E-3</v>
      </c>
      <c r="BA111" s="36">
        <v>4.830917874396135E-3</v>
      </c>
      <c r="BB111" s="36">
        <v>0.19227053140096617</v>
      </c>
      <c r="BC111" s="36">
        <v>3.8647342995169081E-3</v>
      </c>
      <c r="BD111" s="36">
        <v>8.9855072463768115E-2</v>
      </c>
      <c r="BE111" s="36">
        <v>0.84161216192328092</v>
      </c>
      <c r="BF111" s="1">
        <v>16191</v>
      </c>
      <c r="BG111" s="37">
        <v>0.38175381826109905</v>
      </c>
      <c r="BH111" s="37">
        <v>0.17983235223243485</v>
      </c>
      <c r="BI111" s="37">
        <v>8.1253514177194851E-3</v>
      </c>
      <c r="BJ111" s="37">
        <v>5.226800693081804E-3</v>
      </c>
      <c r="BK111" s="37">
        <v>0.19728504710431799</v>
      </c>
      <c r="BL111" s="37">
        <v>4.1286561786406878E-3</v>
      </c>
      <c r="HP111" s="38">
        <v>4.1493775933610002E-3</v>
      </c>
      <c r="HQ111" s="38">
        <v>0.15352697095435699</v>
      </c>
      <c r="HR111" s="38">
        <v>0</v>
      </c>
      <c r="HS111" s="38">
        <v>7.8838174273858905E-2</v>
      </c>
      <c r="HT111" s="38">
        <v>2.0746887966805001E-3</v>
      </c>
      <c r="HU111" s="38">
        <v>2.0746887966805001E-3</v>
      </c>
      <c r="HV111" s="38">
        <v>1.6597510373444001E-2</v>
      </c>
      <c r="HW111" s="38">
        <v>0</v>
      </c>
      <c r="HX111" s="38">
        <v>1.0699955416852401E-3</v>
      </c>
      <c r="HY111" s="38">
        <v>8.11413285777976E-3</v>
      </c>
      <c r="HZ111" s="38">
        <v>8.9166295140436904E-5</v>
      </c>
      <c r="IA111" s="38">
        <v>1.8368256798930001E-2</v>
      </c>
      <c r="IB111" s="38">
        <v>0.93160945162728503</v>
      </c>
      <c r="IC111" s="38">
        <v>2.67498885421311E-4</v>
      </c>
      <c r="ID111" s="38">
        <v>1.42666072224699E-3</v>
      </c>
      <c r="IE111" s="38">
        <v>0.20017833259028101</v>
      </c>
      <c r="IF111" s="39">
        <v>1.1968880909634899E-3</v>
      </c>
      <c r="IG111" s="39">
        <v>1.41061810720698E-2</v>
      </c>
      <c r="IH111" s="39">
        <v>8.5492006497392496E-5</v>
      </c>
      <c r="II111" s="39">
        <v>2.0860049585363801E-2</v>
      </c>
      <c r="IJ111" s="39">
        <v>0.89330597589125404</v>
      </c>
      <c r="IK111" s="39">
        <v>3.4196802598956998E-4</v>
      </c>
      <c r="IL111" s="39">
        <v>2.0518081559374201E-3</v>
      </c>
      <c r="IM111" s="39">
        <v>0.19192955458664601</v>
      </c>
      <c r="IN111" s="38">
        <v>0</v>
      </c>
      <c r="IO111" s="38">
        <v>2.0746887966805001E-3</v>
      </c>
      <c r="IP111" s="38">
        <v>0</v>
      </c>
      <c r="IQ111" s="38">
        <v>0</v>
      </c>
      <c r="IR111" s="38">
        <v>2.0746887966805001E-3</v>
      </c>
      <c r="IS111" s="38">
        <v>7.67634854771784E-2</v>
      </c>
      <c r="IT111" s="38">
        <v>3.3883192153366E-3</v>
      </c>
      <c r="IU111" s="38">
        <v>0.92822113241194804</v>
      </c>
      <c r="IV111" s="38">
        <v>2.67498885421311E-4</v>
      </c>
      <c r="IW111" s="38">
        <v>3.1208203299152898E-3</v>
      </c>
      <c r="IX111" s="38">
        <v>0</v>
      </c>
      <c r="IY111" s="38">
        <v>1.8368256798930001E-2</v>
      </c>
      <c r="IZ111" s="38">
        <v>3.24869624690091E-3</v>
      </c>
      <c r="JA111" s="38">
        <v>0.89005727964435299</v>
      </c>
      <c r="JB111" s="38">
        <v>2.5647601949217703E-4</v>
      </c>
      <c r="JC111" s="38">
        <v>2.9922202274087401E-3</v>
      </c>
      <c r="JD111" s="38">
        <v>8.5492006497392496E-5</v>
      </c>
      <c r="JE111" s="38">
        <v>2.0774557578866398E-2</v>
      </c>
    </row>
    <row r="112" spans="1:265" s="53" customFormat="1" ht="19" customHeight="1">
      <c r="A112" s="1">
        <v>128</v>
      </c>
      <c r="B112" s="1" t="s">
        <v>712</v>
      </c>
      <c r="C112" s="1">
        <v>1</v>
      </c>
      <c r="D112" s="1" t="s">
        <v>428</v>
      </c>
      <c r="E112" s="1" t="s">
        <v>566</v>
      </c>
      <c r="F112" s="1">
        <v>1</v>
      </c>
      <c r="G112" s="1">
        <v>0</v>
      </c>
      <c r="H112" s="1">
        <v>1</v>
      </c>
      <c r="I112" s="1" t="s">
        <v>276</v>
      </c>
      <c r="J112" s="1">
        <v>3</v>
      </c>
      <c r="K112" s="32">
        <v>42217</v>
      </c>
      <c r="L112" s="33">
        <v>42833</v>
      </c>
      <c r="M112" s="34">
        <v>20</v>
      </c>
      <c r="N112" s="35">
        <v>1</v>
      </c>
      <c r="O112" s="6" t="s">
        <v>277</v>
      </c>
      <c r="P112" s="6">
        <v>0</v>
      </c>
      <c r="Q112" s="1">
        <v>61</v>
      </c>
      <c r="R112" s="7"/>
      <c r="S112" s="8">
        <v>42461</v>
      </c>
      <c r="T112" s="8" t="s">
        <v>265</v>
      </c>
      <c r="U112" s="8" t="s">
        <v>265</v>
      </c>
      <c r="V112" s="9">
        <v>8</v>
      </c>
      <c r="W112" s="1" t="s">
        <v>266</v>
      </c>
      <c r="X112" s="1" t="s">
        <v>266</v>
      </c>
      <c r="Y112" s="1"/>
      <c r="Z112" s="1"/>
      <c r="AA112" s="1" t="s">
        <v>273</v>
      </c>
      <c r="AB112" s="1" t="s">
        <v>369</v>
      </c>
      <c r="AC112" s="1" t="s">
        <v>266</v>
      </c>
      <c r="AD112">
        <v>2</v>
      </c>
      <c r="AE112">
        <v>1.5</v>
      </c>
      <c r="AF112">
        <v>2.5</v>
      </c>
      <c r="AG112">
        <v>1.5</v>
      </c>
      <c r="AH112" s="1">
        <v>2.5</v>
      </c>
      <c r="AI112" s="1">
        <v>2.5</v>
      </c>
      <c r="AJ112">
        <v>2</v>
      </c>
      <c r="AK112">
        <v>1.5</v>
      </c>
      <c r="AL112">
        <v>1</v>
      </c>
      <c r="AM112" t="s">
        <v>265</v>
      </c>
      <c r="AN112">
        <v>0.5</v>
      </c>
      <c r="AO112">
        <v>1</v>
      </c>
      <c r="AP112">
        <v>0</v>
      </c>
      <c r="AQ112">
        <f t="shared" si="6"/>
        <v>1</v>
      </c>
      <c r="AR112" s="36">
        <v>7.855459544383347E-4</v>
      </c>
      <c r="AS112" s="36">
        <v>8.1921220962854896E-3</v>
      </c>
      <c r="AT112" s="36">
        <v>5.1621591291661989E-3</v>
      </c>
      <c r="AU112" s="36">
        <v>2.244417012680956E-3</v>
      </c>
      <c r="AV112" s="36">
        <v>2.4800807990124567E-2</v>
      </c>
      <c r="AW112" s="36">
        <v>4.4888340253619125E-4</v>
      </c>
      <c r="AX112" s="36">
        <v>1.2324324324324324E-2</v>
      </c>
      <c r="AY112" s="36">
        <v>1.8810810810810812E-2</v>
      </c>
      <c r="AZ112" s="36">
        <v>1.1243243243243243E-2</v>
      </c>
      <c r="BA112" s="36">
        <v>4.7567567567567571E-3</v>
      </c>
      <c r="BB112" s="36">
        <v>7.6108108108108113E-2</v>
      </c>
      <c r="BC112" s="36">
        <v>1.0810810810810811E-3</v>
      </c>
      <c r="BD112" s="36">
        <v>3.1783783783783784E-2</v>
      </c>
      <c r="BE112" s="36">
        <v>0.5736362994848635</v>
      </c>
      <c r="BF112" s="1">
        <v>13536</v>
      </c>
      <c r="BG112" s="37">
        <v>1.3109870278762658E-2</v>
      </c>
      <c r="BH112" s="37">
        <v>2.7002932907096301E-2</v>
      </c>
      <c r="BI112" s="37">
        <v>1.6405402372409443E-2</v>
      </c>
      <c r="BJ112" s="37">
        <v>7.0011737694377126E-3</v>
      </c>
      <c r="BK112" s="37">
        <v>0.10090891609823269</v>
      </c>
      <c r="BL112" s="37">
        <v>1.5299644836172723E-3</v>
      </c>
      <c r="BM112"/>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38">
        <v>5.37109375E-3</v>
      </c>
      <c r="HQ112" s="38">
        <v>2.197265625E-3</v>
      </c>
      <c r="HR112" s="38">
        <v>4.8828125E-4</v>
      </c>
      <c r="HS112" s="38">
        <v>5.8349609375E-2</v>
      </c>
      <c r="HT112" s="38">
        <v>4.8828125E-4</v>
      </c>
      <c r="HU112" s="38">
        <v>1.220703125E-3</v>
      </c>
      <c r="HV112" s="38">
        <v>4.8828125E-4</v>
      </c>
      <c r="HW112" s="38">
        <v>0</v>
      </c>
      <c r="HX112" s="38">
        <v>9.0192727617962598E-3</v>
      </c>
      <c r="HY112" s="38">
        <v>6.6457799297446097E-4</v>
      </c>
      <c r="HZ112" s="38">
        <v>0</v>
      </c>
      <c r="IA112" s="38">
        <v>4.7279977214468798E-2</v>
      </c>
      <c r="IB112" s="38">
        <v>0.76549890819329702</v>
      </c>
      <c r="IC112" s="38">
        <v>2.0886736922054502E-3</v>
      </c>
      <c r="ID112" s="38">
        <v>0</v>
      </c>
      <c r="IE112" s="38">
        <v>3.9589860438621498E-2</v>
      </c>
      <c r="IF112" s="39">
        <v>7.9978125640850408E-3</v>
      </c>
      <c r="IG112" s="39">
        <v>1.0937179574817099E-3</v>
      </c>
      <c r="IH112" s="39">
        <v>1.3671474468521401E-4</v>
      </c>
      <c r="II112" s="39">
        <v>5.03793834165015E-2</v>
      </c>
      <c r="IJ112" s="39">
        <v>0.55130220794312701</v>
      </c>
      <c r="IK112" s="39">
        <v>1.84564905325039E-3</v>
      </c>
      <c r="IL112" s="39">
        <v>1.3671474468521401E-4</v>
      </c>
      <c r="IM112" s="39">
        <v>2.8505024266867199E-2</v>
      </c>
      <c r="IN112" s="38">
        <v>0</v>
      </c>
      <c r="IO112" s="38">
        <v>4.8828125E-4</v>
      </c>
      <c r="IP112" s="38">
        <v>0</v>
      </c>
      <c r="IQ112" s="38">
        <v>0</v>
      </c>
      <c r="IR112" s="38">
        <v>4.8828125E-4</v>
      </c>
      <c r="IS112" s="38">
        <v>5.7861328125E-2</v>
      </c>
      <c r="IT112" s="38">
        <v>1.8038545523592499E-2</v>
      </c>
      <c r="IU112" s="38">
        <v>0.74746036266970495</v>
      </c>
      <c r="IV112" s="38">
        <v>5.6963827969239503E-4</v>
      </c>
      <c r="IW112" s="38">
        <v>1.74689072439001E-2</v>
      </c>
      <c r="IX112" s="38">
        <v>1.89879426564132E-4</v>
      </c>
      <c r="IY112" s="38">
        <v>4.7090097787904697E-2</v>
      </c>
      <c r="IZ112" s="38">
        <v>1.29879007450954E-2</v>
      </c>
      <c r="JA112" s="38">
        <v>0.53831430719803097</v>
      </c>
      <c r="JB112" s="38">
        <v>4.1014423405564301E-4</v>
      </c>
      <c r="JC112" s="38">
        <v>1.2577756511039701E-2</v>
      </c>
      <c r="JD112" s="38">
        <v>2.73429489370429E-4</v>
      </c>
      <c r="JE112" s="38">
        <v>5.0105953927130999E-2</v>
      </c>
    </row>
    <row r="113" spans="1:265" s="53" customFormat="1" ht="19" customHeight="1">
      <c r="A113" s="1">
        <v>19</v>
      </c>
      <c r="B113" s="1" t="s">
        <v>713</v>
      </c>
      <c r="C113" s="2">
        <v>2</v>
      </c>
      <c r="D113" s="2" t="s">
        <v>544</v>
      </c>
      <c r="E113" s="1" t="s">
        <v>567</v>
      </c>
      <c r="F113" s="1">
        <v>1</v>
      </c>
      <c r="G113" s="1">
        <v>0</v>
      </c>
      <c r="H113" s="1">
        <v>1</v>
      </c>
      <c r="I113" s="1" t="s">
        <v>334</v>
      </c>
      <c r="J113" s="1">
        <v>3</v>
      </c>
      <c r="K113" s="32">
        <v>40896</v>
      </c>
      <c r="L113" s="33">
        <v>42575</v>
      </c>
      <c r="M113" s="34">
        <v>55</v>
      </c>
      <c r="N113" s="35">
        <v>1</v>
      </c>
      <c r="O113" s="6" t="s">
        <v>263</v>
      </c>
      <c r="P113" s="6">
        <v>0</v>
      </c>
      <c r="Q113" s="1">
        <v>58</v>
      </c>
      <c r="R113" s="49" t="s">
        <v>568</v>
      </c>
      <c r="S113" s="8">
        <v>41395</v>
      </c>
      <c r="T113" s="8" t="s">
        <v>265</v>
      </c>
      <c r="U113" s="8" t="s">
        <v>265</v>
      </c>
      <c r="V113" s="9">
        <v>16</v>
      </c>
      <c r="W113" s="1" t="s">
        <v>266</v>
      </c>
      <c r="X113" s="1" t="s">
        <v>263</v>
      </c>
      <c r="Y113" s="1"/>
      <c r="Z113" s="1"/>
      <c r="AA113" s="1" t="s">
        <v>273</v>
      </c>
      <c r="AB113" s="1" t="s">
        <v>369</v>
      </c>
      <c r="AC113" s="1" t="s">
        <v>266</v>
      </c>
      <c r="AD113">
        <v>0.5</v>
      </c>
      <c r="AE113">
        <v>0.5</v>
      </c>
      <c r="AF113">
        <v>3</v>
      </c>
      <c r="AG113">
        <v>3</v>
      </c>
      <c r="AH113" s="1">
        <v>2.5</v>
      </c>
      <c r="AI113" s="1">
        <v>2.5</v>
      </c>
      <c r="AJ113">
        <v>2</v>
      </c>
      <c r="AK113">
        <v>1.5</v>
      </c>
      <c r="AL113">
        <v>2.5</v>
      </c>
      <c r="AM113" t="s">
        <v>265</v>
      </c>
      <c r="AN113">
        <v>0.5</v>
      </c>
      <c r="AO113">
        <v>15</v>
      </c>
      <c r="AP113">
        <v>5</v>
      </c>
      <c r="AQ113">
        <f t="shared" si="6"/>
        <v>20</v>
      </c>
      <c r="AR113" s="36">
        <v>6.5884833311371724E-5</v>
      </c>
      <c r="AS113" s="36">
        <v>3.2942416655685862E-4</v>
      </c>
      <c r="AT113" s="36">
        <v>1.9765449993411517E-4</v>
      </c>
      <c r="AU113" s="36">
        <v>1.9765449993411517E-4</v>
      </c>
      <c r="AV113" s="36">
        <v>2.8330478323889841E-3</v>
      </c>
      <c r="AW113" s="36">
        <v>2.0424298326525234E-3</v>
      </c>
      <c r="AX113" s="36">
        <v>3.3112582781456954E-3</v>
      </c>
      <c r="AY113" s="36">
        <v>3.3112582781456954E-3</v>
      </c>
      <c r="AZ113" s="36">
        <v>3.3112582781456954E-3</v>
      </c>
      <c r="BA113" s="36">
        <v>6.6225165562913907E-3</v>
      </c>
      <c r="BB113" s="36">
        <v>1.3245033112582781E-2</v>
      </c>
      <c r="BC113" s="36">
        <v>0</v>
      </c>
      <c r="BD113" s="36">
        <v>0.10264900662251655</v>
      </c>
      <c r="BE113" s="36">
        <v>0.92054931962124542</v>
      </c>
      <c r="BF113" s="1">
        <v>15480</v>
      </c>
      <c r="BG113" s="37">
        <v>3.3771431114570671E-3</v>
      </c>
      <c r="BH113" s="37">
        <v>3.640682444702554E-3</v>
      </c>
      <c r="BI113" s="37">
        <v>3.5089127780798105E-3</v>
      </c>
      <c r="BJ113" s="37">
        <v>6.8201710562255059E-3</v>
      </c>
      <c r="BK113" s="37">
        <v>1.6078080944971766E-2</v>
      </c>
      <c r="BL113" s="37">
        <v>2.0424298326525234E-3</v>
      </c>
      <c r="BM113"/>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38">
        <v>1.9271948608137E-2</v>
      </c>
      <c r="HQ113" s="38">
        <v>1.2847965738758E-2</v>
      </c>
      <c r="HR113" s="38">
        <v>1.0706638115631701E-3</v>
      </c>
      <c r="HS113" s="38">
        <v>5.2462526766595297E-2</v>
      </c>
      <c r="HT113" s="38">
        <v>2.1413276231263402E-3</v>
      </c>
      <c r="HU113" s="38">
        <v>3.2119914346895101E-3</v>
      </c>
      <c r="HV113" s="38">
        <v>0</v>
      </c>
      <c r="HW113" s="38">
        <v>1.0706638115631701E-3</v>
      </c>
      <c r="HX113" s="38">
        <v>1.80094786729858E-3</v>
      </c>
      <c r="HY113" s="38">
        <v>4.7393364928909997E-4</v>
      </c>
      <c r="HZ113" s="38">
        <v>1.23222748815166E-3</v>
      </c>
      <c r="IA113" s="38">
        <v>4.739336492891E-3</v>
      </c>
      <c r="IB113" s="38">
        <v>0.95440758293838901</v>
      </c>
      <c r="IC113" s="38">
        <v>5.6872037914691904E-4</v>
      </c>
      <c r="ID113" s="38">
        <v>0</v>
      </c>
      <c r="IE113" s="38">
        <v>1.41232227488152E-2</v>
      </c>
      <c r="IF113" s="39">
        <v>3.2218739115290802E-3</v>
      </c>
      <c r="IG113" s="39">
        <v>1.4803204458376899E-3</v>
      </c>
      <c r="IH113" s="39">
        <v>1.2190874259839801E-3</v>
      </c>
      <c r="II113" s="39">
        <v>8.6206896551724102E-3</v>
      </c>
      <c r="IJ113" s="39">
        <v>0.87695924764890298</v>
      </c>
      <c r="IK113" s="39">
        <v>7.8369905956112795E-4</v>
      </c>
      <c r="IL113" s="39">
        <v>0</v>
      </c>
      <c r="IM113" s="39">
        <v>1.3061650992685501E-2</v>
      </c>
      <c r="IN113" s="38">
        <v>0</v>
      </c>
      <c r="IO113" s="38">
        <v>2.1413276231263402E-3</v>
      </c>
      <c r="IP113" s="38">
        <v>0</v>
      </c>
      <c r="IQ113" s="38">
        <v>0</v>
      </c>
      <c r="IR113" s="38">
        <v>1.0706638115631701E-3</v>
      </c>
      <c r="IS113" s="38">
        <v>5.1391862955032099E-2</v>
      </c>
      <c r="IT113" s="38">
        <v>3.7914691943127999E-4</v>
      </c>
      <c r="IU113" s="38">
        <v>0.95402843601895704</v>
      </c>
      <c r="IV113" s="38">
        <v>0</v>
      </c>
      <c r="IW113" s="38">
        <v>3.7914691943127999E-4</v>
      </c>
      <c r="IX113" s="38">
        <v>0</v>
      </c>
      <c r="IY113" s="38">
        <v>4.739336492891E-3</v>
      </c>
      <c r="IZ113" s="38">
        <v>3.4831069313827898E-4</v>
      </c>
      <c r="JA113" s="38">
        <v>0.87661093695576497</v>
      </c>
      <c r="JB113" s="38">
        <v>0</v>
      </c>
      <c r="JC113" s="38">
        <v>3.4831069313827898E-4</v>
      </c>
      <c r="JD113" s="38">
        <v>8.70776732845698E-5</v>
      </c>
      <c r="JE113" s="38">
        <v>8.5336119818878401E-3</v>
      </c>
    </row>
    <row r="114" spans="1:265" ht="19" customHeight="1">
      <c r="A114" s="1">
        <v>20</v>
      </c>
      <c r="B114" s="1" t="s">
        <v>714</v>
      </c>
      <c r="C114" s="2">
        <v>2</v>
      </c>
      <c r="D114" s="2" t="s">
        <v>496</v>
      </c>
      <c r="E114" s="1" t="s">
        <v>569</v>
      </c>
      <c r="F114" s="1">
        <v>1</v>
      </c>
      <c r="G114" s="1">
        <v>0</v>
      </c>
      <c r="H114" s="1">
        <v>1</v>
      </c>
      <c r="I114" s="1" t="s">
        <v>287</v>
      </c>
      <c r="J114" s="1">
        <v>3</v>
      </c>
      <c r="K114" s="32">
        <v>40847</v>
      </c>
      <c r="L114" s="32">
        <v>41819</v>
      </c>
      <c r="M114" s="34">
        <v>31</v>
      </c>
      <c r="N114" s="35">
        <v>1</v>
      </c>
      <c r="O114" s="6" t="s">
        <v>277</v>
      </c>
      <c r="Q114" s="1">
        <v>80</v>
      </c>
      <c r="R114" s="47" t="s">
        <v>570</v>
      </c>
      <c r="S114" s="8" t="s">
        <v>265</v>
      </c>
      <c r="T114" s="8" t="s">
        <v>265</v>
      </c>
      <c r="U114" s="8" t="s">
        <v>265</v>
      </c>
      <c r="V114" s="9" t="s">
        <v>279</v>
      </c>
      <c r="W114" s="1" t="s">
        <v>266</v>
      </c>
      <c r="X114" s="1" t="s">
        <v>263</v>
      </c>
      <c r="AA114" s="1" t="s">
        <v>273</v>
      </c>
      <c r="AB114" s="1" t="s">
        <v>369</v>
      </c>
      <c r="AD114">
        <v>1</v>
      </c>
      <c r="AE114">
        <v>2</v>
      </c>
      <c r="AF114">
        <v>2.5</v>
      </c>
      <c r="AG114">
        <v>2.5</v>
      </c>
      <c r="AH114" s="1">
        <v>2.5</v>
      </c>
      <c r="AI114" s="1">
        <v>1.5</v>
      </c>
      <c r="AJ114">
        <v>2.5</v>
      </c>
      <c r="AK114">
        <v>1.5</v>
      </c>
      <c r="AL114">
        <v>2</v>
      </c>
      <c r="AM114">
        <v>1</v>
      </c>
      <c r="AN114">
        <v>0.5</v>
      </c>
      <c r="AO114">
        <v>17</v>
      </c>
      <c r="AP114">
        <v>31</v>
      </c>
      <c r="AQ114">
        <f t="shared" si="6"/>
        <v>48</v>
      </c>
      <c r="AR114" s="36">
        <v>0</v>
      </c>
      <c r="AS114" s="36">
        <v>1.5149219815179519E-4</v>
      </c>
      <c r="AT114" s="36">
        <v>0</v>
      </c>
      <c r="AU114" s="36">
        <v>0</v>
      </c>
      <c r="AV114" s="36">
        <v>3.0298439630359038E-4</v>
      </c>
      <c r="AW114" s="36">
        <v>4.5447659445538557E-4</v>
      </c>
      <c r="AX114" s="36">
        <v>0</v>
      </c>
      <c r="AY114" s="36">
        <v>2.4610336341263331E-3</v>
      </c>
      <c r="AZ114" s="36">
        <v>1.6406890894175555E-3</v>
      </c>
      <c r="BA114" s="36">
        <v>8.2034454470877774E-4</v>
      </c>
      <c r="BB114" s="36">
        <v>2.2149302707136997E-2</v>
      </c>
      <c r="BC114" s="36">
        <v>4.1017227235438884E-3</v>
      </c>
      <c r="BD114" s="36">
        <v>1.1484823625922888E-2</v>
      </c>
      <c r="BE114" s="36">
        <v>0.89596209311907704</v>
      </c>
      <c r="BF114" s="1">
        <v>14421</v>
      </c>
      <c r="BG114" s="37">
        <v>0</v>
      </c>
      <c r="BH114" s="37">
        <v>2.6125258322781285E-3</v>
      </c>
      <c r="BI114" s="37">
        <v>1.6406890894175555E-3</v>
      </c>
      <c r="BJ114" s="37">
        <v>8.2034454470877774E-4</v>
      </c>
      <c r="BK114" s="37">
        <v>2.2452287103440587E-2</v>
      </c>
      <c r="BL114" s="37">
        <v>4.556199317999274E-3</v>
      </c>
      <c r="HP114" s="38">
        <v>6.5402223675604997E-4</v>
      </c>
      <c r="HQ114" s="38">
        <v>0</v>
      </c>
      <c r="HR114" s="38">
        <v>0</v>
      </c>
      <c r="HS114" s="38">
        <v>3.2701111837802502E-3</v>
      </c>
      <c r="HT114" s="38">
        <v>6.5402223675604997E-4</v>
      </c>
      <c r="HU114" s="38">
        <v>0</v>
      </c>
      <c r="HV114" s="38">
        <v>0</v>
      </c>
      <c r="HW114" s="38">
        <v>0</v>
      </c>
      <c r="HX114" s="38">
        <v>0</v>
      </c>
      <c r="HY114" s="38">
        <v>0</v>
      </c>
      <c r="HZ114" s="38">
        <v>0</v>
      </c>
      <c r="IA114" s="38">
        <v>1.7286796180441199E-3</v>
      </c>
      <c r="IB114" s="38">
        <v>0.95102074415541604</v>
      </c>
      <c r="IC114" s="38">
        <v>0</v>
      </c>
      <c r="ID114" s="38">
        <v>0</v>
      </c>
      <c r="IE114" s="38">
        <v>9.9357918999012196E-2</v>
      </c>
      <c r="IF114" s="39">
        <v>7.3115449294435905E-5</v>
      </c>
      <c r="IG114" s="39">
        <v>0</v>
      </c>
      <c r="IH114" s="39">
        <v>0</v>
      </c>
      <c r="II114" s="39">
        <v>1.9010016816553301E-3</v>
      </c>
      <c r="IJ114" s="39">
        <v>0.84477590114791301</v>
      </c>
      <c r="IK114" s="39">
        <v>0</v>
      </c>
      <c r="IL114" s="39">
        <v>0</v>
      </c>
      <c r="IM114" s="39">
        <v>8.8250347298384102E-2</v>
      </c>
      <c r="IN114" s="38">
        <v>0</v>
      </c>
      <c r="IO114" s="38">
        <v>6.5402223675604997E-4</v>
      </c>
      <c r="IP114" s="38">
        <v>0</v>
      </c>
      <c r="IQ114" s="38">
        <v>0</v>
      </c>
      <c r="IR114" s="38">
        <v>0</v>
      </c>
      <c r="IS114" s="38">
        <v>3.2701111837802502E-3</v>
      </c>
      <c r="IT114" s="38">
        <v>2.4695423114916E-4</v>
      </c>
      <c r="IU114" s="38">
        <v>0.95077378992426698</v>
      </c>
      <c r="IV114" s="38">
        <v>0</v>
      </c>
      <c r="IW114" s="38">
        <v>2.4695423114916E-4</v>
      </c>
      <c r="IX114" s="38">
        <v>0</v>
      </c>
      <c r="IY114" s="38">
        <v>1.7286796180441199E-3</v>
      </c>
      <c r="IZ114" s="38">
        <v>2.19346347883308E-4</v>
      </c>
      <c r="JA114" s="38">
        <v>0.844556554800029</v>
      </c>
      <c r="JB114" s="38">
        <v>0</v>
      </c>
      <c r="JC114" s="38">
        <v>2.19346347883308E-4</v>
      </c>
      <c r="JD114" s="38">
        <v>0</v>
      </c>
      <c r="JE114" s="38">
        <v>1.9010016816553301E-3</v>
      </c>
    </row>
    <row r="115" spans="1:265" ht="19" customHeight="1">
      <c r="A115" s="1">
        <v>127</v>
      </c>
      <c r="B115" s="1" t="s">
        <v>715</v>
      </c>
      <c r="C115" s="1">
        <v>1</v>
      </c>
      <c r="D115" s="1" t="s">
        <v>571</v>
      </c>
      <c r="E115" s="1" t="s">
        <v>295</v>
      </c>
      <c r="F115" s="1">
        <v>1</v>
      </c>
      <c r="G115" s="1">
        <v>0</v>
      </c>
      <c r="H115" s="1">
        <v>0</v>
      </c>
      <c r="I115" s="1" t="s">
        <v>276</v>
      </c>
      <c r="J115" s="1">
        <v>3</v>
      </c>
      <c r="K115" s="32">
        <v>40274</v>
      </c>
      <c r="L115" s="33">
        <v>40817</v>
      </c>
      <c r="M115" s="34">
        <v>17</v>
      </c>
      <c r="N115" s="35">
        <v>1</v>
      </c>
      <c r="O115" s="6" t="s">
        <v>277</v>
      </c>
      <c r="Q115" s="1">
        <v>79</v>
      </c>
      <c r="R115" s="7" t="s">
        <v>572</v>
      </c>
      <c r="S115" s="8">
        <v>40603</v>
      </c>
      <c r="U115" s="8" t="s">
        <v>265</v>
      </c>
      <c r="V115" s="9">
        <v>10</v>
      </c>
      <c r="W115" s="1" t="s">
        <v>263</v>
      </c>
      <c r="X115" s="1" t="s">
        <v>263</v>
      </c>
      <c r="AA115" s="1" t="s">
        <v>277</v>
      </c>
      <c r="AB115" s="1" t="s">
        <v>268</v>
      </c>
      <c r="AC115" s="1" t="s">
        <v>263</v>
      </c>
      <c r="AD115">
        <v>2</v>
      </c>
      <c r="AE115">
        <v>2</v>
      </c>
      <c r="AF115">
        <v>2.5</v>
      </c>
      <c r="AG115">
        <v>2</v>
      </c>
      <c r="AH115" s="1">
        <v>3</v>
      </c>
      <c r="AI115" s="1">
        <v>3</v>
      </c>
      <c r="AJ115">
        <v>2.5</v>
      </c>
      <c r="AK115">
        <v>1</v>
      </c>
      <c r="AL115" t="s">
        <v>265</v>
      </c>
      <c r="AM115">
        <v>2</v>
      </c>
      <c r="AN115">
        <v>0</v>
      </c>
      <c r="AO115">
        <v>0</v>
      </c>
      <c r="AP115">
        <v>0</v>
      </c>
      <c r="AQ115">
        <f t="shared" si="6"/>
        <v>0</v>
      </c>
      <c r="AR115" s="36">
        <v>0</v>
      </c>
      <c r="AS115" s="36">
        <v>2.8942538472398701E-3</v>
      </c>
      <c r="AT115" s="36">
        <v>2.4707045037413527E-3</v>
      </c>
      <c r="AU115" s="36">
        <v>4.2354934349851756E-4</v>
      </c>
      <c r="AV115" s="36">
        <v>6.5650148242270227E-3</v>
      </c>
      <c r="AW115" s="36">
        <v>7.0591557249752936E-5</v>
      </c>
      <c r="AX115" s="36">
        <v>1.8214936247723133E-3</v>
      </c>
      <c r="AY115" s="36">
        <v>1.1839708561020037E-2</v>
      </c>
      <c r="AZ115" s="36">
        <v>8.1967213114754103E-3</v>
      </c>
      <c r="BA115" s="36">
        <v>0</v>
      </c>
      <c r="BB115" s="36">
        <v>1.912568306010929E-2</v>
      </c>
      <c r="BC115" s="36">
        <v>9.1074681238615665E-4</v>
      </c>
      <c r="BD115" s="36">
        <v>9.107468123861566E-2</v>
      </c>
      <c r="BE115" s="36">
        <v>0.75387191293428213</v>
      </c>
      <c r="BF115" s="1">
        <v>15264</v>
      </c>
      <c r="BG115" s="37">
        <v>1.8214936247723133E-3</v>
      </c>
      <c r="BH115" s="37">
        <v>1.4733962408259907E-2</v>
      </c>
      <c r="BI115" s="37">
        <v>1.0667425815216763E-2</v>
      </c>
      <c r="BJ115" s="37">
        <v>4.2354934349851756E-4</v>
      </c>
      <c r="BK115" s="37">
        <v>2.5690697884336311E-2</v>
      </c>
      <c r="BL115" s="37">
        <v>9.8133836963590956E-4</v>
      </c>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v>13.341160831410001</v>
      </c>
      <c r="HG115" s="43">
        <v>46.246998878041197</v>
      </c>
      <c r="HH115" s="43">
        <v>1.1614608217889599</v>
      </c>
      <c r="HI115" s="43">
        <v>3.57102426173592</v>
      </c>
      <c r="HJ115" s="43">
        <v>0.77690155191935095</v>
      </c>
      <c r="HK115" s="43">
        <v>0.70065933679335302</v>
      </c>
      <c r="HL115" s="43">
        <v>0.77235101819242602</v>
      </c>
      <c r="HM115" s="43">
        <v>1014.557430351</v>
      </c>
      <c r="HN115" s="43">
        <v>169.49033586734399</v>
      </c>
      <c r="HO115" s="43">
        <v>179308</v>
      </c>
      <c r="HP115" s="38">
        <v>9.3603744149765994E-3</v>
      </c>
      <c r="HQ115" s="38">
        <v>4.6801872074882997E-3</v>
      </c>
      <c r="HR115" s="38">
        <v>0</v>
      </c>
      <c r="HS115" s="38">
        <v>4.4461778471138802E-2</v>
      </c>
      <c r="HT115" s="38">
        <v>2.3400936037441498E-3</v>
      </c>
      <c r="HU115" s="38">
        <v>0</v>
      </c>
      <c r="HV115" s="38">
        <v>0</v>
      </c>
      <c r="HW115" s="38">
        <v>0</v>
      </c>
      <c r="HX115" s="38">
        <v>1.49694889397407E-2</v>
      </c>
      <c r="HY115" s="38">
        <v>4.3859649122806998E-3</v>
      </c>
      <c r="HZ115" s="38">
        <v>3.8138825324180001E-4</v>
      </c>
      <c r="IA115" s="38">
        <v>6.2833714721586595E-2</v>
      </c>
      <c r="IB115" s="38">
        <v>0.77612509534706298</v>
      </c>
      <c r="IC115" s="38">
        <v>1.3348588863462999E-3</v>
      </c>
      <c r="ID115" s="38">
        <v>0</v>
      </c>
      <c r="IE115" s="38">
        <v>7.3703279938977906E-2</v>
      </c>
      <c r="IF115" s="39">
        <v>1.43585386576041E-2</v>
      </c>
      <c r="IG115" s="39">
        <v>4.4180118946474103E-3</v>
      </c>
      <c r="IH115" s="39">
        <v>3.3984706881903099E-4</v>
      </c>
      <c r="II115" s="39">
        <v>6.0832625318606601E-2</v>
      </c>
      <c r="IJ115" s="39">
        <v>0.69184367034834304</v>
      </c>
      <c r="IK115" s="39">
        <v>1.1894647408666099E-3</v>
      </c>
      <c r="IL115" s="39">
        <v>0</v>
      </c>
      <c r="IM115" s="39">
        <v>6.5675446049277802E-2</v>
      </c>
      <c r="IN115" s="38">
        <v>0</v>
      </c>
      <c r="IO115" s="38">
        <v>2.3400936037441498E-3</v>
      </c>
      <c r="IP115" s="38">
        <v>0</v>
      </c>
      <c r="IQ115" s="38">
        <v>0</v>
      </c>
      <c r="IR115" s="38">
        <v>0</v>
      </c>
      <c r="IS115" s="38">
        <v>4.4461778471138802E-2</v>
      </c>
      <c r="IT115" s="38">
        <v>1.1441647597254E-3</v>
      </c>
      <c r="IU115" s="38">
        <v>0.77498093058733797</v>
      </c>
      <c r="IV115" s="38">
        <v>0</v>
      </c>
      <c r="IW115" s="38">
        <v>1.1441647597254E-3</v>
      </c>
      <c r="IX115" s="38">
        <v>9.5347063310450002E-5</v>
      </c>
      <c r="IY115" s="38">
        <v>6.2738367658276104E-2</v>
      </c>
      <c r="IZ115" s="38">
        <v>1.01954120645709E-3</v>
      </c>
      <c r="JA115" s="38">
        <v>0.69082412914188596</v>
      </c>
      <c r="JB115" s="38">
        <v>0</v>
      </c>
      <c r="JC115" s="38">
        <v>1.01954120645709E-3</v>
      </c>
      <c r="JD115" s="38">
        <v>8.4961767204757896E-5</v>
      </c>
      <c r="JE115" s="38">
        <v>6.0747663551401897E-2</v>
      </c>
    </row>
    <row r="116" spans="1:265" ht="19" customHeight="1">
      <c r="A116" s="1">
        <v>111</v>
      </c>
      <c r="B116" s="1" t="s">
        <v>716</v>
      </c>
      <c r="C116" s="1">
        <v>1</v>
      </c>
      <c r="D116" s="1" t="s">
        <v>476</v>
      </c>
      <c r="E116" s="1" t="s">
        <v>290</v>
      </c>
      <c r="F116" s="1">
        <v>1</v>
      </c>
      <c r="G116" s="1">
        <v>0</v>
      </c>
      <c r="H116" s="1">
        <v>0</v>
      </c>
      <c r="I116" s="1" t="s">
        <v>276</v>
      </c>
      <c r="J116" s="1">
        <v>3</v>
      </c>
      <c r="K116" s="32">
        <v>41738</v>
      </c>
      <c r="L116" s="33">
        <v>42736</v>
      </c>
      <c r="M116" s="34">
        <v>32</v>
      </c>
      <c r="N116" s="35">
        <v>1</v>
      </c>
      <c r="O116" s="6" t="s">
        <v>263</v>
      </c>
      <c r="P116" s="6">
        <v>0</v>
      </c>
      <c r="Q116" s="1">
        <v>43</v>
      </c>
      <c r="R116" s="7" t="s">
        <v>573</v>
      </c>
      <c r="S116" s="8">
        <v>42430</v>
      </c>
      <c r="T116" s="8" t="s">
        <v>265</v>
      </c>
      <c r="U116" s="8" t="s">
        <v>265</v>
      </c>
      <c r="V116" s="9">
        <v>22</v>
      </c>
      <c r="W116" s="1" t="s">
        <v>266</v>
      </c>
      <c r="X116" s="1" t="s">
        <v>263</v>
      </c>
      <c r="AA116" s="1" t="s">
        <v>273</v>
      </c>
      <c r="AB116" s="1" t="s">
        <v>268</v>
      </c>
      <c r="AC116" s="1" t="s">
        <v>263</v>
      </c>
      <c r="AD116">
        <v>1</v>
      </c>
      <c r="AE116">
        <v>3</v>
      </c>
      <c r="AF116">
        <v>3</v>
      </c>
      <c r="AG116">
        <v>3</v>
      </c>
      <c r="AH116" s="1">
        <v>3</v>
      </c>
      <c r="AI116" s="1">
        <v>3</v>
      </c>
      <c r="AJ116">
        <v>2.5</v>
      </c>
      <c r="AK116">
        <v>2.5</v>
      </c>
      <c r="AL116">
        <v>3</v>
      </c>
      <c r="AM116">
        <v>1.5</v>
      </c>
      <c r="AN116">
        <v>0.5</v>
      </c>
      <c r="AO116">
        <v>0</v>
      </c>
      <c r="AP116">
        <v>0</v>
      </c>
      <c r="AQ116">
        <f t="shared" si="6"/>
        <v>0</v>
      </c>
      <c r="AR116" s="36">
        <v>4.2802111570837496E-4</v>
      </c>
      <c r="AS116" s="36">
        <v>1.9260950206876873E-3</v>
      </c>
      <c r="AT116" s="36">
        <v>1.2127264945070624E-3</v>
      </c>
      <c r="AU116" s="36">
        <v>7.1336852618062493E-5</v>
      </c>
      <c r="AV116" s="36">
        <v>5.2789270937366245E-3</v>
      </c>
      <c r="AW116" s="36">
        <v>1.4267370523612499E-4</v>
      </c>
      <c r="AX116" s="36">
        <v>6.1197169630904571E-3</v>
      </c>
      <c r="AY116" s="36">
        <v>1.7020462803595333E-2</v>
      </c>
      <c r="AZ116" s="36">
        <v>5.92847580799388E-3</v>
      </c>
      <c r="BA116" s="36">
        <v>1.1474469305794606E-3</v>
      </c>
      <c r="BB116" s="36">
        <v>2.677376171352075E-2</v>
      </c>
      <c r="BC116" s="36">
        <v>8.6058519793459555E-4</v>
      </c>
      <c r="BD116" s="36">
        <v>0.60097532989099256</v>
      </c>
      <c r="BE116" s="36">
        <v>0.73287781782966588</v>
      </c>
      <c r="BF116" s="1">
        <v>24476</v>
      </c>
      <c r="BG116" s="37">
        <v>6.547738078798832E-3</v>
      </c>
      <c r="BH116" s="37">
        <v>1.894655782428302E-2</v>
      </c>
      <c r="BI116" s="37">
        <v>7.141202302500942E-3</v>
      </c>
      <c r="BJ116" s="37">
        <v>1.2187837831975231E-3</v>
      </c>
      <c r="BK116" s="37">
        <v>3.2052688807257375E-2</v>
      </c>
      <c r="BL116" s="37">
        <v>1.0032589031707204E-3</v>
      </c>
      <c r="HP116" s="38">
        <v>8.1850533807829202E-3</v>
      </c>
      <c r="HQ116" s="38">
        <v>0</v>
      </c>
      <c r="HR116" s="38">
        <v>7.1174377224199302E-3</v>
      </c>
      <c r="HS116" s="38">
        <v>3.8078291814946597E-2</v>
      </c>
      <c r="HT116" s="38">
        <v>6.76156583629893E-3</v>
      </c>
      <c r="HU116" s="38">
        <v>3.5587188612099598E-4</v>
      </c>
      <c r="HV116" s="38">
        <v>0</v>
      </c>
      <c r="HW116" s="38">
        <v>3.5587188612099598E-4</v>
      </c>
      <c r="HX116" s="38">
        <v>6.9970176646019702E-3</v>
      </c>
      <c r="HY116" s="38">
        <v>0</v>
      </c>
      <c r="HZ116" s="38">
        <v>6.6529020417526999E-3</v>
      </c>
      <c r="IA116" s="38">
        <v>9.8072952512044103E-3</v>
      </c>
      <c r="IB116" s="38">
        <v>0.887588896535903</v>
      </c>
      <c r="IC116" s="38">
        <v>1.3191098875888999E-3</v>
      </c>
      <c r="ID116" s="38">
        <v>0</v>
      </c>
      <c r="IE116" s="38">
        <v>0.29840559761413199</v>
      </c>
      <c r="IF116" s="39">
        <v>7.1619085251407701E-3</v>
      </c>
      <c r="IG116" s="39">
        <v>0</v>
      </c>
      <c r="IH116" s="39">
        <v>6.7173762718561701E-3</v>
      </c>
      <c r="II116" s="39">
        <v>1.3731107379235399E-2</v>
      </c>
      <c r="IJ116" s="39">
        <v>0.76533636273831895</v>
      </c>
      <c r="IK116" s="39">
        <v>1.1854193420922699E-3</v>
      </c>
      <c r="IL116" s="39">
        <v>0</v>
      </c>
      <c r="IM116" s="39">
        <v>0.25703842734367299</v>
      </c>
      <c r="IN116" s="38">
        <v>0</v>
      </c>
      <c r="IO116" s="38">
        <v>6.76156583629893E-3</v>
      </c>
      <c r="IP116" s="38">
        <v>0</v>
      </c>
      <c r="IQ116" s="38">
        <v>0</v>
      </c>
      <c r="IR116" s="38">
        <v>0</v>
      </c>
      <c r="IS116" s="38">
        <v>3.8078291814946597E-2</v>
      </c>
      <c r="IT116" s="38">
        <v>0</v>
      </c>
      <c r="IU116" s="38">
        <v>0.887588896535903</v>
      </c>
      <c r="IV116" s="38">
        <v>0</v>
      </c>
      <c r="IW116" s="38">
        <v>0</v>
      </c>
      <c r="IX116" s="38">
        <v>0</v>
      </c>
      <c r="IY116" s="38">
        <v>9.8072952512044103E-3</v>
      </c>
      <c r="IZ116" s="38">
        <v>0</v>
      </c>
      <c r="JA116" s="38">
        <v>0.76533636273831895</v>
      </c>
      <c r="JB116" s="38">
        <v>0</v>
      </c>
      <c r="JC116" s="38">
        <v>0</v>
      </c>
      <c r="JD116" s="38">
        <v>0</v>
      </c>
      <c r="JE116" s="38">
        <v>1.3731107379235399E-2</v>
      </c>
    </row>
    <row r="117" spans="1:265" ht="19" customHeight="1">
      <c r="A117" s="1">
        <v>126</v>
      </c>
      <c r="B117" s="1" t="s">
        <v>717</v>
      </c>
      <c r="C117" s="1">
        <v>1</v>
      </c>
      <c r="D117" s="1" t="s">
        <v>574</v>
      </c>
      <c r="E117" s="1" t="s">
        <v>281</v>
      </c>
      <c r="F117" s="1">
        <v>1</v>
      </c>
      <c r="G117" s="1">
        <v>0</v>
      </c>
      <c r="H117" s="1">
        <v>0</v>
      </c>
      <c r="I117" s="1" t="s">
        <v>457</v>
      </c>
      <c r="J117" s="1">
        <v>3</v>
      </c>
      <c r="K117" s="32">
        <v>40206</v>
      </c>
      <c r="L117" s="32">
        <v>41281</v>
      </c>
      <c r="M117" s="34">
        <v>35</v>
      </c>
      <c r="N117" s="35">
        <v>1</v>
      </c>
      <c r="O117" s="6" t="s">
        <v>277</v>
      </c>
      <c r="Q117" s="1">
        <v>75</v>
      </c>
      <c r="R117" s="47" t="s">
        <v>575</v>
      </c>
      <c r="S117" s="8" t="s">
        <v>265</v>
      </c>
      <c r="T117" s="8" t="s">
        <v>265</v>
      </c>
      <c r="U117" s="8" t="s">
        <v>265</v>
      </c>
      <c r="V117" s="9" t="s">
        <v>279</v>
      </c>
      <c r="W117" s="1" t="s">
        <v>266</v>
      </c>
      <c r="X117" s="1" t="s">
        <v>263</v>
      </c>
      <c r="AA117" s="1" t="s">
        <v>273</v>
      </c>
      <c r="AB117" s="1" t="s">
        <v>298</v>
      </c>
      <c r="AC117" s="1" t="s">
        <v>266</v>
      </c>
      <c r="AD117">
        <v>0.5</v>
      </c>
      <c r="AE117">
        <v>1.5</v>
      </c>
      <c r="AF117">
        <v>3</v>
      </c>
      <c r="AG117">
        <v>3</v>
      </c>
      <c r="AH117" s="1">
        <v>3</v>
      </c>
      <c r="AI117" s="1">
        <v>3</v>
      </c>
      <c r="AJ117">
        <v>2.5</v>
      </c>
      <c r="AK117" t="s">
        <v>265</v>
      </c>
      <c r="AL117">
        <v>3</v>
      </c>
      <c r="AM117">
        <v>2.5</v>
      </c>
      <c r="AN117">
        <v>0.5</v>
      </c>
      <c r="AO117">
        <v>0</v>
      </c>
      <c r="AP117">
        <v>0</v>
      </c>
      <c r="AQ117">
        <f t="shared" si="6"/>
        <v>0</v>
      </c>
      <c r="AR117" s="36">
        <v>0</v>
      </c>
      <c r="AS117" s="36">
        <v>2.1300036724201249E-3</v>
      </c>
      <c r="AT117" s="36">
        <v>8.0793242746970257E-4</v>
      </c>
      <c r="AU117" s="36">
        <v>1.395519647447668E-3</v>
      </c>
      <c r="AV117" s="36">
        <v>3.0113845023870731E-3</v>
      </c>
      <c r="AW117" s="36">
        <v>2.2034520749173705E-4</v>
      </c>
      <c r="AX117" s="36">
        <v>6.020469596628537E-4</v>
      </c>
      <c r="AY117" s="36">
        <v>3.0704394942805538E-2</v>
      </c>
      <c r="AZ117" s="36">
        <v>1.0836845273931367E-2</v>
      </c>
      <c r="BA117" s="36">
        <v>1.7459361830222758E-2</v>
      </c>
      <c r="BB117" s="36">
        <v>2.2275737507525588E-2</v>
      </c>
      <c r="BC117" s="36">
        <v>3.0102347983142685E-3</v>
      </c>
      <c r="BD117" s="36">
        <v>0.19686935580975315</v>
      </c>
      <c r="BE117" s="36">
        <v>0.77714179058047661</v>
      </c>
      <c r="BF117" s="1">
        <v>15276</v>
      </c>
      <c r="BG117" s="37">
        <v>6.020469596628537E-4</v>
      </c>
      <c r="BH117" s="37">
        <v>3.2834398615225663E-2</v>
      </c>
      <c r="BI117" s="37">
        <v>1.1644777701401069E-2</v>
      </c>
      <c r="BJ117" s="37">
        <v>1.8854881477670428E-2</v>
      </c>
      <c r="BK117" s="37">
        <v>2.528712200991266E-2</v>
      </c>
      <c r="BL117" s="37">
        <v>3.2305800058060057E-3</v>
      </c>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38">
        <v>0</v>
      </c>
      <c r="HQ117" s="38">
        <v>0</v>
      </c>
      <c r="HR117" s="38">
        <v>0</v>
      </c>
      <c r="HS117" s="38">
        <v>2.32558139534884E-2</v>
      </c>
      <c r="HT117" s="38">
        <v>5.8139534883720902E-2</v>
      </c>
      <c r="HU117" s="38">
        <v>0</v>
      </c>
      <c r="HV117" s="38">
        <v>0</v>
      </c>
      <c r="HW117" s="38">
        <v>0</v>
      </c>
      <c r="HX117" s="38">
        <v>9.9403578528827006E-4</v>
      </c>
      <c r="HY117" s="38">
        <v>0</v>
      </c>
      <c r="HZ117" s="38">
        <v>0</v>
      </c>
      <c r="IA117" s="38">
        <v>2.1868787276341901E-3</v>
      </c>
      <c r="IB117" s="38">
        <v>0.951822398939695</v>
      </c>
      <c r="IC117" s="38">
        <v>0</v>
      </c>
      <c r="ID117" s="38">
        <v>0</v>
      </c>
      <c r="IE117" s="38">
        <v>8.6282306163021905E-2</v>
      </c>
      <c r="IF117" s="39">
        <v>9.8283318044817204E-4</v>
      </c>
      <c r="IG117" s="39">
        <v>0</v>
      </c>
      <c r="IH117" s="39">
        <v>0</v>
      </c>
      <c r="II117" s="39">
        <v>2.42432184510549E-3</v>
      </c>
      <c r="IJ117" s="39">
        <v>0.94175075350543802</v>
      </c>
      <c r="IK117" s="39">
        <v>0</v>
      </c>
      <c r="IL117" s="39">
        <v>0</v>
      </c>
      <c r="IM117" s="39">
        <v>8.5309920062901307E-2</v>
      </c>
      <c r="IN117" s="38">
        <v>0</v>
      </c>
      <c r="IO117" s="38">
        <v>5.8139534883720902E-2</v>
      </c>
      <c r="IP117" s="38">
        <v>0</v>
      </c>
      <c r="IQ117" s="38">
        <v>0</v>
      </c>
      <c r="IR117" s="38">
        <v>0</v>
      </c>
      <c r="IS117" s="38">
        <v>2.32558139534884E-2</v>
      </c>
      <c r="IT117" s="38">
        <v>2.9158383035122601E-3</v>
      </c>
      <c r="IU117" s="38">
        <v>0.94890656063618295</v>
      </c>
      <c r="IV117" s="38">
        <v>0</v>
      </c>
      <c r="IW117" s="38">
        <v>2.9158383035122601E-3</v>
      </c>
      <c r="IX117" s="38">
        <v>0</v>
      </c>
      <c r="IY117" s="38">
        <v>2.1868787276341901E-3</v>
      </c>
      <c r="IZ117" s="38">
        <v>2.8829773293146399E-3</v>
      </c>
      <c r="JA117" s="38">
        <v>0.93886777617612405</v>
      </c>
      <c r="JB117" s="38">
        <v>0</v>
      </c>
      <c r="JC117" s="38">
        <v>2.8829773293146399E-3</v>
      </c>
      <c r="JD117" s="38">
        <v>0</v>
      </c>
      <c r="JE117" s="38">
        <v>2.42432184510549E-3</v>
      </c>
    </row>
    <row r="118" spans="1:265" ht="19" customHeight="1">
      <c r="A118" s="1">
        <v>139</v>
      </c>
      <c r="B118" s="1" t="s">
        <v>718</v>
      </c>
      <c r="C118" s="1">
        <v>1</v>
      </c>
      <c r="D118" s="1" t="s">
        <v>328</v>
      </c>
      <c r="E118" s="1" t="s">
        <v>576</v>
      </c>
      <c r="F118" s="1">
        <v>1</v>
      </c>
      <c r="G118" s="1">
        <v>0</v>
      </c>
      <c r="H118" s="1">
        <v>0</v>
      </c>
      <c r="I118" s="1" t="s">
        <v>577</v>
      </c>
      <c r="J118" s="1">
        <v>3</v>
      </c>
      <c r="K118" s="32">
        <v>40695</v>
      </c>
      <c r="L118" s="33">
        <v>41852</v>
      </c>
      <c r="M118" s="34">
        <v>38</v>
      </c>
      <c r="N118" s="35">
        <v>1</v>
      </c>
      <c r="O118" s="6" t="s">
        <v>277</v>
      </c>
      <c r="Q118" s="1">
        <v>52</v>
      </c>
      <c r="R118" s="7" t="s">
        <v>578</v>
      </c>
      <c r="S118" s="8">
        <v>41000</v>
      </c>
      <c r="T118" s="8" t="s">
        <v>265</v>
      </c>
      <c r="U118" s="8" t="s">
        <v>265</v>
      </c>
      <c r="V118" s="9">
        <v>10</v>
      </c>
      <c r="W118" s="1" t="s">
        <v>266</v>
      </c>
      <c r="X118" s="1" t="s">
        <v>263</v>
      </c>
      <c r="AA118" s="1" t="s">
        <v>273</v>
      </c>
      <c r="AB118" s="1" t="s">
        <v>298</v>
      </c>
      <c r="AC118" s="1" t="s">
        <v>266</v>
      </c>
      <c r="AD118">
        <v>2</v>
      </c>
      <c r="AE118">
        <v>2.5</v>
      </c>
      <c r="AF118">
        <v>3</v>
      </c>
      <c r="AG118">
        <v>3</v>
      </c>
      <c r="AH118" s="1">
        <v>3</v>
      </c>
      <c r="AI118" s="1">
        <v>3</v>
      </c>
      <c r="AJ118">
        <v>2.5</v>
      </c>
      <c r="AK118">
        <v>2.5</v>
      </c>
      <c r="AL118">
        <v>2.5</v>
      </c>
      <c r="AM118">
        <v>2</v>
      </c>
      <c r="AN118">
        <v>0.5</v>
      </c>
      <c r="AO118">
        <v>2</v>
      </c>
      <c r="AP118">
        <v>1</v>
      </c>
      <c r="AQ118">
        <f t="shared" si="6"/>
        <v>3</v>
      </c>
      <c r="AR118" s="36">
        <v>0</v>
      </c>
      <c r="AS118" s="36">
        <v>6.5664193315385116E-5</v>
      </c>
      <c r="AT118" s="36">
        <v>6.5664193315385116E-5</v>
      </c>
      <c r="AU118" s="36">
        <v>1.9699257994615536E-4</v>
      </c>
      <c r="AV118" s="36">
        <v>9.1929870641539171E-4</v>
      </c>
      <c r="AW118" s="36">
        <v>6.5664193315385119E-4</v>
      </c>
      <c r="AX118" s="36">
        <v>0</v>
      </c>
      <c r="AY118" s="36">
        <v>0</v>
      </c>
      <c r="AZ118" s="36">
        <v>0</v>
      </c>
      <c r="BA118" s="36">
        <v>5.9171597633136093E-3</v>
      </c>
      <c r="BB118" s="36">
        <v>4.5364891518737675E-2</v>
      </c>
      <c r="BC118" s="36">
        <v>3.9447731755424065E-3</v>
      </c>
      <c r="BD118" s="36">
        <v>0.17554240631163709</v>
      </c>
      <c r="BE118" s="36">
        <v>0.84114490161001787</v>
      </c>
      <c r="BF118" s="1">
        <v>15736</v>
      </c>
      <c r="BG118" s="37">
        <v>0</v>
      </c>
      <c r="BH118" s="37">
        <v>6.5664193315385116E-5</v>
      </c>
      <c r="BI118" s="37">
        <v>6.5664193315385116E-5</v>
      </c>
      <c r="BJ118" s="37">
        <v>6.1141523432597647E-3</v>
      </c>
      <c r="BK118" s="37">
        <v>4.6284190225153066E-2</v>
      </c>
      <c r="BL118" s="37">
        <v>4.6014151086962579E-3</v>
      </c>
      <c r="BN118"/>
      <c r="BO118"/>
      <c r="BP118"/>
      <c r="BQ118"/>
      <c r="BR118"/>
      <c r="BS118"/>
      <c r="BT118"/>
      <c r="BU118"/>
      <c r="BV118"/>
      <c r="BW118"/>
      <c r="BX118"/>
      <c r="BY118"/>
      <c r="BZ118"/>
      <c r="CA118"/>
      <c r="CB118"/>
      <c r="CC118"/>
      <c r="CD118"/>
      <c r="CE118"/>
      <c r="CF118"/>
      <c r="CG118"/>
      <c r="CH118"/>
      <c r="CI118"/>
      <c r="CJ118"/>
      <c r="CK118"/>
      <c r="CL118"/>
      <c r="CM118"/>
      <c r="CN118"/>
      <c r="CO118"/>
      <c r="HF118" s="1">
        <v>8.7624449275695628</v>
      </c>
      <c r="HG118" s="1">
        <v>4.7719634197954095</v>
      </c>
      <c r="HH118" s="1">
        <v>1.9671439648851421</v>
      </c>
      <c r="HI118" s="1">
        <v>4.7494568299779782</v>
      </c>
      <c r="HJ118" s="1">
        <v>0.92009063036957639</v>
      </c>
      <c r="HK118" s="1">
        <v>0.70039630850451917</v>
      </c>
      <c r="HL118" s="1">
        <v>0.94223455520869126</v>
      </c>
      <c r="HM118" s="1">
        <v>609.26636637010927</v>
      </c>
      <c r="HN118" s="1">
        <v>422.27434763378136</v>
      </c>
      <c r="HO118" s="1">
        <v>4.9801572754994252</v>
      </c>
      <c r="HP118" s="38">
        <v>0</v>
      </c>
      <c r="HQ118" s="38">
        <v>1.26582278481013E-2</v>
      </c>
      <c r="HR118" s="38">
        <v>0</v>
      </c>
      <c r="HS118" s="38">
        <v>7.5949367088607597E-2</v>
      </c>
      <c r="HT118" s="38">
        <v>0</v>
      </c>
      <c r="HU118" s="38">
        <v>0</v>
      </c>
      <c r="HV118" s="38">
        <v>0</v>
      </c>
      <c r="HW118" s="38">
        <v>0</v>
      </c>
      <c r="HX118" s="38">
        <v>2.9578020244511601E-3</v>
      </c>
      <c r="HY118" s="38">
        <v>1.3145786775338499E-4</v>
      </c>
      <c r="HZ118" s="38">
        <v>0</v>
      </c>
      <c r="IA118" s="38">
        <v>4.1474957276192999E-2</v>
      </c>
      <c r="IB118" s="38">
        <v>0.92539766004995405</v>
      </c>
      <c r="IC118" s="38">
        <v>2.6291573550676998E-4</v>
      </c>
      <c r="ID118" s="38">
        <v>0</v>
      </c>
      <c r="IE118" s="38">
        <v>0.189890889969765</v>
      </c>
      <c r="IF118" s="39">
        <v>2.9274004683840799E-3</v>
      </c>
      <c r="IG118" s="39">
        <v>2.60213374967473E-4</v>
      </c>
      <c r="IH118" s="39">
        <v>0</v>
      </c>
      <c r="II118" s="39">
        <v>4.1829300026021303E-2</v>
      </c>
      <c r="IJ118" s="39">
        <v>0.91588602654176399</v>
      </c>
      <c r="IK118" s="39">
        <v>2.60213374967473E-4</v>
      </c>
      <c r="IL118" s="39">
        <v>0</v>
      </c>
      <c r="IM118" s="39">
        <v>0.18793911007025799</v>
      </c>
      <c r="IN118" s="38">
        <v>0</v>
      </c>
      <c r="IO118" s="38">
        <v>0</v>
      </c>
      <c r="IP118" s="38">
        <v>0</v>
      </c>
      <c r="IQ118" s="38">
        <v>0</v>
      </c>
      <c r="IR118" s="38">
        <v>0</v>
      </c>
      <c r="IS118" s="38">
        <v>7.5949367088607597E-2</v>
      </c>
      <c r="IT118" s="38">
        <v>3.6808202970947802E-3</v>
      </c>
      <c r="IU118" s="38">
        <v>0.92171683975285901</v>
      </c>
      <c r="IV118" s="38">
        <v>5.9156040489023298E-4</v>
      </c>
      <c r="IW118" s="38">
        <v>3.0892598922045498E-3</v>
      </c>
      <c r="IX118" s="38">
        <v>0</v>
      </c>
      <c r="IY118" s="38">
        <v>4.1474957276192999E-2</v>
      </c>
      <c r="IZ118" s="38">
        <v>3.6429872495446301E-3</v>
      </c>
      <c r="JA118" s="38">
        <v>0.91224303929221995</v>
      </c>
      <c r="JB118" s="38">
        <v>5.8548009367681499E-4</v>
      </c>
      <c r="JC118" s="38">
        <v>3.0575071558678101E-3</v>
      </c>
      <c r="JD118" s="38">
        <v>0</v>
      </c>
      <c r="JE118" s="38">
        <v>4.1829300026021303E-2</v>
      </c>
    </row>
    <row r="119" spans="1:265" ht="19" customHeight="1">
      <c r="A119" s="1">
        <v>9</v>
      </c>
      <c r="B119" s="1" t="s">
        <v>719</v>
      </c>
      <c r="C119" s="2">
        <v>2</v>
      </c>
      <c r="D119" s="2" t="s">
        <v>540</v>
      </c>
      <c r="E119" s="1" t="s">
        <v>310</v>
      </c>
      <c r="F119" s="1">
        <v>1</v>
      </c>
      <c r="G119" s="1">
        <v>0</v>
      </c>
      <c r="H119" s="1">
        <v>0</v>
      </c>
      <c r="I119" s="1" t="s">
        <v>579</v>
      </c>
      <c r="J119" s="1">
        <v>3</v>
      </c>
      <c r="K119" s="32">
        <v>41936</v>
      </c>
      <c r="L119" s="32" t="s">
        <v>399</v>
      </c>
      <c r="M119" s="40">
        <v>49</v>
      </c>
      <c r="N119" s="41">
        <v>0</v>
      </c>
      <c r="O119" s="6" t="s">
        <v>263</v>
      </c>
      <c r="P119" s="6">
        <v>0</v>
      </c>
      <c r="Q119" s="1">
        <v>75</v>
      </c>
      <c r="S119" s="8" t="s">
        <v>265</v>
      </c>
      <c r="T119" s="8" t="s">
        <v>265</v>
      </c>
      <c r="U119" s="8" t="s">
        <v>265</v>
      </c>
      <c r="V119" s="9" t="s">
        <v>279</v>
      </c>
      <c r="W119" s="1" t="s">
        <v>266</v>
      </c>
      <c r="X119" s="1" t="s">
        <v>263</v>
      </c>
      <c r="AA119" s="1" t="s">
        <v>273</v>
      </c>
      <c r="AB119" s="1" t="s">
        <v>268</v>
      </c>
      <c r="AC119" s="1" t="s">
        <v>266</v>
      </c>
      <c r="AD119">
        <v>1</v>
      </c>
      <c r="AE119">
        <v>2.5</v>
      </c>
      <c r="AF119">
        <v>2.5</v>
      </c>
      <c r="AG119">
        <v>2.5</v>
      </c>
      <c r="AH119" s="1">
        <v>3</v>
      </c>
      <c r="AI119" s="1">
        <v>2.5</v>
      </c>
      <c r="AJ119">
        <v>1.5</v>
      </c>
      <c r="AK119">
        <v>1.5</v>
      </c>
      <c r="AL119">
        <v>2.5</v>
      </c>
      <c r="AM119">
        <v>3</v>
      </c>
      <c r="AN119">
        <v>0.5</v>
      </c>
      <c r="AO119">
        <v>67</v>
      </c>
      <c r="AP119">
        <v>25</v>
      </c>
      <c r="AQ119">
        <f t="shared" si="6"/>
        <v>92</v>
      </c>
      <c r="AR119" s="36">
        <v>8.2216038451808757E-4</v>
      </c>
      <c r="AS119" s="36">
        <v>1.5178345560333923E-3</v>
      </c>
      <c r="AT119" s="36">
        <v>1.1383759170250443E-3</v>
      </c>
      <c r="AU119" s="36">
        <v>6.9567417151530486E-4</v>
      </c>
      <c r="AV119" s="36">
        <v>8.7907918036933975E-3</v>
      </c>
      <c r="AW119" s="36">
        <v>6.3243106501391342E-5</v>
      </c>
      <c r="AX119" s="36">
        <v>6.4599483204134363E-3</v>
      </c>
      <c r="AY119" s="36">
        <v>5.1679586563307496E-3</v>
      </c>
      <c r="AZ119" s="36">
        <v>3.875968992248062E-3</v>
      </c>
      <c r="BA119" s="36">
        <v>9.0439276485788107E-3</v>
      </c>
      <c r="BB119" s="36">
        <v>0.24806201550387597</v>
      </c>
      <c r="BC119" s="36">
        <v>1.2919896640826874E-3</v>
      </c>
      <c r="BD119" s="36">
        <v>0.1227390180878553</v>
      </c>
      <c r="BE119" s="36">
        <v>0.91436529572122793</v>
      </c>
      <c r="BF119" s="1">
        <v>16586</v>
      </c>
      <c r="BG119" s="37">
        <v>7.2821087049315236E-3</v>
      </c>
      <c r="BH119" s="37">
        <v>6.6857932123641417E-3</v>
      </c>
      <c r="BI119" s="37">
        <v>5.014344909273106E-3</v>
      </c>
      <c r="BJ119" s="37">
        <v>9.7396018200941147E-3</v>
      </c>
      <c r="BK119" s="37">
        <v>0.25685280730756938</v>
      </c>
      <c r="BL119" s="37">
        <v>1.3552327705840788E-3</v>
      </c>
      <c r="HP119" s="38">
        <v>1.7543859649122799E-2</v>
      </c>
      <c r="HQ119" s="38">
        <v>5.8479532163742704E-3</v>
      </c>
      <c r="HR119" s="38">
        <v>0</v>
      </c>
      <c r="HS119" s="38">
        <v>2.9239766081871298E-2</v>
      </c>
      <c r="HT119" s="38">
        <v>0</v>
      </c>
      <c r="HU119" s="38">
        <v>0</v>
      </c>
      <c r="HV119" s="38">
        <v>0</v>
      </c>
      <c r="HW119" s="38">
        <v>0</v>
      </c>
      <c r="HX119" s="38">
        <v>3.2171581769437001E-3</v>
      </c>
      <c r="HY119" s="38">
        <v>1.3021830716200701E-3</v>
      </c>
      <c r="HZ119" s="38">
        <v>1.5319800842589001E-4</v>
      </c>
      <c r="IA119" s="38">
        <v>1.3021830716200699E-2</v>
      </c>
      <c r="IB119" s="38">
        <v>0.96231328992723097</v>
      </c>
      <c r="IC119" s="38">
        <v>9.1918805055534304E-4</v>
      </c>
      <c r="ID119" s="38">
        <v>7.6599004212945195E-5</v>
      </c>
      <c r="IE119" s="38">
        <v>0.21930294906166201</v>
      </c>
      <c r="IF119" s="39">
        <v>3.4023892333282899E-3</v>
      </c>
      <c r="IG119" s="39">
        <v>1.3609556933313199E-3</v>
      </c>
      <c r="IH119" s="39">
        <v>1.5121729925903499E-4</v>
      </c>
      <c r="II119" s="39">
        <v>1.32315136851656E-2</v>
      </c>
      <c r="IJ119" s="39">
        <v>0.94987146529563005</v>
      </c>
      <c r="IK119" s="39">
        <v>9.0730379555421098E-4</v>
      </c>
      <c r="IL119" s="39">
        <v>7.5608649629517604E-5</v>
      </c>
      <c r="IM119" s="39">
        <v>0.21646756388930899</v>
      </c>
      <c r="IN119" s="38">
        <v>0</v>
      </c>
      <c r="IO119" s="38">
        <v>0</v>
      </c>
      <c r="IP119" s="38">
        <v>0</v>
      </c>
      <c r="IQ119" s="38">
        <v>0</v>
      </c>
      <c r="IR119" s="38">
        <v>0</v>
      </c>
      <c r="IS119" s="38">
        <v>2.9239766081871298E-2</v>
      </c>
      <c r="IT119" s="38">
        <v>5.36193029490617E-4</v>
      </c>
      <c r="IU119" s="38">
        <v>0.96177709689774005</v>
      </c>
      <c r="IV119" s="38">
        <v>7.6599004212945195E-5</v>
      </c>
      <c r="IW119" s="38">
        <v>4.5959402527767098E-4</v>
      </c>
      <c r="IX119" s="38">
        <v>1.5319800842589001E-4</v>
      </c>
      <c r="IY119" s="38">
        <v>1.28686327077748E-2</v>
      </c>
      <c r="IZ119" s="38">
        <v>5.29260547406623E-4</v>
      </c>
      <c r="JA119" s="38">
        <v>0.94934220474822295</v>
      </c>
      <c r="JB119" s="38">
        <v>7.5608649629517604E-5</v>
      </c>
      <c r="JC119" s="38">
        <v>4.5365189777710598E-4</v>
      </c>
      <c r="JD119" s="38">
        <v>1.5121729925903499E-4</v>
      </c>
      <c r="JE119" s="38">
        <v>1.3080296385906499E-2</v>
      </c>
    </row>
    <row r="120" spans="1:265" ht="19" customHeight="1">
      <c r="A120" s="1">
        <v>88</v>
      </c>
      <c r="B120" s="1" t="s">
        <v>720</v>
      </c>
      <c r="C120" s="1">
        <v>1</v>
      </c>
      <c r="D120" s="1" t="s">
        <v>450</v>
      </c>
      <c r="E120" s="1" t="s">
        <v>407</v>
      </c>
      <c r="F120" s="1">
        <v>1</v>
      </c>
      <c r="G120" s="1">
        <v>0</v>
      </c>
      <c r="H120" s="1">
        <v>0</v>
      </c>
      <c r="I120" s="1" t="s">
        <v>334</v>
      </c>
      <c r="J120" s="1">
        <v>3</v>
      </c>
      <c r="K120" s="32">
        <v>41802</v>
      </c>
      <c r="L120" s="32" t="s">
        <v>561</v>
      </c>
      <c r="M120" s="40">
        <v>53</v>
      </c>
      <c r="N120" s="41">
        <v>0</v>
      </c>
      <c r="O120" s="6" t="s">
        <v>296</v>
      </c>
      <c r="P120" s="6">
        <v>1</v>
      </c>
      <c r="Q120" s="1">
        <v>54</v>
      </c>
      <c r="R120" s="42" t="s">
        <v>562</v>
      </c>
      <c r="S120" s="8">
        <v>42186</v>
      </c>
      <c r="T120" s="8">
        <v>42461</v>
      </c>
      <c r="U120" s="8">
        <v>43221</v>
      </c>
      <c r="V120" s="9">
        <v>12</v>
      </c>
      <c r="W120" s="1" t="s">
        <v>266</v>
      </c>
      <c r="X120" s="1" t="s">
        <v>266</v>
      </c>
      <c r="Y120" s="1" t="s">
        <v>385</v>
      </c>
      <c r="Z120" s="1" t="s">
        <v>266</v>
      </c>
      <c r="AA120" s="1" t="s">
        <v>267</v>
      </c>
      <c r="AB120" s="1" t="s">
        <v>268</v>
      </c>
      <c r="AC120" s="1" t="s">
        <v>266</v>
      </c>
      <c r="AD120">
        <v>2</v>
      </c>
      <c r="AE120">
        <v>1</v>
      </c>
      <c r="AF120">
        <v>2.5</v>
      </c>
      <c r="AG120">
        <v>2.5</v>
      </c>
      <c r="AH120" s="1">
        <v>3</v>
      </c>
      <c r="AI120" s="1">
        <v>2.5</v>
      </c>
      <c r="AJ120">
        <v>2</v>
      </c>
      <c r="AK120">
        <v>1</v>
      </c>
      <c r="AL120">
        <v>2.5</v>
      </c>
      <c r="AM120">
        <v>2.5</v>
      </c>
      <c r="AN120">
        <v>0.5</v>
      </c>
      <c r="AO120">
        <v>3</v>
      </c>
      <c r="AP120">
        <v>0</v>
      </c>
      <c r="AQ120">
        <f t="shared" si="6"/>
        <v>3</v>
      </c>
      <c r="AR120" s="36">
        <v>2.6824530570715012E-3</v>
      </c>
      <c r="AS120" s="36">
        <v>1.3874757191749145E-3</v>
      </c>
      <c r="AT120" s="36">
        <v>8.3248543150494863E-4</v>
      </c>
      <c r="AU120" s="36">
        <v>6.4748866894829345E-4</v>
      </c>
      <c r="AV120" s="36">
        <v>1.67422070113773E-2</v>
      </c>
      <c r="AW120" s="36">
        <v>1.4799741004532421E-3</v>
      </c>
      <c r="AX120" s="36">
        <v>2.1802325581395349E-2</v>
      </c>
      <c r="AY120" s="36">
        <v>2.0348837209302327E-2</v>
      </c>
      <c r="AZ120" s="36">
        <v>1.0174418604651164E-2</v>
      </c>
      <c r="BA120" s="36">
        <v>2.9069767441860465E-3</v>
      </c>
      <c r="BB120" s="36">
        <v>0.17877906976744187</v>
      </c>
      <c r="BC120" s="36">
        <v>4.3604651162790697E-3</v>
      </c>
      <c r="BD120" s="36">
        <v>3.1976744186046513E-2</v>
      </c>
      <c r="BE120" s="36">
        <v>0.86214387166847695</v>
      </c>
      <c r="BF120" s="1">
        <v>11499</v>
      </c>
      <c r="BG120" s="37">
        <v>2.4484778638466851E-2</v>
      </c>
      <c r="BH120" s="37">
        <v>2.173631292847724E-2</v>
      </c>
      <c r="BI120" s="37">
        <v>1.1006904036156112E-2</v>
      </c>
      <c r="BJ120" s="37">
        <v>3.5544654131343398E-3</v>
      </c>
      <c r="BK120" s="37">
        <v>0.19552127677881917</v>
      </c>
      <c r="BL120" s="37">
        <v>5.840439216732312E-3</v>
      </c>
      <c r="BN120" s="43"/>
      <c r="BO120" s="48"/>
      <c r="BP120" s="48"/>
      <c r="BQ120" s="48"/>
      <c r="BR120" s="48"/>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38">
        <v>2.2396416573348299E-3</v>
      </c>
      <c r="HQ120" s="38">
        <v>2.2396416573348299E-3</v>
      </c>
      <c r="HR120" s="38">
        <v>1.11982082866741E-3</v>
      </c>
      <c r="HS120" s="38">
        <v>0</v>
      </c>
      <c r="HT120" s="38">
        <v>1.6797312430011199E-2</v>
      </c>
      <c r="HU120" s="38">
        <v>0</v>
      </c>
      <c r="HV120" s="38">
        <v>0</v>
      </c>
      <c r="HW120" s="38">
        <v>0</v>
      </c>
      <c r="HX120" s="38">
        <v>2.9295888473583201E-3</v>
      </c>
      <c r="HY120" s="38">
        <v>7.0714213556924898E-4</v>
      </c>
      <c r="HZ120" s="38">
        <v>3.8387715930902101E-3</v>
      </c>
      <c r="IA120" s="38">
        <v>6.0612183048792804E-4</v>
      </c>
      <c r="IB120" s="38">
        <v>0.89049398929184798</v>
      </c>
      <c r="IC120" s="38">
        <v>5.0510152540660699E-4</v>
      </c>
      <c r="ID120" s="38">
        <v>0</v>
      </c>
      <c r="IE120" s="38">
        <v>7.4552985150015197E-2</v>
      </c>
      <c r="IF120" s="39">
        <v>2.8724981467753898E-3</v>
      </c>
      <c r="IG120" s="39">
        <v>8.3395107487027403E-4</v>
      </c>
      <c r="IH120" s="39">
        <v>3.6137879911045199E-3</v>
      </c>
      <c r="II120" s="39">
        <v>5.5596738324684895E-4</v>
      </c>
      <c r="IJ120" s="39">
        <v>0.81819866567828003</v>
      </c>
      <c r="IK120" s="39">
        <v>4.6330615270570802E-4</v>
      </c>
      <c r="IL120" s="39">
        <v>0</v>
      </c>
      <c r="IM120" s="39">
        <v>6.83839881393625E-2</v>
      </c>
      <c r="IN120" s="38">
        <v>0</v>
      </c>
      <c r="IO120" s="38">
        <v>1.6797312430011199E-2</v>
      </c>
      <c r="IP120" s="38">
        <v>0</v>
      </c>
      <c r="IQ120" s="38">
        <v>0</v>
      </c>
      <c r="IR120" s="38">
        <v>0</v>
      </c>
      <c r="IS120" s="38">
        <v>0</v>
      </c>
      <c r="IT120" s="38">
        <v>0</v>
      </c>
      <c r="IU120" s="38">
        <v>0.89049398929184798</v>
      </c>
      <c r="IV120" s="38">
        <v>0</v>
      </c>
      <c r="IW120" s="38">
        <v>0</v>
      </c>
      <c r="IX120" s="38">
        <v>0</v>
      </c>
      <c r="IY120" s="38">
        <v>6.0612183048792804E-4</v>
      </c>
      <c r="IZ120" s="38">
        <v>0</v>
      </c>
      <c r="JA120" s="38">
        <v>0.81819866567828003</v>
      </c>
      <c r="JB120" s="38">
        <v>0</v>
      </c>
      <c r="JC120" s="38">
        <v>0</v>
      </c>
      <c r="JD120" s="38">
        <v>0</v>
      </c>
      <c r="JE120" s="38">
        <v>5.5596738324684895E-4</v>
      </c>
    </row>
    <row r="121" spans="1:265" ht="19" customHeight="1">
      <c r="A121" s="1">
        <v>58</v>
      </c>
      <c r="B121" s="1" t="s">
        <v>721</v>
      </c>
      <c r="C121" s="2">
        <v>2</v>
      </c>
      <c r="D121" s="2" t="s">
        <v>260</v>
      </c>
      <c r="E121" s="1" t="s">
        <v>281</v>
      </c>
      <c r="F121" s="1">
        <v>1</v>
      </c>
      <c r="G121" s="1">
        <v>0</v>
      </c>
      <c r="H121" s="1">
        <v>0</v>
      </c>
      <c r="I121" s="1" t="s">
        <v>580</v>
      </c>
      <c r="J121" s="1">
        <v>2</v>
      </c>
      <c r="K121" s="32">
        <v>41078</v>
      </c>
      <c r="L121" s="33">
        <v>42705</v>
      </c>
      <c r="M121" s="34">
        <v>53</v>
      </c>
      <c r="N121" s="35">
        <v>1</v>
      </c>
      <c r="O121" s="6" t="s">
        <v>263</v>
      </c>
      <c r="P121" s="6">
        <v>0</v>
      </c>
      <c r="Q121" s="1">
        <v>49</v>
      </c>
      <c r="R121" s="7" t="s">
        <v>581</v>
      </c>
      <c r="S121" s="8" t="s">
        <v>265</v>
      </c>
      <c r="T121" s="8" t="s">
        <v>265</v>
      </c>
      <c r="U121" s="8" t="s">
        <v>265</v>
      </c>
      <c r="V121" s="9" t="s">
        <v>279</v>
      </c>
      <c r="W121" s="1" t="s">
        <v>266</v>
      </c>
      <c r="X121" s="1" t="s">
        <v>263</v>
      </c>
      <c r="AA121" s="1" t="s">
        <v>273</v>
      </c>
      <c r="AB121" s="1" t="s">
        <v>298</v>
      </c>
      <c r="AC121" s="1" t="s">
        <v>266</v>
      </c>
      <c r="AD121">
        <v>1.5</v>
      </c>
      <c r="AE121">
        <v>1</v>
      </c>
      <c r="AF121">
        <v>2.5</v>
      </c>
      <c r="AG121">
        <v>2</v>
      </c>
      <c r="AH121" s="1">
        <v>3</v>
      </c>
      <c r="AI121" s="1">
        <v>3</v>
      </c>
      <c r="AJ121">
        <v>2</v>
      </c>
      <c r="AK121" t="s">
        <v>265</v>
      </c>
      <c r="AL121" t="s">
        <v>265</v>
      </c>
      <c r="AM121" t="s">
        <v>265</v>
      </c>
      <c r="AN121">
        <v>0.5</v>
      </c>
      <c r="AO121">
        <v>5</v>
      </c>
      <c r="AP121">
        <v>5</v>
      </c>
      <c r="AQ121">
        <f t="shared" si="6"/>
        <v>10</v>
      </c>
      <c r="AR121" s="36">
        <v>2.8183190739808758E-3</v>
      </c>
      <c r="AS121" s="36">
        <v>3.2310015098137898E-2</v>
      </c>
      <c r="AT121" s="36">
        <v>9.3608454957221938E-3</v>
      </c>
      <c r="AU121" s="36">
        <v>6.039255158530448E-4</v>
      </c>
      <c r="AV121" s="36">
        <v>2.4157020634121791E-2</v>
      </c>
      <c r="AW121" s="36">
        <v>1.1071967790639156E-3</v>
      </c>
      <c r="AX121" s="36">
        <v>0.15150284321689683</v>
      </c>
      <c r="AY121" s="36">
        <v>7.6766856214459792E-2</v>
      </c>
      <c r="AZ121" s="36">
        <v>5.686433793663688E-3</v>
      </c>
      <c r="BA121" s="36">
        <v>8.9358245329000819E-3</v>
      </c>
      <c r="BB121" s="36">
        <v>9.0576766856214463E-2</v>
      </c>
      <c r="BC121" s="36">
        <v>5.280259951259139E-3</v>
      </c>
      <c r="BD121" s="36">
        <v>0.19658813972380179</v>
      </c>
      <c r="BE121" s="36">
        <v>0.67404796567312852</v>
      </c>
      <c r="BF121" s="1">
        <v>12397</v>
      </c>
      <c r="BG121" s="37">
        <v>0.15432116229087769</v>
      </c>
      <c r="BH121" s="37">
        <v>0.10907687131259769</v>
      </c>
      <c r="BI121" s="37">
        <v>1.5047279289385882E-2</v>
      </c>
      <c r="BJ121" s="37">
        <v>9.5397500487531262E-3</v>
      </c>
      <c r="BK121" s="37">
        <v>0.11473378749033625</v>
      </c>
      <c r="BL121" s="37">
        <v>6.3874567303230543E-3</v>
      </c>
      <c r="HP121" s="38">
        <v>4.9659201557935698E-2</v>
      </c>
      <c r="HQ121" s="38">
        <v>0.148977604673807</v>
      </c>
      <c r="HR121" s="38">
        <v>0.20837390457643601</v>
      </c>
      <c r="HS121" s="38">
        <v>6.4264849074975705E-2</v>
      </c>
      <c r="HT121" s="38">
        <v>2.92112950340798E-3</v>
      </c>
      <c r="HU121" s="38">
        <v>1.94741966893866E-3</v>
      </c>
      <c r="HV121" s="38">
        <v>1.1684518013631901E-2</v>
      </c>
      <c r="HW121" s="38">
        <v>9.7370983446932796E-4</v>
      </c>
      <c r="HX121" s="38">
        <v>0.21796246648793599</v>
      </c>
      <c r="HY121" s="38">
        <v>7.1514745308311006E-2</v>
      </c>
      <c r="HZ121" s="38">
        <v>2.16487935656836E-2</v>
      </c>
      <c r="IA121" s="38">
        <v>4.7587131367292201E-2</v>
      </c>
      <c r="IB121" s="38">
        <v>0.86420911528150102</v>
      </c>
      <c r="IC121" s="38">
        <v>2.1045576407506698E-2</v>
      </c>
      <c r="ID121" s="38">
        <v>6.3672922252010697E-3</v>
      </c>
      <c r="IE121" s="38">
        <v>5.3753351206434298E-2</v>
      </c>
      <c r="IF121" s="39">
        <v>0.20712359691477999</v>
      </c>
      <c r="IG121" s="39">
        <v>7.6503417570702906E-2</v>
      </c>
      <c r="IH121" s="39">
        <v>3.3674045274973301E-2</v>
      </c>
      <c r="II121" s="39">
        <v>4.86611901925127E-2</v>
      </c>
      <c r="IJ121" s="39">
        <v>0.80874145607324299</v>
      </c>
      <c r="IK121" s="39">
        <v>1.9815639305198501E-2</v>
      </c>
      <c r="IL121" s="39">
        <v>6.7097259672665704E-3</v>
      </c>
      <c r="IM121" s="39">
        <v>5.0354298614159403E-2</v>
      </c>
      <c r="IN121" s="38">
        <v>0</v>
      </c>
      <c r="IO121" s="38">
        <v>2.92112950340798E-3</v>
      </c>
      <c r="IP121" s="38">
        <v>0</v>
      </c>
      <c r="IQ121" s="38">
        <v>0</v>
      </c>
      <c r="IR121" s="38">
        <v>0</v>
      </c>
      <c r="IS121" s="38">
        <v>6.4264849074975705E-2</v>
      </c>
      <c r="IT121" s="38">
        <v>9.3833780160857902E-4</v>
      </c>
      <c r="IU121" s="38">
        <v>0.863270777479893</v>
      </c>
      <c r="IV121" s="38">
        <v>2.0107238605898101E-4</v>
      </c>
      <c r="IW121" s="38">
        <v>7.3726541554959796E-4</v>
      </c>
      <c r="IX121" s="38">
        <v>1.3404825737265401E-4</v>
      </c>
      <c r="IY121" s="38">
        <v>4.7453083109919601E-2</v>
      </c>
      <c r="IZ121" s="38">
        <v>8.7790807048347696E-4</v>
      </c>
      <c r="JA121" s="38">
        <v>0.80786354800275895</v>
      </c>
      <c r="JB121" s="38">
        <v>1.8812315796074499E-4</v>
      </c>
      <c r="JC121" s="38">
        <v>6.89784912522732E-4</v>
      </c>
      <c r="JD121" s="38">
        <v>1.25415438640497E-4</v>
      </c>
      <c r="JE121" s="38">
        <v>4.8535774753872198E-2</v>
      </c>
    </row>
    <row r="122" spans="1:265" ht="19" customHeight="1">
      <c r="A122" s="1">
        <v>24</v>
      </c>
      <c r="B122" s="1" t="s">
        <v>722</v>
      </c>
      <c r="C122" s="2">
        <v>2</v>
      </c>
      <c r="D122" s="2" t="s">
        <v>526</v>
      </c>
      <c r="E122" s="1" t="s">
        <v>281</v>
      </c>
      <c r="F122" s="1">
        <v>1</v>
      </c>
      <c r="G122" s="1">
        <v>0</v>
      </c>
      <c r="H122" s="1">
        <v>0</v>
      </c>
      <c r="I122" s="1" t="s">
        <v>329</v>
      </c>
      <c r="J122" s="1">
        <v>3</v>
      </c>
      <c r="K122" s="32">
        <v>41120</v>
      </c>
      <c r="L122" s="33">
        <v>42818</v>
      </c>
      <c r="M122" s="34">
        <v>55</v>
      </c>
      <c r="N122" s="35">
        <v>1</v>
      </c>
      <c r="O122" s="6" t="s">
        <v>263</v>
      </c>
      <c r="P122" s="6">
        <v>0</v>
      </c>
      <c r="Q122" s="1">
        <v>57</v>
      </c>
      <c r="R122" s="7" t="s">
        <v>582</v>
      </c>
      <c r="S122" s="8" t="s">
        <v>265</v>
      </c>
      <c r="T122" s="8" t="s">
        <v>265</v>
      </c>
      <c r="U122" s="8" t="s">
        <v>265</v>
      </c>
      <c r="V122" s="9" t="s">
        <v>279</v>
      </c>
      <c r="W122" s="1" t="s">
        <v>266</v>
      </c>
      <c r="X122" s="1" t="s">
        <v>263</v>
      </c>
      <c r="AA122" s="1" t="s">
        <v>273</v>
      </c>
      <c r="AB122" s="1" t="s">
        <v>298</v>
      </c>
      <c r="AC122" s="1" t="s">
        <v>266</v>
      </c>
      <c r="AD122">
        <v>2</v>
      </c>
      <c r="AE122">
        <v>2</v>
      </c>
      <c r="AF122">
        <v>3</v>
      </c>
      <c r="AG122">
        <v>2.5</v>
      </c>
      <c r="AH122" s="1">
        <v>3</v>
      </c>
      <c r="AI122" s="1">
        <v>2.5</v>
      </c>
      <c r="AJ122">
        <v>2.5</v>
      </c>
      <c r="AK122" t="s">
        <v>265</v>
      </c>
      <c r="AL122" t="s">
        <v>265</v>
      </c>
      <c r="AM122" t="s">
        <v>265</v>
      </c>
      <c r="AN122">
        <v>0.5</v>
      </c>
      <c r="AO122">
        <v>2</v>
      </c>
      <c r="AP122">
        <v>1</v>
      </c>
      <c r="AQ122">
        <f t="shared" si="6"/>
        <v>3</v>
      </c>
      <c r="AR122" s="36">
        <v>0</v>
      </c>
      <c r="AS122" s="36">
        <v>8.2699305325835269E-5</v>
      </c>
      <c r="AT122" s="36">
        <v>8.2699305325835269E-5</v>
      </c>
      <c r="AU122" s="36">
        <v>3.3079722130334107E-4</v>
      </c>
      <c r="AV122" s="36">
        <v>1.6539861065167053E-3</v>
      </c>
      <c r="AW122" s="36">
        <v>1.6539861065167053E-3</v>
      </c>
      <c r="AX122" s="36">
        <v>0</v>
      </c>
      <c r="AY122" s="36">
        <v>0</v>
      </c>
      <c r="AZ122" s="36">
        <v>0</v>
      </c>
      <c r="BA122" s="36">
        <v>0</v>
      </c>
      <c r="BB122" s="36">
        <v>4.6875E-2</v>
      </c>
      <c r="BC122" s="36">
        <v>1.5625E-2</v>
      </c>
      <c r="BD122" s="36">
        <v>3.125E-2</v>
      </c>
      <c r="BE122" s="36">
        <v>0.96897839857073254</v>
      </c>
      <c r="BF122" s="1">
        <v>12156</v>
      </c>
      <c r="BG122" s="37">
        <v>0</v>
      </c>
      <c r="BH122" s="37">
        <v>8.2699305325835269E-5</v>
      </c>
      <c r="BI122" s="37">
        <v>8.2699305325835269E-5</v>
      </c>
      <c r="BJ122" s="37">
        <v>3.3079722130334107E-4</v>
      </c>
      <c r="BK122" s="37">
        <v>4.8528986106516708E-2</v>
      </c>
      <c r="BL122" s="37">
        <v>1.7278986106516705E-2</v>
      </c>
      <c r="HP122" s="38">
        <v>1.1049723756906099E-2</v>
      </c>
      <c r="HQ122" s="38">
        <v>0</v>
      </c>
      <c r="HR122" s="38">
        <v>0</v>
      </c>
      <c r="HS122" s="38">
        <v>8.2872928176795604E-2</v>
      </c>
      <c r="HT122" s="38">
        <v>5.5248618784530402E-3</v>
      </c>
      <c r="HU122" s="38">
        <v>5.5248618784530402E-3</v>
      </c>
      <c r="HV122" s="38">
        <v>0</v>
      </c>
      <c r="HW122" s="38">
        <v>5.5248618784530402E-3</v>
      </c>
      <c r="HX122" s="38">
        <v>8.7950747581354402E-4</v>
      </c>
      <c r="HY122" s="38">
        <v>1.3192612137203201E-4</v>
      </c>
      <c r="HZ122" s="38">
        <v>4.3975373790677201E-5</v>
      </c>
      <c r="IA122" s="38">
        <v>1.0773966578715899E-2</v>
      </c>
      <c r="IB122" s="38">
        <v>0.93619173262972699</v>
      </c>
      <c r="IC122" s="38">
        <v>4.3975373790677201E-5</v>
      </c>
      <c r="ID122" s="38">
        <v>0</v>
      </c>
      <c r="IE122" s="38">
        <v>7.69129287598945E-2</v>
      </c>
      <c r="IF122" s="39">
        <v>9.5981850704594004E-4</v>
      </c>
      <c r="IG122" s="39">
        <v>1.3088434186990099E-4</v>
      </c>
      <c r="IH122" s="39">
        <v>4.3628113956633697E-5</v>
      </c>
      <c r="II122" s="39">
        <v>1.1343309628724801E-2</v>
      </c>
      <c r="IJ122" s="39">
        <v>0.92884254613673101</v>
      </c>
      <c r="IK122" s="39">
        <v>8.7256227913267299E-5</v>
      </c>
      <c r="IL122" s="39">
        <v>0</v>
      </c>
      <c r="IM122" s="39">
        <v>7.6349199424108893E-2</v>
      </c>
      <c r="IN122" s="38">
        <v>0</v>
      </c>
      <c r="IO122" s="38">
        <v>5.5248618784530402E-3</v>
      </c>
      <c r="IP122" s="38">
        <v>0</v>
      </c>
      <c r="IQ122" s="38">
        <v>0</v>
      </c>
      <c r="IR122" s="38">
        <v>0</v>
      </c>
      <c r="IS122" s="38">
        <v>8.2872928176795604E-2</v>
      </c>
      <c r="IT122" s="38">
        <v>6.7282321899736104E-3</v>
      </c>
      <c r="IU122" s="38">
        <v>0.92946350043975401</v>
      </c>
      <c r="IV122" s="38">
        <v>1.3192612137203201E-4</v>
      </c>
      <c r="IW122" s="38">
        <v>6.5963060686015798E-3</v>
      </c>
      <c r="IX122" s="38">
        <v>4.3975373790677201E-5</v>
      </c>
      <c r="IY122" s="38">
        <v>1.07299912049252E-2</v>
      </c>
      <c r="IZ122" s="38">
        <v>6.6751014353649499E-3</v>
      </c>
      <c r="JA122" s="38">
        <v>0.92216744470136602</v>
      </c>
      <c r="JB122" s="38">
        <v>1.3088434186990099E-4</v>
      </c>
      <c r="JC122" s="38">
        <v>6.54421709349505E-3</v>
      </c>
      <c r="JD122" s="38">
        <v>4.3628113956633697E-5</v>
      </c>
      <c r="JE122" s="38">
        <v>1.12996815147681E-2</v>
      </c>
    </row>
    <row r="123" spans="1:265" ht="19" customHeight="1">
      <c r="A123" s="1">
        <v>27</v>
      </c>
      <c r="B123" s="1" t="s">
        <v>723</v>
      </c>
      <c r="C123" s="2">
        <v>2</v>
      </c>
      <c r="D123" s="2" t="s">
        <v>363</v>
      </c>
      <c r="E123" s="1" t="s">
        <v>352</v>
      </c>
      <c r="F123" s="1">
        <v>1</v>
      </c>
      <c r="G123" s="1">
        <v>0</v>
      </c>
      <c r="H123" s="1">
        <v>0</v>
      </c>
      <c r="I123" s="1" t="s">
        <v>583</v>
      </c>
      <c r="J123" s="1">
        <v>3</v>
      </c>
      <c r="K123" s="32">
        <v>41487</v>
      </c>
      <c r="L123" s="33">
        <v>43282</v>
      </c>
      <c r="M123" s="34">
        <v>59</v>
      </c>
      <c r="N123" s="35">
        <v>1</v>
      </c>
      <c r="O123" s="6" t="s">
        <v>263</v>
      </c>
      <c r="P123" s="6">
        <v>0</v>
      </c>
      <c r="Q123" s="1">
        <v>67</v>
      </c>
      <c r="R123" s="7" t="s">
        <v>584</v>
      </c>
      <c r="S123" s="8">
        <v>42036</v>
      </c>
      <c r="T123" s="8" t="s">
        <v>265</v>
      </c>
      <c r="U123" s="8" t="s">
        <v>265</v>
      </c>
      <c r="V123" s="9">
        <v>18</v>
      </c>
      <c r="W123" s="1" t="s">
        <v>266</v>
      </c>
      <c r="X123" s="1" t="s">
        <v>263</v>
      </c>
      <c r="AA123" s="1" t="s">
        <v>267</v>
      </c>
      <c r="AB123" s="1" t="s">
        <v>397</v>
      </c>
      <c r="AC123" s="1" t="s">
        <v>263</v>
      </c>
      <c r="AD123">
        <v>0.5</v>
      </c>
      <c r="AE123">
        <v>2.5</v>
      </c>
      <c r="AF123">
        <v>2.5</v>
      </c>
      <c r="AG123">
        <v>2.5</v>
      </c>
      <c r="AH123" s="1">
        <v>3</v>
      </c>
      <c r="AI123" s="1">
        <v>2.5</v>
      </c>
      <c r="AJ123">
        <v>1</v>
      </c>
      <c r="AK123">
        <v>2.5</v>
      </c>
      <c r="AL123">
        <v>2.5</v>
      </c>
      <c r="AM123">
        <v>2</v>
      </c>
      <c r="AN123">
        <v>1</v>
      </c>
      <c r="AO123">
        <v>2</v>
      </c>
      <c r="AP123">
        <v>8</v>
      </c>
      <c r="AQ123">
        <f t="shared" si="6"/>
        <v>10</v>
      </c>
      <c r="AR123" s="36">
        <v>2.0013342228152103E-3</v>
      </c>
      <c r="AS123" s="36">
        <v>5.1145207916388708E-3</v>
      </c>
      <c r="AT123" s="36">
        <v>5.9298791787117339E-4</v>
      </c>
      <c r="AU123" s="36">
        <v>0</v>
      </c>
      <c r="AV123" s="36">
        <v>2.8463420057816321E-2</v>
      </c>
      <c r="AW123" s="36">
        <v>2.8166926098880736E-3</v>
      </c>
      <c r="AX123" s="36">
        <v>2.2737210319195452E-2</v>
      </c>
      <c r="AY123" s="36">
        <v>1.880192391779624E-2</v>
      </c>
      <c r="AZ123" s="36">
        <v>4.3725404459991251E-3</v>
      </c>
      <c r="BA123" s="36">
        <v>0</v>
      </c>
      <c r="BB123" s="36">
        <v>7.0835155225185839E-2</v>
      </c>
      <c r="BC123" s="36">
        <v>4.3725404459991251E-3</v>
      </c>
      <c r="BD123" s="36">
        <v>2.229995627459554E-2</v>
      </c>
      <c r="BE123" s="36">
        <v>0.58724467622772702</v>
      </c>
      <c r="BF123" s="1">
        <v>15778</v>
      </c>
      <c r="BG123" s="37">
        <v>2.4738544542010663E-2</v>
      </c>
      <c r="BH123" s="37">
        <v>2.391644470943511E-2</v>
      </c>
      <c r="BI123" s="37">
        <v>4.9655283638702988E-3</v>
      </c>
      <c r="BJ123" s="37">
        <v>0</v>
      </c>
      <c r="BK123" s="37">
        <v>9.9298575283002163E-2</v>
      </c>
      <c r="BL123" s="37">
        <v>7.1892330558871991E-3</v>
      </c>
      <c r="HP123" s="38">
        <v>7.4662430500397101E-2</v>
      </c>
      <c r="HQ123" s="38">
        <v>9.0548054011119899E-2</v>
      </c>
      <c r="HR123" s="38">
        <v>6.4336775218427303E-2</v>
      </c>
      <c r="HS123" s="38">
        <v>0.19618745035742699</v>
      </c>
      <c r="HT123" s="38">
        <v>1.27084988085782E-2</v>
      </c>
      <c r="HU123" s="38">
        <v>8.7370929308975397E-3</v>
      </c>
      <c r="HV123" s="38">
        <v>8.7370929308975397E-3</v>
      </c>
      <c r="HW123" s="38">
        <v>1.5885623510722799E-3</v>
      </c>
      <c r="HX123" s="38">
        <v>4.5398164227238899E-2</v>
      </c>
      <c r="HY123" s="38">
        <v>5.7884726701397504E-3</v>
      </c>
      <c r="HZ123" s="38">
        <v>5.7884726701397501E-4</v>
      </c>
      <c r="IA123" s="38">
        <v>8.3188621516579797E-2</v>
      </c>
      <c r="IB123" s="38">
        <v>0.89357479533614503</v>
      </c>
      <c r="IC123" s="38">
        <v>1.1411560406846899E-2</v>
      </c>
      <c r="ID123" s="38">
        <v>4.1346233358141099E-4</v>
      </c>
      <c r="IE123" s="38">
        <v>0.176217646572397</v>
      </c>
      <c r="IF123" s="39">
        <v>4.8157579388855599E-2</v>
      </c>
      <c r="IG123" s="39">
        <v>1.3780707010185699E-2</v>
      </c>
      <c r="IH123" s="39">
        <v>6.5907729179149202E-3</v>
      </c>
      <c r="II123" s="39">
        <v>9.3843618933493106E-2</v>
      </c>
      <c r="IJ123" s="39">
        <v>0.81051527860994599</v>
      </c>
      <c r="IK123" s="39">
        <v>1.1159376872378699E-2</v>
      </c>
      <c r="IL123" s="39">
        <v>1.1983223487118E-3</v>
      </c>
      <c r="IM123" s="39">
        <v>0.15975134811264199</v>
      </c>
      <c r="IN123" s="38">
        <v>7.9428117553613997E-4</v>
      </c>
      <c r="IO123" s="38">
        <v>1.1914217633042099E-2</v>
      </c>
      <c r="IP123" s="38">
        <v>7.9428117553613997E-4</v>
      </c>
      <c r="IQ123" s="38">
        <v>0</v>
      </c>
      <c r="IR123" s="38">
        <v>0</v>
      </c>
      <c r="IS123" s="38">
        <v>0.19618745035742699</v>
      </c>
      <c r="IT123" s="38">
        <v>8.2692466716282104E-5</v>
      </c>
      <c r="IU123" s="38">
        <v>0.89349210286942904</v>
      </c>
      <c r="IV123" s="38">
        <v>0</v>
      </c>
      <c r="IW123" s="38">
        <v>8.2692466716282104E-5</v>
      </c>
      <c r="IX123" s="38">
        <v>0</v>
      </c>
      <c r="IY123" s="38">
        <v>8.3188621516579797E-2</v>
      </c>
      <c r="IZ123" s="38">
        <v>1.49790293588975E-4</v>
      </c>
      <c r="JA123" s="38">
        <v>0.81036548831635702</v>
      </c>
      <c r="JB123" s="38">
        <v>7.4895146794487705E-5</v>
      </c>
      <c r="JC123" s="38">
        <v>7.4895146794487705E-5</v>
      </c>
      <c r="JD123" s="38">
        <v>0</v>
      </c>
      <c r="JE123" s="38">
        <v>9.3843618933493106E-2</v>
      </c>
    </row>
    <row r="124" spans="1:265" ht="19" customHeight="1">
      <c r="A124" s="1">
        <v>55</v>
      </c>
      <c r="B124" s="1" t="s">
        <v>724</v>
      </c>
      <c r="C124" s="2">
        <v>2</v>
      </c>
      <c r="D124" s="2" t="s">
        <v>571</v>
      </c>
      <c r="E124" s="1" t="s">
        <v>290</v>
      </c>
      <c r="F124" s="1">
        <v>1</v>
      </c>
      <c r="G124" s="1">
        <v>0</v>
      </c>
      <c r="H124" s="1">
        <v>0</v>
      </c>
      <c r="I124" s="1" t="s">
        <v>585</v>
      </c>
      <c r="J124" s="1">
        <v>3</v>
      </c>
      <c r="K124" s="32">
        <v>41177</v>
      </c>
      <c r="L124" s="32" t="s">
        <v>283</v>
      </c>
      <c r="M124" s="40">
        <v>72</v>
      </c>
      <c r="N124" s="41">
        <v>0</v>
      </c>
      <c r="O124" s="6" t="s">
        <v>277</v>
      </c>
      <c r="Q124" s="1">
        <v>56</v>
      </c>
      <c r="R124" s="7" t="s">
        <v>586</v>
      </c>
      <c r="S124" s="8" t="s">
        <v>265</v>
      </c>
      <c r="T124" s="8" t="s">
        <v>265</v>
      </c>
      <c r="U124" s="8" t="s">
        <v>265</v>
      </c>
      <c r="V124" s="9" t="s">
        <v>279</v>
      </c>
      <c r="W124" s="1" t="s">
        <v>266</v>
      </c>
      <c r="X124" s="1" t="s">
        <v>263</v>
      </c>
      <c r="AA124" s="1" t="s">
        <v>267</v>
      </c>
      <c r="AB124" s="1" t="s">
        <v>268</v>
      </c>
      <c r="AD124">
        <v>2.5</v>
      </c>
      <c r="AE124">
        <v>2</v>
      </c>
      <c r="AF124">
        <v>2.5</v>
      </c>
      <c r="AG124">
        <v>2.5</v>
      </c>
      <c r="AH124" s="1">
        <v>3</v>
      </c>
      <c r="AI124" s="1">
        <v>2.5</v>
      </c>
      <c r="AJ124">
        <v>1.5</v>
      </c>
      <c r="AK124">
        <v>2</v>
      </c>
      <c r="AL124">
        <v>2.5</v>
      </c>
      <c r="AM124">
        <v>3</v>
      </c>
      <c r="AN124">
        <v>0.5</v>
      </c>
      <c r="AO124">
        <v>4</v>
      </c>
      <c r="AP124">
        <v>46</v>
      </c>
      <c r="AQ124">
        <f t="shared" si="6"/>
        <v>50</v>
      </c>
      <c r="AR124" s="36">
        <v>0</v>
      </c>
      <c r="AS124" s="36">
        <v>0</v>
      </c>
      <c r="AT124" s="36">
        <v>0</v>
      </c>
      <c r="AU124" s="36">
        <v>1E-3</v>
      </c>
      <c r="AV124" s="36">
        <v>3.0000000000000001E-3</v>
      </c>
      <c r="AW124" s="36">
        <v>0</v>
      </c>
      <c r="AX124" s="36">
        <v>5.0000000000000001E-3</v>
      </c>
      <c r="AY124" s="36">
        <v>5.0000000000000001E-3</v>
      </c>
      <c r="AZ124" s="36">
        <v>3.0000000000000001E-3</v>
      </c>
      <c r="BA124" s="36">
        <v>5.0000000000000001E-3</v>
      </c>
      <c r="BB124" s="36">
        <v>1.4999999999999999E-2</v>
      </c>
      <c r="BC124" s="36">
        <v>0</v>
      </c>
      <c r="BD124" s="36">
        <v>0.38200000000000001</v>
      </c>
      <c r="BE124" s="36">
        <v>0.51700000000000002</v>
      </c>
      <c r="BF124" s="1">
        <v>17828</v>
      </c>
      <c r="BG124" s="37">
        <v>5.0000000000000001E-3</v>
      </c>
      <c r="BH124" s="37">
        <v>5.0000000000000001E-3</v>
      </c>
      <c r="BI124" s="37">
        <v>3.0000000000000001E-3</v>
      </c>
      <c r="BJ124" s="37">
        <v>6.0000000000000001E-3</v>
      </c>
      <c r="BK124" s="37">
        <v>1.7999999999999999E-2</v>
      </c>
      <c r="BL124" s="37">
        <v>0</v>
      </c>
      <c r="HP124" s="38">
        <v>5.9447983014862003E-2</v>
      </c>
      <c r="HQ124" s="38">
        <v>0.104033970276008</v>
      </c>
      <c r="HR124" s="38">
        <v>0</v>
      </c>
      <c r="HS124" s="38">
        <v>0.112526539278132</v>
      </c>
      <c r="HT124" s="38">
        <v>1.9108280254777101E-2</v>
      </c>
      <c r="HU124" s="38">
        <v>4.2462845010615702E-3</v>
      </c>
      <c r="HV124" s="38">
        <v>0</v>
      </c>
      <c r="HW124" s="38">
        <v>0</v>
      </c>
      <c r="HX124" s="38">
        <v>1.7249044189561701E-2</v>
      </c>
      <c r="HY124" s="38">
        <v>1.5915355205832701E-2</v>
      </c>
      <c r="HZ124" s="38">
        <v>2.6673779674579902E-4</v>
      </c>
      <c r="IA124" s="38">
        <v>9.5136480839334899E-3</v>
      </c>
      <c r="IB124" s="38">
        <v>0.92913665866453299</v>
      </c>
      <c r="IC124" s="38">
        <v>2.13390237396639E-3</v>
      </c>
      <c r="ID124" s="38">
        <v>5.3347559349159804E-4</v>
      </c>
      <c r="IE124" s="38">
        <v>8.6334133546723604E-2</v>
      </c>
      <c r="IF124" s="39">
        <v>1.8945212493599602E-2</v>
      </c>
      <c r="IG124" s="39">
        <v>1.9457245263696899E-2</v>
      </c>
      <c r="IH124" s="39">
        <v>2.56016385048643E-4</v>
      </c>
      <c r="II124" s="39">
        <v>1.3654207202594301E-2</v>
      </c>
      <c r="IJ124" s="39">
        <v>0.89255845707458603</v>
      </c>
      <c r="IK124" s="39">
        <v>2.2188086704215699E-3</v>
      </c>
      <c r="IL124" s="39">
        <v>5.1203277009728601E-4</v>
      </c>
      <c r="IM124" s="39">
        <v>8.2863969960744202E-2</v>
      </c>
      <c r="IN124" s="38">
        <v>0</v>
      </c>
      <c r="IO124" s="38">
        <v>1.9108280254777101E-2</v>
      </c>
      <c r="IP124" s="38">
        <v>0</v>
      </c>
      <c r="IQ124" s="38">
        <v>0</v>
      </c>
      <c r="IR124" s="38">
        <v>0</v>
      </c>
      <c r="IS124" s="38">
        <v>0.112526539278132</v>
      </c>
      <c r="IT124" s="38">
        <v>1.77825197830533E-3</v>
      </c>
      <c r="IU124" s="38">
        <v>0.92735840668622704</v>
      </c>
      <c r="IV124" s="38">
        <v>8.8912598915266304E-5</v>
      </c>
      <c r="IW124" s="38">
        <v>1.6893393793900599E-3</v>
      </c>
      <c r="IX124" s="38">
        <v>0</v>
      </c>
      <c r="IY124" s="38">
        <v>9.5136480839334899E-3</v>
      </c>
      <c r="IZ124" s="38">
        <v>1.7067759003242899E-3</v>
      </c>
      <c r="JA124" s="38">
        <v>0.89085168117426194</v>
      </c>
      <c r="JB124" s="38">
        <v>8.5338795016214403E-5</v>
      </c>
      <c r="JC124" s="38">
        <v>1.6214371053080701E-3</v>
      </c>
      <c r="JD124" s="38">
        <v>0</v>
      </c>
      <c r="JE124" s="38">
        <v>1.3654207202594301E-2</v>
      </c>
    </row>
    <row r="125" spans="1:265" ht="19" customHeight="1">
      <c r="A125" s="1">
        <v>53</v>
      </c>
      <c r="B125" s="1" t="s">
        <v>725</v>
      </c>
      <c r="C125" s="2">
        <v>2</v>
      </c>
      <c r="D125" s="2" t="s">
        <v>336</v>
      </c>
      <c r="E125" s="1" t="s">
        <v>587</v>
      </c>
      <c r="F125" s="1">
        <v>1</v>
      </c>
      <c r="G125" s="1">
        <v>0</v>
      </c>
      <c r="H125" s="1">
        <v>0</v>
      </c>
      <c r="I125" s="1" t="s">
        <v>276</v>
      </c>
      <c r="J125" s="1">
        <v>3</v>
      </c>
      <c r="K125" s="32">
        <v>40148</v>
      </c>
      <c r="L125" s="33">
        <v>42449</v>
      </c>
      <c r="M125" s="34">
        <v>75</v>
      </c>
      <c r="N125" s="35">
        <v>1</v>
      </c>
      <c r="O125" s="6" t="s">
        <v>263</v>
      </c>
      <c r="P125" s="6">
        <v>0</v>
      </c>
      <c r="Q125" s="1">
        <v>73</v>
      </c>
      <c r="R125" s="47" t="s">
        <v>588</v>
      </c>
      <c r="S125" s="8">
        <v>40544</v>
      </c>
      <c r="T125" s="8">
        <v>42278</v>
      </c>
      <c r="U125" s="8" t="s">
        <v>265</v>
      </c>
      <c r="V125" s="9">
        <v>13</v>
      </c>
      <c r="W125" s="1" t="s">
        <v>266</v>
      </c>
      <c r="X125" s="1" t="s">
        <v>263</v>
      </c>
      <c r="AA125" s="1" t="s">
        <v>273</v>
      </c>
      <c r="AB125" s="1" t="s">
        <v>298</v>
      </c>
      <c r="AC125" s="1" t="s">
        <v>263</v>
      </c>
      <c r="AD125">
        <v>2</v>
      </c>
      <c r="AE125">
        <v>2</v>
      </c>
      <c r="AF125">
        <v>3</v>
      </c>
      <c r="AG125">
        <v>3</v>
      </c>
      <c r="AH125" s="1">
        <v>3</v>
      </c>
      <c r="AI125" s="1">
        <v>1</v>
      </c>
      <c r="AJ125">
        <v>3</v>
      </c>
      <c r="AK125">
        <v>3</v>
      </c>
      <c r="AL125">
        <v>2.5</v>
      </c>
      <c r="AM125">
        <v>3</v>
      </c>
      <c r="AN125">
        <v>0.5</v>
      </c>
      <c r="AO125">
        <v>1</v>
      </c>
      <c r="AP125">
        <v>0</v>
      </c>
      <c r="AQ125">
        <f t="shared" si="6"/>
        <v>1</v>
      </c>
      <c r="AR125" s="36">
        <v>0</v>
      </c>
      <c r="AS125" s="36">
        <v>4.968450340338848E-5</v>
      </c>
      <c r="AT125" s="36">
        <v>4.968450340338848E-5</v>
      </c>
      <c r="AU125" s="36">
        <v>0</v>
      </c>
      <c r="AV125" s="36">
        <v>8.4463655785760425E-4</v>
      </c>
      <c r="AW125" s="36">
        <v>1.9873801361355392E-4</v>
      </c>
      <c r="AX125" s="36">
        <v>0</v>
      </c>
      <c r="AY125" s="36">
        <v>2.1691973969631237E-3</v>
      </c>
      <c r="AZ125" s="36">
        <v>2.1691973969631237E-3</v>
      </c>
      <c r="BA125" s="36">
        <v>0</v>
      </c>
      <c r="BB125" s="36">
        <v>7.5921908893709323E-3</v>
      </c>
      <c r="BC125" s="36">
        <v>2.1691973969631237E-3</v>
      </c>
      <c r="BD125" s="36">
        <v>0.26030368763557482</v>
      </c>
      <c r="BE125" s="36">
        <v>0.94961184931180642</v>
      </c>
      <c r="BF125" s="1">
        <v>21049</v>
      </c>
      <c r="BG125" s="37">
        <v>0</v>
      </c>
      <c r="BH125" s="37">
        <v>2.2188819003665121E-3</v>
      </c>
      <c r="BI125" s="37">
        <v>2.2188819003665121E-3</v>
      </c>
      <c r="BJ125" s="37">
        <v>0</v>
      </c>
      <c r="BK125" s="37">
        <v>8.4368274472285364E-3</v>
      </c>
      <c r="BL125" s="37">
        <v>2.3679354105766775E-3</v>
      </c>
      <c r="BN125" s="60">
        <v>7018779.9511002451</v>
      </c>
      <c r="BO125" s="60">
        <v>1262829.8288508558</v>
      </c>
      <c r="BP125" s="60">
        <v>156887.8239608802</v>
      </c>
      <c r="BQ125" s="60">
        <v>37600.48899755501</v>
      </c>
      <c r="BR125" s="60">
        <v>3671491.4425427876</v>
      </c>
      <c r="BS125" s="60">
        <v>2551171.1491442542</v>
      </c>
      <c r="BT125" s="60">
        <v>1016051.8337408314</v>
      </c>
      <c r="BU125" s="60">
        <v>1436803.9119804401</v>
      </c>
      <c r="BV125" s="60">
        <v>25089290.953545231</v>
      </c>
      <c r="BW125" s="60">
        <v>4654775.0611246945</v>
      </c>
      <c r="BX125" s="60">
        <v>2113179.706601467</v>
      </c>
      <c r="BY125" s="60">
        <v>7742515.8924205378</v>
      </c>
      <c r="BZ125" s="60">
        <v>23672836.185819071</v>
      </c>
      <c r="CA125" s="60">
        <v>335218.09290953545</v>
      </c>
      <c r="CB125" s="60">
        <v>910172.86063569691</v>
      </c>
      <c r="CC125" s="60">
        <v>13259190.709046455</v>
      </c>
      <c r="CD125" s="60">
        <v>2624398.5330073349</v>
      </c>
      <c r="CE125" s="60">
        <v>21421117.359413203</v>
      </c>
      <c r="CF125" s="60">
        <v>4720645.4767726166</v>
      </c>
      <c r="CG125" s="60">
        <v>6069.0562347188261</v>
      </c>
      <c r="CH125" s="60">
        <v>47264.938875305626</v>
      </c>
      <c r="CI125" s="60">
        <v>45403.887530562344</v>
      </c>
      <c r="CJ125" s="60">
        <v>324320.29339853302</v>
      </c>
      <c r="CK125" s="60">
        <v>47710.88019559902</v>
      </c>
      <c r="CL125" s="60">
        <v>56648.312958435214</v>
      </c>
      <c r="CM125" s="60">
        <v>454007.57946210273</v>
      </c>
      <c r="CN125" s="60">
        <v>14533.889975550122</v>
      </c>
      <c r="CO125" s="60">
        <v>1097314.6699266504</v>
      </c>
      <c r="CP125" s="60">
        <v>830720.53789731057</v>
      </c>
      <c r="CQ125" s="60">
        <v>8566063.5696821511</v>
      </c>
      <c r="CR125" s="60">
        <v>306404.15647921764</v>
      </c>
      <c r="CS125" s="60">
        <v>576381.66259168705</v>
      </c>
      <c r="CT125" s="60">
        <v>175118.75305623471</v>
      </c>
      <c r="CU125" s="60">
        <v>1079938.3863080684</v>
      </c>
      <c r="CV125" s="60">
        <v>649954.52322738385</v>
      </c>
      <c r="CW125" s="60">
        <v>631236.43031784846</v>
      </c>
      <c r="CX125" s="60">
        <v>71494.278728606354</v>
      </c>
      <c r="CY125" s="60">
        <v>3592334.9633251834</v>
      </c>
      <c r="CZ125" s="60">
        <v>18447.828850855745</v>
      </c>
      <c r="DA125" s="60">
        <v>4873374.0831295848</v>
      </c>
      <c r="DB125" s="60">
        <v>14423638.141809292</v>
      </c>
      <c r="DC125" s="60">
        <v>982616.62591687043</v>
      </c>
      <c r="DD125" s="60">
        <v>184243.8141809291</v>
      </c>
      <c r="DE125" s="60">
        <v>239381.83374083129</v>
      </c>
      <c r="DF125" s="60">
        <v>145426.21026894863</v>
      </c>
      <c r="DG125" s="60">
        <v>1267268.9486552568</v>
      </c>
      <c r="DH125" s="60">
        <v>29602273.838630807</v>
      </c>
      <c r="DI125" s="60">
        <v>139379.31540342298</v>
      </c>
      <c r="DJ125" s="60">
        <v>300236.91931540344</v>
      </c>
      <c r="DK125" s="60">
        <v>487657.21271393646</v>
      </c>
      <c r="DL125" s="60">
        <v>959414.18092909537</v>
      </c>
      <c r="DM125" s="60">
        <v>118826.30806845965</v>
      </c>
      <c r="DN125" s="60">
        <v>11761572.127139365</v>
      </c>
      <c r="DO125" s="60">
        <v>649673.83863080689</v>
      </c>
      <c r="DP125" s="60">
        <v>47428.264058679706</v>
      </c>
      <c r="DQ125" s="60">
        <v>161366.40586797066</v>
      </c>
      <c r="DR125" s="60">
        <v>148266.03911980439</v>
      </c>
      <c r="DS125" s="60">
        <v>2755941.3202933986</v>
      </c>
      <c r="DT125" s="60">
        <v>257647.67726161369</v>
      </c>
      <c r="DU125" s="60">
        <v>81223.838630806844</v>
      </c>
      <c r="DV125" s="60">
        <v>133366.94376528118</v>
      </c>
      <c r="DW125" s="60">
        <v>26953.178484107579</v>
      </c>
      <c r="DX125" s="60">
        <v>51025.036674816627</v>
      </c>
      <c r="DY125" s="60">
        <v>3030168.7041564793</v>
      </c>
      <c r="DZ125" s="60">
        <v>116014.05867970661</v>
      </c>
      <c r="EA125" s="60">
        <v>26513.422982885084</v>
      </c>
      <c r="EB125" s="60">
        <v>290826.89486552565</v>
      </c>
      <c r="EC125" s="60">
        <v>179084.98777506113</v>
      </c>
      <c r="ED125" s="60">
        <v>812612.95843520784</v>
      </c>
      <c r="EE125" s="60">
        <v>25510.268948655259</v>
      </c>
      <c r="EF125" s="60">
        <v>1012662.8361858191</v>
      </c>
      <c r="EG125" s="60">
        <v>232445.37897310514</v>
      </c>
      <c r="EH125" s="60">
        <v>974941.80929095356</v>
      </c>
      <c r="EI125" s="60">
        <v>394239.85330073349</v>
      </c>
      <c r="EJ125" s="60">
        <v>115008.55745721272</v>
      </c>
      <c r="EK125" s="60">
        <v>0</v>
      </c>
      <c r="EL125" s="60">
        <v>16402.134474327628</v>
      </c>
      <c r="EM125" s="60">
        <v>32945867.970660146</v>
      </c>
      <c r="EN125" s="60">
        <v>7478427.8728606356</v>
      </c>
      <c r="EO125" s="60">
        <v>517741.32029339857</v>
      </c>
      <c r="EP125" s="60">
        <v>237856.72371638141</v>
      </c>
      <c r="EQ125" s="60">
        <v>416403.42298288509</v>
      </c>
      <c r="ER125" s="60">
        <v>59163.447432762841</v>
      </c>
      <c r="ES125" s="60">
        <v>590833.74083129584</v>
      </c>
      <c r="ET125" s="60">
        <v>91291.955990220042</v>
      </c>
      <c r="EU125" s="60">
        <v>29934.327628361858</v>
      </c>
      <c r="EV125" s="60">
        <v>38631.687041564794</v>
      </c>
      <c r="EW125" s="60">
        <v>24678.77750611247</v>
      </c>
      <c r="EX125" s="60">
        <v>13215.982885085576</v>
      </c>
      <c r="EY125" s="60">
        <v>211916.79706601467</v>
      </c>
      <c r="EZ125" s="60">
        <v>476070.66014669929</v>
      </c>
      <c r="FA125" s="60">
        <v>115062.24938875306</v>
      </c>
      <c r="FB125" s="60">
        <v>948179.70660146698</v>
      </c>
      <c r="FC125" s="60">
        <v>130584.15647921759</v>
      </c>
      <c r="FD125" s="60">
        <v>67165.42787286063</v>
      </c>
      <c r="FE125" s="60">
        <v>106708190.70904645</v>
      </c>
      <c r="FF125" s="60">
        <v>767215.89242053789</v>
      </c>
      <c r="FG125" s="60">
        <v>28840635.696821518</v>
      </c>
      <c r="FH125" s="60">
        <v>23053.383863080686</v>
      </c>
      <c r="FI125" s="60">
        <v>31008.70415647922</v>
      </c>
      <c r="FJ125" s="60">
        <v>293855.99022004893</v>
      </c>
      <c r="FK125" s="60">
        <v>60767.94621026895</v>
      </c>
      <c r="FL125" s="60">
        <v>483114.91442542791</v>
      </c>
      <c r="FM125" s="60">
        <v>712755.01222493895</v>
      </c>
      <c r="FN125" s="60">
        <v>199764.22982885086</v>
      </c>
      <c r="FO125" s="60">
        <v>359368.70415647922</v>
      </c>
      <c r="FP125" s="60">
        <v>125804.42542787286</v>
      </c>
      <c r="FQ125" s="60">
        <v>61437.163814180931</v>
      </c>
      <c r="FR125" s="60">
        <v>2567.317848410758</v>
      </c>
      <c r="FS125" s="60">
        <v>2980.6674816625919</v>
      </c>
      <c r="FT125" s="60">
        <v>147208.58190709047</v>
      </c>
      <c r="FU125" s="60">
        <v>592498.77750611247</v>
      </c>
      <c r="FV125" s="60">
        <v>515282.3960880196</v>
      </c>
      <c r="FW125" s="60">
        <v>3518474.327628362</v>
      </c>
      <c r="FX125" s="60">
        <v>9040674.8166259173</v>
      </c>
      <c r="FY125" s="60">
        <v>23732633.251833741</v>
      </c>
      <c r="FZ125" s="60">
        <v>88803496.332518339</v>
      </c>
      <c r="GA125" s="60">
        <v>34930293.398533009</v>
      </c>
      <c r="GB125" s="60">
        <v>2247145.4767726162</v>
      </c>
      <c r="GC125" s="60">
        <v>27710953.545232274</v>
      </c>
      <c r="GD125" s="60">
        <v>113057237.16381419</v>
      </c>
      <c r="GE125" s="60">
        <v>79501638.1418093</v>
      </c>
      <c r="GF125" s="60">
        <v>19912075.794621028</v>
      </c>
      <c r="GG125" s="60">
        <v>21726119.80440098</v>
      </c>
      <c r="GH125" s="60">
        <v>1305734.4743276285</v>
      </c>
      <c r="GI125" s="60">
        <v>8469188.2640586793</v>
      </c>
      <c r="GJ125" s="60">
        <v>4129418.0929095354</v>
      </c>
      <c r="GK125" s="60">
        <v>1305734.4743276285</v>
      </c>
      <c r="GL125" s="60">
        <v>2863860.6356968218</v>
      </c>
      <c r="GM125" s="60">
        <v>21269.381418092911</v>
      </c>
      <c r="GN125" s="60">
        <v>1411001.9559902202</v>
      </c>
      <c r="GO125" s="60">
        <v>19542.63325183374</v>
      </c>
      <c r="GP125" s="60">
        <v>74293.007334963331</v>
      </c>
      <c r="GQ125" s="60">
        <v>559973.10513447435</v>
      </c>
      <c r="GR125" s="60">
        <v>299273.34963325184</v>
      </c>
      <c r="GS125" s="60">
        <v>493474.57212713937</v>
      </c>
      <c r="GT125" s="60">
        <v>102475.11002444988</v>
      </c>
      <c r="GU125" s="60">
        <v>166097.5794621027</v>
      </c>
      <c r="GV125" s="60">
        <v>27335.330073349633</v>
      </c>
      <c r="GW125" s="60">
        <v>351391.1980440098</v>
      </c>
      <c r="GX125" s="60">
        <v>78794.865525672372</v>
      </c>
      <c r="GY125" s="60">
        <v>149027.40831295843</v>
      </c>
      <c r="GZ125" s="60">
        <v>963134.71882640594</v>
      </c>
      <c r="HA125" s="60">
        <v>1151968.7041564793</v>
      </c>
      <c r="HB125" s="60">
        <v>24712.958435207824</v>
      </c>
      <c r="HC125" s="60">
        <v>1522544.7432762836</v>
      </c>
      <c r="HD125" s="60">
        <v>4000.9584352078241</v>
      </c>
      <c r="HE125" s="60">
        <v>1422497.3105134475</v>
      </c>
      <c r="HF125" s="61">
        <v>1.6782262823744598</v>
      </c>
      <c r="HG125" s="61">
        <v>2.3010341840424546</v>
      </c>
      <c r="HH125" s="61">
        <v>9.8579048193453058E-3</v>
      </c>
      <c r="HI125" s="61">
        <v>0.3061592035840538</v>
      </c>
      <c r="HJ125" s="61">
        <v>0.28102035752626897</v>
      </c>
      <c r="HK125" s="61">
        <v>4.250241845056088E-2</v>
      </c>
      <c r="HL125" s="61">
        <v>1.2430453082073521E-2</v>
      </c>
      <c r="HM125" s="61">
        <v>11.696545511999487</v>
      </c>
      <c r="HN125" s="61">
        <v>37.391251642384837</v>
      </c>
      <c r="HO125" s="61">
        <v>2.5352548097732761</v>
      </c>
      <c r="HP125" s="38">
        <v>2.3904382470119501E-2</v>
      </c>
      <c r="HQ125" s="38">
        <v>0</v>
      </c>
      <c r="HR125" s="38">
        <v>2.3904382470119501E-2</v>
      </c>
      <c r="HS125" s="38">
        <v>2.3904382470119501E-2</v>
      </c>
      <c r="HT125" s="38">
        <v>3.9840637450199202E-3</v>
      </c>
      <c r="HU125" s="38">
        <v>0</v>
      </c>
      <c r="HV125" s="38">
        <v>0</v>
      </c>
      <c r="HW125" s="38">
        <v>0</v>
      </c>
      <c r="HX125" s="38">
        <v>2.1591097824281702E-3</v>
      </c>
      <c r="HY125" s="38">
        <v>1.3286829430327199E-3</v>
      </c>
      <c r="HZ125" s="38">
        <v>2.4912805181863499E-4</v>
      </c>
      <c r="IA125" s="38">
        <v>9.3007806012290299E-3</v>
      </c>
      <c r="IB125" s="38">
        <v>0.94627138349111395</v>
      </c>
      <c r="IC125" s="38">
        <v>0</v>
      </c>
      <c r="ID125" s="38">
        <v>1.6608536787908999E-4</v>
      </c>
      <c r="IE125" s="38">
        <v>0.121657531971433</v>
      </c>
      <c r="IF125" s="39">
        <v>2.6031074595298099E-3</v>
      </c>
      <c r="IG125" s="39">
        <v>1.30155372976491E-3</v>
      </c>
      <c r="IH125" s="39">
        <v>7.3212397299276004E-4</v>
      </c>
      <c r="II125" s="39">
        <v>9.5989587570161905E-3</v>
      </c>
      <c r="IJ125" s="39">
        <v>0.927031644025055</v>
      </c>
      <c r="IK125" s="39">
        <v>0</v>
      </c>
      <c r="IL125" s="39">
        <v>1.6269421622061301E-4</v>
      </c>
      <c r="IM125" s="39">
        <v>0.119173513381599</v>
      </c>
      <c r="IN125" s="38">
        <v>0</v>
      </c>
      <c r="IO125" s="38">
        <v>3.9840637450199202E-3</v>
      </c>
      <c r="IP125" s="38">
        <v>0</v>
      </c>
      <c r="IQ125" s="38">
        <v>0</v>
      </c>
      <c r="IR125" s="38">
        <v>0</v>
      </c>
      <c r="IS125" s="38">
        <v>2.3904382470119501E-2</v>
      </c>
      <c r="IT125" s="38">
        <v>2.4912805181863499E-4</v>
      </c>
      <c r="IU125" s="38">
        <v>0.94602225543929597</v>
      </c>
      <c r="IV125" s="38">
        <v>0</v>
      </c>
      <c r="IW125" s="38">
        <v>2.4912805181863499E-4</v>
      </c>
      <c r="IX125" s="38">
        <v>8.30426839395449E-5</v>
      </c>
      <c r="IY125" s="38">
        <v>9.2177379172894893E-3</v>
      </c>
      <c r="IZ125" s="38">
        <v>2.4404132433091999E-4</v>
      </c>
      <c r="JA125" s="38">
        <v>0.92678760270072402</v>
      </c>
      <c r="JB125" s="38">
        <v>0</v>
      </c>
      <c r="JC125" s="38">
        <v>2.4404132433091999E-4</v>
      </c>
      <c r="JD125" s="38">
        <v>8.1347108110306696E-5</v>
      </c>
      <c r="JE125" s="38">
        <v>9.5176116489058792E-3</v>
      </c>
    </row>
    <row r="126" spans="1:265" ht="19" customHeight="1">
      <c r="A126" s="1">
        <v>26</v>
      </c>
      <c r="B126" s="1" t="s">
        <v>726</v>
      </c>
      <c r="C126" s="2">
        <v>2</v>
      </c>
      <c r="D126" s="2" t="s">
        <v>589</v>
      </c>
      <c r="E126" s="1" t="s">
        <v>290</v>
      </c>
      <c r="F126" s="1">
        <v>1</v>
      </c>
      <c r="G126" s="1">
        <v>0</v>
      </c>
      <c r="H126" s="1">
        <v>0</v>
      </c>
      <c r="I126" s="1" t="s">
        <v>590</v>
      </c>
      <c r="J126" s="1">
        <v>3</v>
      </c>
      <c r="K126" s="32">
        <v>41515</v>
      </c>
      <c r="L126" s="33">
        <v>43826</v>
      </c>
      <c r="M126" s="55">
        <v>76</v>
      </c>
      <c r="N126" s="41">
        <v>1</v>
      </c>
      <c r="O126" s="6" t="s">
        <v>277</v>
      </c>
      <c r="Q126" s="1">
        <v>65</v>
      </c>
      <c r="R126" s="7" t="s">
        <v>591</v>
      </c>
      <c r="S126" s="8" t="s">
        <v>265</v>
      </c>
      <c r="T126" s="8" t="s">
        <v>265</v>
      </c>
      <c r="U126" s="8" t="s">
        <v>265</v>
      </c>
      <c r="V126" s="9" t="s">
        <v>279</v>
      </c>
      <c r="W126" s="1" t="s">
        <v>266</v>
      </c>
      <c r="X126" s="1" t="s">
        <v>263</v>
      </c>
      <c r="AA126" s="1" t="s">
        <v>267</v>
      </c>
      <c r="AB126" s="1" t="s">
        <v>268</v>
      </c>
      <c r="AC126" s="1" t="s">
        <v>263</v>
      </c>
      <c r="AD126">
        <v>2</v>
      </c>
      <c r="AE126">
        <v>2.5</v>
      </c>
      <c r="AF126">
        <v>3</v>
      </c>
      <c r="AG126">
        <v>3</v>
      </c>
      <c r="AH126" s="1">
        <v>3</v>
      </c>
      <c r="AI126" s="1">
        <v>2.5</v>
      </c>
      <c r="AJ126">
        <v>1.5</v>
      </c>
      <c r="AK126">
        <v>1</v>
      </c>
      <c r="AL126">
        <v>3</v>
      </c>
      <c r="AM126">
        <v>0.5</v>
      </c>
      <c r="AN126">
        <v>0.5</v>
      </c>
      <c r="AO126">
        <v>5</v>
      </c>
      <c r="AP126">
        <v>32</v>
      </c>
      <c r="AQ126">
        <f t="shared" si="6"/>
        <v>37</v>
      </c>
      <c r="AR126" s="36">
        <v>4.2532506987483291E-4</v>
      </c>
      <c r="AS126" s="36">
        <v>1.6405395552314983E-3</v>
      </c>
      <c r="AT126" s="36">
        <v>1.1544537610888321E-3</v>
      </c>
      <c r="AU126" s="36">
        <v>9.7217158828533231E-4</v>
      </c>
      <c r="AV126" s="36">
        <v>1.0936930368209989E-2</v>
      </c>
      <c r="AW126" s="36">
        <v>2.0537124802527645E-2</v>
      </c>
      <c r="AX126" s="36">
        <v>1.8656716417910447E-3</v>
      </c>
      <c r="AY126" s="36">
        <v>0</v>
      </c>
      <c r="AZ126" s="36">
        <v>0</v>
      </c>
      <c r="BA126" s="36">
        <v>0</v>
      </c>
      <c r="BB126" s="36">
        <v>5.0373134328358209E-2</v>
      </c>
      <c r="BC126" s="36">
        <v>4.4776119402985072E-2</v>
      </c>
      <c r="BD126" s="36">
        <v>0.15111940298507462</v>
      </c>
      <c r="BE126" s="36">
        <v>0.86076725772276119</v>
      </c>
      <c r="BF126" s="1">
        <v>16994</v>
      </c>
      <c r="BG126" s="37">
        <v>2.2909967116658777E-3</v>
      </c>
      <c r="BH126" s="37">
        <v>1.6405395552314983E-3</v>
      </c>
      <c r="BI126" s="37">
        <v>1.1544537610888321E-3</v>
      </c>
      <c r="BJ126" s="37">
        <v>9.7217158828533231E-4</v>
      </c>
      <c r="BK126" s="37">
        <v>6.1310064696568196E-2</v>
      </c>
      <c r="BL126" s="37">
        <v>6.531324420551271E-2</v>
      </c>
      <c r="BS126" s="53"/>
      <c r="BT126" s="53"/>
      <c r="BU126" s="53"/>
      <c r="BV126" s="53"/>
      <c r="BW126" s="53"/>
      <c r="BX126" s="53"/>
      <c r="BY126" s="53"/>
      <c r="BZ126" s="53"/>
      <c r="HP126" s="38">
        <v>1.4598540145985399E-2</v>
      </c>
      <c r="HQ126" s="38">
        <v>0.116788321167883</v>
      </c>
      <c r="HR126" s="38">
        <v>0</v>
      </c>
      <c r="HS126" s="38">
        <v>0.233576642335766</v>
      </c>
      <c r="HT126" s="38">
        <v>7.2992700729926996E-3</v>
      </c>
      <c r="HU126" s="38">
        <v>0</v>
      </c>
      <c r="HV126" s="38">
        <v>7.2992700729926996E-3</v>
      </c>
      <c r="HW126" s="38">
        <v>0</v>
      </c>
      <c r="HX126" s="38">
        <v>2.73274664196387E-2</v>
      </c>
      <c r="HY126" s="38">
        <v>3.2607688744789302E-2</v>
      </c>
      <c r="HZ126" s="38">
        <v>0</v>
      </c>
      <c r="IA126" s="38">
        <v>4.0111162575266299E-2</v>
      </c>
      <c r="IB126" s="38">
        <v>0.92848540991199602</v>
      </c>
      <c r="IC126" s="38">
        <v>1.08383510884669E-2</v>
      </c>
      <c r="ID126" s="38">
        <v>6.5771190365910099E-3</v>
      </c>
      <c r="IE126" s="38">
        <v>0.216025937934229</v>
      </c>
      <c r="IF126" s="39">
        <v>2.7167947310647599E-2</v>
      </c>
      <c r="IG126" s="39">
        <v>3.3662641785583598E-2</v>
      </c>
      <c r="IH126" s="39">
        <v>0</v>
      </c>
      <c r="II126" s="39">
        <v>4.2535675082327098E-2</v>
      </c>
      <c r="IJ126" s="39">
        <v>0.91694109037687499</v>
      </c>
      <c r="IK126" s="39">
        <v>1.0702524698133899E-2</v>
      </c>
      <c r="IL126" s="39">
        <v>6.58616904500549E-3</v>
      </c>
      <c r="IM126" s="39">
        <v>0.213318697402122</v>
      </c>
      <c r="IN126" s="38">
        <v>0</v>
      </c>
      <c r="IO126" s="38">
        <v>7.2992700729926996E-3</v>
      </c>
      <c r="IP126" s="38">
        <v>0</v>
      </c>
      <c r="IQ126" s="38">
        <v>0</v>
      </c>
      <c r="IR126" s="38">
        <v>0</v>
      </c>
      <c r="IS126" s="38">
        <v>0.233576642335766</v>
      </c>
      <c r="IT126" s="38">
        <v>1.29689671144048E-3</v>
      </c>
      <c r="IU126" s="38">
        <v>0.92718851320055595</v>
      </c>
      <c r="IV126" s="38">
        <v>3.7054191755442301E-4</v>
      </c>
      <c r="IW126" s="38">
        <v>9.2635479388605802E-4</v>
      </c>
      <c r="IX126" s="38">
        <v>2.7790643816581799E-4</v>
      </c>
      <c r="IY126" s="38">
        <v>3.9833256137100502E-2</v>
      </c>
      <c r="IZ126" s="38">
        <v>1.2806439809732899E-3</v>
      </c>
      <c r="JA126" s="38">
        <v>0.91566044639590205</v>
      </c>
      <c r="JB126" s="38">
        <v>3.65898280278083E-4</v>
      </c>
      <c r="JC126" s="38">
        <v>9.1474570069520695E-4</v>
      </c>
      <c r="JD126" s="38">
        <v>2.7442371020856198E-4</v>
      </c>
      <c r="JE126" s="38">
        <v>4.22612513721186E-2</v>
      </c>
    </row>
    <row r="127" spans="1:265" ht="19" customHeight="1">
      <c r="A127" s="1">
        <v>50</v>
      </c>
      <c r="B127" s="1" t="s">
        <v>727</v>
      </c>
      <c r="C127" s="2">
        <v>2</v>
      </c>
      <c r="D127" s="2" t="s">
        <v>441</v>
      </c>
      <c r="E127" s="1" t="s">
        <v>592</v>
      </c>
      <c r="F127" s="1">
        <v>1</v>
      </c>
      <c r="G127" s="1">
        <v>0</v>
      </c>
      <c r="H127" s="1">
        <v>0</v>
      </c>
      <c r="I127" s="1" t="s">
        <v>329</v>
      </c>
      <c r="J127" s="1">
        <v>3</v>
      </c>
      <c r="K127" s="32">
        <v>40651</v>
      </c>
      <c r="L127" s="58" t="s">
        <v>283</v>
      </c>
      <c r="M127" s="40">
        <v>89</v>
      </c>
      <c r="N127" s="41">
        <v>0</v>
      </c>
      <c r="O127" s="6" t="s">
        <v>263</v>
      </c>
      <c r="P127" s="6">
        <v>0</v>
      </c>
      <c r="Q127" s="1">
        <v>56</v>
      </c>
      <c r="R127" s="7" t="s">
        <v>593</v>
      </c>
      <c r="S127" s="8">
        <v>41802</v>
      </c>
      <c r="T127" s="8" t="s">
        <v>265</v>
      </c>
      <c r="U127" s="8" t="s">
        <v>265</v>
      </c>
      <c r="V127" s="9">
        <v>37</v>
      </c>
      <c r="W127" s="1" t="s">
        <v>266</v>
      </c>
      <c r="X127" s="1" t="s">
        <v>263</v>
      </c>
      <c r="AA127" s="1" t="s">
        <v>273</v>
      </c>
      <c r="AB127" s="1" t="s">
        <v>298</v>
      </c>
      <c r="AC127" s="1" t="s">
        <v>266</v>
      </c>
      <c r="AD127">
        <v>2</v>
      </c>
      <c r="AE127">
        <v>1.5</v>
      </c>
      <c r="AF127">
        <v>2.5</v>
      </c>
      <c r="AG127">
        <v>2.5</v>
      </c>
      <c r="AH127" s="1">
        <v>3</v>
      </c>
      <c r="AI127" s="1">
        <v>1.5</v>
      </c>
      <c r="AJ127">
        <v>2</v>
      </c>
      <c r="AK127">
        <v>2.5</v>
      </c>
      <c r="AL127">
        <v>2.5</v>
      </c>
      <c r="AM127">
        <v>1</v>
      </c>
      <c r="AN127">
        <v>0.5</v>
      </c>
      <c r="AO127">
        <v>6</v>
      </c>
      <c r="AP127">
        <v>0</v>
      </c>
      <c r="AQ127">
        <f t="shared" si="6"/>
        <v>6</v>
      </c>
      <c r="AR127" s="36">
        <v>7.9345400446317882E-3</v>
      </c>
      <c r="AS127" s="36">
        <v>2.6035209521448055E-3</v>
      </c>
      <c r="AT127" s="36">
        <v>1.3637490701710886E-3</v>
      </c>
      <c r="AU127" s="36">
        <v>1.611703446565832E-3</v>
      </c>
      <c r="AV127" s="36">
        <v>3.669724770642202E-2</v>
      </c>
      <c r="AW127" s="36">
        <v>5.4549962806843544E-3</v>
      </c>
      <c r="AX127" s="36">
        <v>2.3715415019762844E-2</v>
      </c>
      <c r="AY127" s="36">
        <v>1.9762845849802372E-2</v>
      </c>
      <c r="AZ127" s="36">
        <v>7.9051383399209481E-3</v>
      </c>
      <c r="BA127" s="36">
        <v>7.9051383399209481E-3</v>
      </c>
      <c r="BB127" s="36">
        <v>0.233201581027668</v>
      </c>
      <c r="BC127" s="36">
        <v>2.3715415019762844E-2</v>
      </c>
      <c r="BD127" s="36">
        <v>7.9051383399209488E-2</v>
      </c>
      <c r="BE127" s="36">
        <v>0.79854929113089346</v>
      </c>
      <c r="BF127" s="1">
        <v>8319</v>
      </c>
      <c r="BG127" s="37">
        <v>3.1649955064394636E-2</v>
      </c>
      <c r="BH127" s="37">
        <v>2.2366366801947177E-2</v>
      </c>
      <c r="BI127" s="37">
        <v>9.2688874100920367E-3</v>
      </c>
      <c r="BJ127" s="37">
        <v>9.5168417864867801E-3</v>
      </c>
      <c r="BK127" s="37">
        <v>0.26989882873408999</v>
      </c>
      <c r="BL127" s="37">
        <v>2.9170411300447199E-2</v>
      </c>
      <c r="BO127" s="37"/>
      <c r="BP127" s="37"/>
      <c r="BQ127" s="37"/>
      <c r="BR127" s="37"/>
      <c r="HF127" s="1">
        <v>42.436533608034303</v>
      </c>
      <c r="HG127" s="1">
        <v>33.266377899613502</v>
      </c>
      <c r="HH127" s="1">
        <v>4.4005160004748296</v>
      </c>
      <c r="HI127" s="1">
        <v>5.8774006399790197</v>
      </c>
      <c r="HJ127" s="1">
        <v>1.0828114635981501</v>
      </c>
      <c r="HK127" s="1">
        <v>0.89954938988692001</v>
      </c>
      <c r="HL127" s="1">
        <v>2.3394694386892798</v>
      </c>
      <c r="HM127" s="1">
        <v>2178.94536303716</v>
      </c>
      <c r="HN127" s="1">
        <v>101.623343097551</v>
      </c>
      <c r="HO127" s="1">
        <v>2202411</v>
      </c>
      <c r="HP127" s="38">
        <v>1.5471167369901499E-2</v>
      </c>
      <c r="HQ127" s="38">
        <v>5.3445850914205298E-2</v>
      </c>
      <c r="HR127" s="38">
        <v>2.81293952180028E-3</v>
      </c>
      <c r="HS127" s="38">
        <v>0.31926863572433201</v>
      </c>
      <c r="HT127" s="38">
        <v>2.81293952180028E-3</v>
      </c>
      <c r="HU127" s="38">
        <v>7.0323488045007003E-3</v>
      </c>
      <c r="HV127" s="38">
        <v>2.81293952180028E-3</v>
      </c>
      <c r="HW127" s="38">
        <v>1.40646976090014E-3</v>
      </c>
      <c r="HX127" s="38">
        <v>4.7505938242280296E-3</v>
      </c>
      <c r="HY127" s="38">
        <v>1.50435471100554E-2</v>
      </c>
      <c r="HZ127" s="38">
        <v>5.6554688383666997E-4</v>
      </c>
      <c r="IA127" s="38">
        <v>0.15880556498133699</v>
      </c>
      <c r="IB127" s="38">
        <v>0.61723786901934197</v>
      </c>
      <c r="IC127" s="38">
        <v>6.7865626060400401E-4</v>
      </c>
      <c r="ID127" s="38">
        <v>1.4704218979753401E-3</v>
      </c>
      <c r="IE127" s="38">
        <v>9.3315235833050597E-2</v>
      </c>
      <c r="IF127" s="39">
        <v>5.5485762144053602E-3</v>
      </c>
      <c r="IG127" s="39">
        <v>1.7902010050251299E-2</v>
      </c>
      <c r="IH127" s="39">
        <v>7.32830820770519E-4</v>
      </c>
      <c r="II127" s="39">
        <v>0.17074958123953099</v>
      </c>
      <c r="IJ127" s="39">
        <v>0.57150335008375197</v>
      </c>
      <c r="IK127" s="39">
        <v>1.1515912897822401E-3</v>
      </c>
      <c r="IL127" s="39">
        <v>1.5703517587939699E-3</v>
      </c>
      <c r="IM127" s="39">
        <v>8.6474036850921296E-2</v>
      </c>
      <c r="IN127" s="38">
        <v>0</v>
      </c>
      <c r="IO127" s="38">
        <v>2.81293952180028E-3</v>
      </c>
      <c r="IP127" s="38">
        <v>0</v>
      </c>
      <c r="IQ127" s="38">
        <v>0</v>
      </c>
      <c r="IR127" s="38">
        <v>0</v>
      </c>
      <c r="IS127" s="38">
        <v>0.31926863572433201</v>
      </c>
      <c r="IT127" s="38">
        <v>0</v>
      </c>
      <c r="IU127" s="38">
        <v>0.61723786901934197</v>
      </c>
      <c r="IV127" s="38">
        <v>0</v>
      </c>
      <c r="IW127" s="38">
        <v>0</v>
      </c>
      <c r="IX127" s="38">
        <v>1.13109376767334E-4</v>
      </c>
      <c r="IY127" s="38">
        <v>0.15869245560456999</v>
      </c>
      <c r="IZ127" s="38">
        <v>0</v>
      </c>
      <c r="JA127" s="38">
        <v>0.57150335008375197</v>
      </c>
      <c r="JB127" s="38">
        <v>0</v>
      </c>
      <c r="JC127" s="38">
        <v>0</v>
      </c>
      <c r="JD127" s="38">
        <v>1.04690117252931E-4</v>
      </c>
      <c r="JE127" s="38">
        <v>0.17064489112227799</v>
      </c>
    </row>
    <row r="128" spans="1:265" ht="19" customHeight="1">
      <c r="A128" s="1">
        <v>30</v>
      </c>
      <c r="B128" s="1" t="s">
        <v>728</v>
      </c>
      <c r="C128" s="2">
        <v>2</v>
      </c>
      <c r="D128" s="2" t="s">
        <v>524</v>
      </c>
      <c r="E128" s="1" t="s">
        <v>594</v>
      </c>
      <c r="F128" s="1">
        <v>1</v>
      </c>
      <c r="G128" s="1">
        <v>0</v>
      </c>
      <c r="H128" s="1">
        <v>0</v>
      </c>
      <c r="I128" s="1" t="s">
        <v>353</v>
      </c>
      <c r="J128" s="1">
        <v>2</v>
      </c>
      <c r="K128" s="32">
        <v>40210</v>
      </c>
      <c r="L128" s="58" t="s">
        <v>283</v>
      </c>
      <c r="M128" s="40">
        <v>107</v>
      </c>
      <c r="N128" s="41">
        <v>0</v>
      </c>
      <c r="O128" s="6" t="s">
        <v>263</v>
      </c>
      <c r="P128" s="6">
        <v>0</v>
      </c>
      <c r="Q128" s="1">
        <v>75</v>
      </c>
      <c r="R128" s="7" t="s">
        <v>595</v>
      </c>
      <c r="S128" s="8" t="s">
        <v>265</v>
      </c>
      <c r="T128" s="8" t="s">
        <v>265</v>
      </c>
      <c r="U128" s="8" t="s">
        <v>265</v>
      </c>
      <c r="V128" s="9" t="s">
        <v>279</v>
      </c>
      <c r="W128" s="1" t="s">
        <v>266</v>
      </c>
      <c r="X128" s="1" t="s">
        <v>263</v>
      </c>
      <c r="AA128" s="1" t="s">
        <v>267</v>
      </c>
      <c r="AB128" s="1" t="s">
        <v>268</v>
      </c>
      <c r="AC128" s="1" t="s">
        <v>266</v>
      </c>
      <c r="AD128">
        <v>1</v>
      </c>
      <c r="AE128">
        <v>2.5</v>
      </c>
      <c r="AF128">
        <v>2.5</v>
      </c>
      <c r="AG128">
        <v>2</v>
      </c>
      <c r="AH128" s="1">
        <v>3</v>
      </c>
      <c r="AI128" s="1">
        <v>2</v>
      </c>
      <c r="AJ128">
        <v>2.5</v>
      </c>
      <c r="AK128">
        <v>2</v>
      </c>
      <c r="AL128">
        <v>2.5</v>
      </c>
      <c r="AM128">
        <v>2.5</v>
      </c>
      <c r="AN128">
        <v>0.5</v>
      </c>
      <c r="AO128">
        <v>9</v>
      </c>
      <c r="AP128">
        <v>1</v>
      </c>
      <c r="AQ128">
        <f t="shared" si="6"/>
        <v>10</v>
      </c>
      <c r="AR128" s="36">
        <v>2.2654480118740722E-3</v>
      </c>
      <c r="AS128" s="36">
        <v>4.3824701195219126E-2</v>
      </c>
      <c r="AT128" s="36">
        <v>2.1873291149128973E-2</v>
      </c>
      <c r="AU128" s="36">
        <v>2.3435669088352471E-3</v>
      </c>
      <c r="AV128" s="36">
        <v>3.9450042965393325E-2</v>
      </c>
      <c r="AW128" s="36">
        <v>7.0307007265057423E-4</v>
      </c>
      <c r="AX128" s="36">
        <v>0.12608473711077081</v>
      </c>
      <c r="AY128" s="36">
        <v>0.14446145992853496</v>
      </c>
      <c r="AZ128" s="36">
        <v>4.1347626339969371E-2</v>
      </c>
      <c r="BA128" s="36">
        <v>1.8376722817764167E-2</v>
      </c>
      <c r="BB128" s="36">
        <v>0.19857069933639612</v>
      </c>
      <c r="BC128" s="36">
        <v>7.1465033180193975E-3</v>
      </c>
      <c r="BD128" s="36">
        <v>0.1153649821337417</v>
      </c>
      <c r="BE128" s="36">
        <v>0.726457399103139</v>
      </c>
      <c r="BF128" s="1">
        <v>14760</v>
      </c>
      <c r="BG128" s="37">
        <v>0.12835018512264487</v>
      </c>
      <c r="BH128" s="37">
        <v>0.18828616112375407</v>
      </c>
      <c r="BI128" s="37">
        <v>6.3220917489098347E-2</v>
      </c>
      <c r="BJ128" s="37">
        <v>2.0720289726599415E-2</v>
      </c>
      <c r="BK128" s="37">
        <v>0.23802074230178943</v>
      </c>
      <c r="BL128" s="37">
        <v>7.8495733906699724E-3</v>
      </c>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38">
        <v>0.106400665004156</v>
      </c>
      <c r="HQ128" s="38">
        <v>0.30257689110556901</v>
      </c>
      <c r="HR128" s="38">
        <v>2.7431421446384E-2</v>
      </c>
      <c r="HS128" s="38">
        <v>0.14630091438071499</v>
      </c>
      <c r="HT128" s="38">
        <v>8.3125519534497103E-4</v>
      </c>
      <c r="HU128" s="38">
        <v>1.16375727348296E-2</v>
      </c>
      <c r="HV128" s="38">
        <v>2.4106400665004201E-2</v>
      </c>
      <c r="HW128" s="38">
        <v>0</v>
      </c>
      <c r="HX128" s="38">
        <v>0.111583602653512</v>
      </c>
      <c r="HY128" s="38">
        <v>2.84061915291716E-2</v>
      </c>
      <c r="HZ128" s="38">
        <v>6.8038782105800302E-4</v>
      </c>
      <c r="IA128" s="38">
        <v>4.1843850995067197E-2</v>
      </c>
      <c r="IB128" s="38">
        <v>0.88101717979248195</v>
      </c>
      <c r="IC128" s="38">
        <v>2.5514543289675101E-2</v>
      </c>
      <c r="ID128" s="38">
        <v>4.7627147474060202E-3</v>
      </c>
      <c r="IE128" s="38">
        <v>0.16227249532233401</v>
      </c>
      <c r="IF128" s="39">
        <v>0.111102538384384</v>
      </c>
      <c r="IG128" s="39">
        <v>5.3853869300208301E-2</v>
      </c>
      <c r="IH128" s="39">
        <v>3.1633361623331501E-3</v>
      </c>
      <c r="II128" s="39">
        <v>5.1539233083867E-2</v>
      </c>
      <c r="IJ128" s="39">
        <v>0.79932104004320703</v>
      </c>
      <c r="IK128" s="39">
        <v>2.4226525731039301E-2</v>
      </c>
      <c r="IL128" s="39">
        <v>6.5581359463004396E-3</v>
      </c>
      <c r="IM128" s="39">
        <v>0.147210863359309</v>
      </c>
      <c r="IN128" s="38">
        <v>0</v>
      </c>
      <c r="IO128" s="38">
        <v>8.3125519534497103E-4</v>
      </c>
      <c r="IP128" s="38">
        <v>0</v>
      </c>
      <c r="IQ128" s="38">
        <v>0</v>
      </c>
      <c r="IR128" s="38">
        <v>8.3125519534497103E-4</v>
      </c>
      <c r="IS128" s="38">
        <v>0.14546965918537</v>
      </c>
      <c r="IT128" s="38">
        <v>3.8271814934512701E-3</v>
      </c>
      <c r="IU128" s="38">
        <v>0.87718999829902999</v>
      </c>
      <c r="IV128" s="38">
        <v>1.3607756421160099E-3</v>
      </c>
      <c r="IW128" s="38">
        <v>2.4664058513352602E-3</v>
      </c>
      <c r="IX128" s="38">
        <v>6.8038782105800302E-4</v>
      </c>
      <c r="IY128" s="38">
        <v>4.11634631740092E-2</v>
      </c>
      <c r="IZ128" s="38">
        <v>3.4719543245119999E-3</v>
      </c>
      <c r="JA128" s="38">
        <v>0.79584908571869495</v>
      </c>
      <c r="JB128" s="38">
        <v>1.2344726487153799E-3</v>
      </c>
      <c r="JC128" s="38">
        <v>2.23748167579662E-3</v>
      </c>
      <c r="JD128" s="38">
        <v>6.9439086490240005E-4</v>
      </c>
      <c r="JE128" s="38">
        <v>5.0844842218964598E-2</v>
      </c>
    </row>
    <row r="129" spans="1:265" ht="19" customHeight="1">
      <c r="A129" s="1">
        <v>45</v>
      </c>
      <c r="B129" s="1" t="s">
        <v>729</v>
      </c>
      <c r="C129" s="2">
        <v>2</v>
      </c>
      <c r="D129" s="2" t="s">
        <v>452</v>
      </c>
      <c r="E129" s="1" t="s">
        <v>510</v>
      </c>
      <c r="F129" s="1">
        <v>0</v>
      </c>
      <c r="G129" s="1">
        <v>1</v>
      </c>
      <c r="H129" s="1">
        <v>0</v>
      </c>
      <c r="I129" s="1" t="s">
        <v>329</v>
      </c>
      <c r="J129" s="1">
        <v>3</v>
      </c>
      <c r="K129" s="32">
        <v>41153</v>
      </c>
      <c r="L129" s="32">
        <v>42917</v>
      </c>
      <c r="M129" s="34">
        <v>58</v>
      </c>
      <c r="N129" s="35">
        <v>1</v>
      </c>
      <c r="O129" s="6" t="s">
        <v>266</v>
      </c>
      <c r="P129" s="6">
        <v>1</v>
      </c>
      <c r="Q129" s="1">
        <v>65</v>
      </c>
      <c r="R129" s="7" t="s">
        <v>511</v>
      </c>
      <c r="S129" s="8">
        <v>41609</v>
      </c>
      <c r="T129" s="8">
        <v>42887</v>
      </c>
      <c r="U129" s="8" t="s">
        <v>265</v>
      </c>
      <c r="V129" s="9">
        <v>15</v>
      </c>
      <c r="W129" s="1" t="s">
        <v>266</v>
      </c>
      <c r="X129" s="1" t="s">
        <v>266</v>
      </c>
      <c r="Y129" s="1" t="s">
        <v>289</v>
      </c>
      <c r="Z129" s="1" t="s">
        <v>263</v>
      </c>
      <c r="AA129" s="1" t="s">
        <v>267</v>
      </c>
      <c r="AB129" s="1" t="s">
        <v>268</v>
      </c>
      <c r="AC129" s="1" t="s">
        <v>266</v>
      </c>
      <c r="AD129">
        <v>1</v>
      </c>
      <c r="AE129">
        <v>1.5</v>
      </c>
      <c r="AF129">
        <v>0.5</v>
      </c>
      <c r="AG129">
        <v>1</v>
      </c>
      <c r="AH129" s="1">
        <v>3</v>
      </c>
      <c r="AI129" s="1">
        <v>1.5</v>
      </c>
      <c r="AJ129">
        <v>1.5</v>
      </c>
      <c r="AK129" t="s">
        <v>265</v>
      </c>
      <c r="AL129" t="s">
        <v>265</v>
      </c>
      <c r="AM129" t="s">
        <v>265</v>
      </c>
      <c r="AN129">
        <v>1</v>
      </c>
      <c r="AO129">
        <v>1</v>
      </c>
      <c r="AP129">
        <v>1</v>
      </c>
      <c r="AQ129">
        <f t="shared" si="6"/>
        <v>2</v>
      </c>
      <c r="AR129" s="36">
        <v>0</v>
      </c>
      <c r="AS129" s="36">
        <v>2.5188916876574307E-3</v>
      </c>
      <c r="AT129" s="36">
        <v>1.889168765743073E-3</v>
      </c>
      <c r="AU129" s="36">
        <v>0</v>
      </c>
      <c r="AV129" s="36">
        <v>1.1964735516372796E-2</v>
      </c>
      <c r="AW129" s="36">
        <v>6.2972292191435767E-4</v>
      </c>
      <c r="AX129" s="36">
        <v>0</v>
      </c>
      <c r="AY129" s="36">
        <v>1.2295908083047773E-2</v>
      </c>
      <c r="AZ129" s="36">
        <v>4.2330175367869382E-3</v>
      </c>
      <c r="BA129" s="36">
        <v>1.0078613182826044E-3</v>
      </c>
      <c r="BB129" s="36">
        <v>5.8657528724047572E-2</v>
      </c>
      <c r="BC129" s="36">
        <v>3.0235839548478131E-3</v>
      </c>
      <c r="BD129" s="36">
        <v>0.12678895383995162</v>
      </c>
      <c r="BE129" s="36">
        <v>0.1467847869253093</v>
      </c>
      <c r="BF129" s="1">
        <v>6549</v>
      </c>
      <c r="BG129" s="37">
        <v>0</v>
      </c>
      <c r="BH129" s="37">
        <v>1.4814799770705205E-2</v>
      </c>
      <c r="BI129" s="37">
        <v>6.1221863025300114E-3</v>
      </c>
      <c r="BJ129" s="37">
        <v>1.0078613182826044E-3</v>
      </c>
      <c r="BK129" s="37">
        <v>7.0622264240420368E-2</v>
      </c>
      <c r="BL129" s="37">
        <v>3.6533068767621709E-3</v>
      </c>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38">
        <v>5.1666666666666701E-2</v>
      </c>
      <c r="HQ129" s="38">
        <v>1.8333333333333299E-2</v>
      </c>
      <c r="HR129" s="38">
        <v>1.66666666666667E-3</v>
      </c>
      <c r="HS129" s="38">
        <v>0.215</v>
      </c>
      <c r="HT129" s="38">
        <v>5.0000000000000001E-3</v>
      </c>
      <c r="HU129" s="38">
        <v>1.8333333333333299E-2</v>
      </c>
      <c r="HV129" s="38">
        <v>0</v>
      </c>
      <c r="HW129" s="38">
        <v>3.3333333333333301E-3</v>
      </c>
      <c r="HX129" s="38">
        <v>3.3049673461310103E-2</v>
      </c>
      <c r="HY129" s="38">
        <v>5.5412626162675603E-3</v>
      </c>
      <c r="HZ129" s="38">
        <v>0</v>
      </c>
      <c r="IA129" s="38">
        <v>7.0453196121116196E-2</v>
      </c>
      <c r="IB129" s="38">
        <v>0.583415792598456</v>
      </c>
      <c r="IC129" s="38">
        <v>1.10825252325351E-2</v>
      </c>
      <c r="ID129" s="38">
        <v>5.9370670888581002E-4</v>
      </c>
      <c r="IE129" s="38">
        <v>0.149416188402929</v>
      </c>
      <c r="IF129" s="39">
        <v>3.5025650097293498E-2</v>
      </c>
      <c r="IG129" s="39">
        <v>6.8989916858305297E-3</v>
      </c>
      <c r="IH129" s="39">
        <v>1.7689722271360301E-4</v>
      </c>
      <c r="II129" s="39">
        <v>8.5795153016097594E-2</v>
      </c>
      <c r="IJ129" s="39">
        <v>0.52202370422784405</v>
      </c>
      <c r="IK129" s="39">
        <v>1.1852113921811401E-2</v>
      </c>
      <c r="IL129" s="39">
        <v>5.3069166814080995E-4</v>
      </c>
      <c r="IM129" s="39">
        <v>0.13391119759419801</v>
      </c>
      <c r="IN129" s="38">
        <v>0</v>
      </c>
      <c r="IO129" s="38">
        <v>5.0000000000000001E-3</v>
      </c>
      <c r="IP129" s="38">
        <v>0</v>
      </c>
      <c r="IQ129" s="38">
        <v>0</v>
      </c>
      <c r="IR129" s="38">
        <v>0</v>
      </c>
      <c r="IS129" s="38">
        <v>0.215</v>
      </c>
      <c r="IT129" s="38">
        <v>7.9160894518107996E-4</v>
      </c>
      <c r="IU129" s="38">
        <v>0.58262418365327495</v>
      </c>
      <c r="IV129" s="38">
        <v>0</v>
      </c>
      <c r="IW129" s="38">
        <v>7.9160894518107996E-4</v>
      </c>
      <c r="IX129" s="38">
        <v>0</v>
      </c>
      <c r="IY129" s="38">
        <v>7.0453196121116196E-2</v>
      </c>
      <c r="IZ129" s="38">
        <v>7.0758889085441399E-4</v>
      </c>
      <c r="JA129" s="38">
        <v>0.52131611533698896</v>
      </c>
      <c r="JB129" s="38">
        <v>0</v>
      </c>
      <c r="JC129" s="38">
        <v>7.0758889085441399E-4</v>
      </c>
      <c r="JD129" s="38">
        <v>0</v>
      </c>
      <c r="JE129" s="38">
        <v>8.5795153016097594E-2</v>
      </c>
    </row>
    <row r="130" spans="1:265" ht="19" customHeight="1">
      <c r="A130" s="1">
        <v>25</v>
      </c>
      <c r="B130" s="1" t="s">
        <v>730</v>
      </c>
      <c r="C130" s="2">
        <v>2</v>
      </c>
      <c r="D130" s="2" t="s">
        <v>465</v>
      </c>
      <c r="E130" s="1" t="s">
        <v>596</v>
      </c>
      <c r="F130" s="1">
        <v>0</v>
      </c>
      <c r="G130" s="1">
        <v>1</v>
      </c>
      <c r="H130" s="1">
        <v>0</v>
      </c>
      <c r="I130" s="1" t="s">
        <v>276</v>
      </c>
      <c r="J130" s="1">
        <v>3</v>
      </c>
      <c r="K130" s="32">
        <v>40245</v>
      </c>
      <c r="L130" s="58" t="s">
        <v>283</v>
      </c>
      <c r="M130" s="40">
        <v>102</v>
      </c>
      <c r="N130" s="41">
        <v>0</v>
      </c>
      <c r="O130" s="6" t="s">
        <v>263</v>
      </c>
      <c r="P130" s="6">
        <v>0</v>
      </c>
      <c r="Q130" s="1">
        <v>46</v>
      </c>
      <c r="R130" s="7" t="s">
        <v>558</v>
      </c>
      <c r="S130" s="8">
        <v>40245</v>
      </c>
      <c r="T130" s="8" t="s">
        <v>265</v>
      </c>
      <c r="U130" s="8" t="s">
        <v>265</v>
      </c>
      <c r="V130" s="9">
        <v>50</v>
      </c>
      <c r="W130" s="1" t="s">
        <v>266</v>
      </c>
      <c r="X130" s="1" t="s">
        <v>263</v>
      </c>
      <c r="AA130" s="1" t="s">
        <v>273</v>
      </c>
      <c r="AB130" s="1" t="s">
        <v>268</v>
      </c>
      <c r="AC130" s="1" t="s">
        <v>266</v>
      </c>
      <c r="AD130">
        <v>0.5</v>
      </c>
      <c r="AE130">
        <v>2</v>
      </c>
      <c r="AF130">
        <v>2.5</v>
      </c>
      <c r="AG130">
        <v>2.5</v>
      </c>
      <c r="AH130" s="1">
        <v>3</v>
      </c>
      <c r="AI130" s="1">
        <v>1.5</v>
      </c>
      <c r="AJ130">
        <v>1</v>
      </c>
      <c r="AK130">
        <v>1.5</v>
      </c>
      <c r="AL130">
        <v>1</v>
      </c>
      <c r="AM130">
        <v>1.5</v>
      </c>
      <c r="AN130">
        <v>0.5</v>
      </c>
      <c r="AO130">
        <v>3</v>
      </c>
      <c r="AP130">
        <v>0</v>
      </c>
      <c r="AQ130">
        <f t="shared" si="6"/>
        <v>3</v>
      </c>
      <c r="AR130" s="36">
        <v>4.8708487084870846E-3</v>
      </c>
      <c r="AS130" s="36">
        <v>1.1439114391143911E-2</v>
      </c>
      <c r="AT130" s="36">
        <v>4.5018450184501849E-3</v>
      </c>
      <c r="AU130" s="36">
        <v>1.4760147601476016E-4</v>
      </c>
      <c r="AV130" s="36">
        <v>4.7970479704797049E-3</v>
      </c>
      <c r="AW130" s="36">
        <v>2.5092250922509225E-3</v>
      </c>
      <c r="AX130" s="36">
        <v>2.1585557299843013E-2</v>
      </c>
      <c r="AY130" s="36">
        <v>4.4937205651491369E-2</v>
      </c>
      <c r="AZ130" s="36">
        <v>8.8304552590266882E-3</v>
      </c>
      <c r="BA130" s="36">
        <v>5.8869701726844579E-4</v>
      </c>
      <c r="BB130" s="36">
        <v>3.2182103610675042E-2</v>
      </c>
      <c r="BC130" s="36">
        <v>9.8116169544740974E-3</v>
      </c>
      <c r="BD130" s="36">
        <v>7.0054945054945056E-2</v>
      </c>
      <c r="BE130" s="36">
        <v>0.5294711053465917</v>
      </c>
      <c r="BF130" s="1">
        <v>18646</v>
      </c>
      <c r="BG130" s="37">
        <v>2.6456406008330099E-2</v>
      </c>
      <c r="BH130" s="37">
        <v>5.6376320042635278E-2</v>
      </c>
      <c r="BI130" s="37">
        <v>1.3332300277476873E-2</v>
      </c>
      <c r="BJ130" s="37">
        <v>7.3629849328320598E-4</v>
      </c>
      <c r="BK130" s="37">
        <v>3.6979151581154744E-2</v>
      </c>
      <c r="BL130" s="37">
        <v>1.232084204672502E-2</v>
      </c>
      <c r="HP130" s="38">
        <v>1.4205768402927201E-2</v>
      </c>
      <c r="HQ130" s="38">
        <v>1.2914334911751999E-3</v>
      </c>
      <c r="HR130" s="38">
        <v>1.72191132156694E-3</v>
      </c>
      <c r="HS130" s="38">
        <v>2.4537236332328901E-2</v>
      </c>
      <c r="HT130" s="38">
        <v>2.1523891519586698E-3</v>
      </c>
      <c r="HU130" s="38">
        <v>8.6095566078346999E-4</v>
      </c>
      <c r="HV130" s="38">
        <v>0</v>
      </c>
      <c r="HW130" s="38">
        <v>0</v>
      </c>
      <c r="HX130" s="38">
        <v>4.4534897641565901E-2</v>
      </c>
      <c r="HY130" s="38">
        <v>9.5773973422722404E-4</v>
      </c>
      <c r="HZ130" s="38">
        <v>0</v>
      </c>
      <c r="IA130" s="38">
        <v>1.83766311504849E-2</v>
      </c>
      <c r="IB130" s="38">
        <v>0.88189871902310502</v>
      </c>
      <c r="IC130" s="38">
        <v>5.9260146055309503E-3</v>
      </c>
      <c r="ID130" s="38">
        <v>1.7957620016760401E-4</v>
      </c>
      <c r="IE130" s="38">
        <v>7.3805818268885395E-2</v>
      </c>
      <c r="IF130" s="39">
        <v>4.0832413684376498E-2</v>
      </c>
      <c r="IG130" s="39">
        <v>9.9847601030006797E-4</v>
      </c>
      <c r="IH130" s="39">
        <v>2.1020547585264601E-4</v>
      </c>
      <c r="II130" s="39">
        <v>1.9128698302590799E-2</v>
      </c>
      <c r="IJ130" s="39">
        <v>0.77450207577907404</v>
      </c>
      <c r="IK130" s="39">
        <v>5.3076882652793103E-3</v>
      </c>
      <c r="IL130" s="39">
        <v>1.5765410688948399E-4</v>
      </c>
      <c r="IM130" s="39">
        <v>6.4795837931578101E-2</v>
      </c>
      <c r="IN130" s="38">
        <v>0</v>
      </c>
      <c r="IO130" s="38">
        <v>2.1523891519586698E-3</v>
      </c>
      <c r="IP130" s="38">
        <v>0</v>
      </c>
      <c r="IQ130" s="38">
        <v>0</v>
      </c>
      <c r="IR130" s="38">
        <v>0</v>
      </c>
      <c r="IS130" s="38">
        <v>2.4537236332328901E-2</v>
      </c>
      <c r="IT130" s="38">
        <v>4.1901113372441002E-4</v>
      </c>
      <c r="IU130" s="38">
        <v>0.88147970788938101</v>
      </c>
      <c r="IV130" s="38">
        <v>1.19717466778403E-4</v>
      </c>
      <c r="IW130" s="38">
        <v>2.99293666946007E-4</v>
      </c>
      <c r="IX130" s="38">
        <v>0</v>
      </c>
      <c r="IY130" s="38">
        <v>1.83766311504849E-2</v>
      </c>
      <c r="IZ130" s="38">
        <v>3.6785958274213E-4</v>
      </c>
      <c r="JA130" s="38">
        <v>0.77413421619633205</v>
      </c>
      <c r="JB130" s="38">
        <v>1.05102737926323E-4</v>
      </c>
      <c r="JC130" s="38">
        <v>2.6275684481580699E-4</v>
      </c>
      <c r="JD130" s="38">
        <v>0</v>
      </c>
      <c r="JE130" s="38">
        <v>1.9128698302590799E-2</v>
      </c>
    </row>
    <row r="131" spans="1:265" ht="19" customHeight="1">
      <c r="A131" s="1">
        <v>98</v>
      </c>
      <c r="B131" s="1" t="s">
        <v>731</v>
      </c>
      <c r="C131" s="1">
        <v>1</v>
      </c>
      <c r="D131" s="1" t="s">
        <v>589</v>
      </c>
      <c r="E131" s="1" t="s">
        <v>597</v>
      </c>
      <c r="F131" s="1">
        <v>0</v>
      </c>
      <c r="G131" s="1">
        <v>1</v>
      </c>
      <c r="H131" s="1">
        <v>0</v>
      </c>
      <c r="I131" s="1" t="s">
        <v>457</v>
      </c>
      <c r="J131" s="1">
        <v>3</v>
      </c>
      <c r="K131" s="32">
        <v>39602</v>
      </c>
      <c r="L131" s="32" t="s">
        <v>326</v>
      </c>
      <c r="M131" s="40">
        <v>123</v>
      </c>
      <c r="N131" s="41">
        <v>0</v>
      </c>
      <c r="O131" s="6" t="s">
        <v>277</v>
      </c>
      <c r="Q131" s="1">
        <v>68</v>
      </c>
      <c r="R131" s="49" t="s">
        <v>598</v>
      </c>
      <c r="S131" s="8">
        <v>40787</v>
      </c>
      <c r="T131" s="8" t="s">
        <v>265</v>
      </c>
      <c r="U131" s="8" t="s">
        <v>265</v>
      </c>
      <c r="V131" s="9">
        <v>38</v>
      </c>
      <c r="W131" s="1" t="s">
        <v>266</v>
      </c>
      <c r="X131" s="1" t="s">
        <v>263</v>
      </c>
      <c r="AA131" s="1" t="s">
        <v>273</v>
      </c>
      <c r="AB131" s="1" t="s">
        <v>268</v>
      </c>
      <c r="AC131" s="1" t="s">
        <v>266</v>
      </c>
      <c r="AD131">
        <v>1.5</v>
      </c>
      <c r="AE131">
        <v>2.5</v>
      </c>
      <c r="AF131">
        <v>3</v>
      </c>
      <c r="AG131">
        <v>2</v>
      </c>
      <c r="AH131" s="1">
        <v>3</v>
      </c>
      <c r="AI131" s="1">
        <v>2.5</v>
      </c>
      <c r="AJ131">
        <v>3</v>
      </c>
      <c r="AK131">
        <v>1.5</v>
      </c>
      <c r="AL131">
        <v>1</v>
      </c>
      <c r="AM131" t="s">
        <v>265</v>
      </c>
      <c r="AN131">
        <v>0.5</v>
      </c>
      <c r="AO131">
        <v>14</v>
      </c>
      <c r="AP131">
        <v>0</v>
      </c>
      <c r="AQ131">
        <f t="shared" si="6"/>
        <v>14</v>
      </c>
      <c r="AR131" s="36">
        <v>3.4076992705393749E-3</v>
      </c>
      <c r="AS131" s="36">
        <v>8.1465310686331931E-3</v>
      </c>
      <c r="AT131" s="36">
        <v>5.697247217933017E-3</v>
      </c>
      <c r="AU131" s="36">
        <v>5.856983121239551E-4</v>
      </c>
      <c r="AV131" s="36">
        <v>3.0403066929343487E-2</v>
      </c>
      <c r="AW131" s="36">
        <v>1.0649060220435547E-4</v>
      </c>
      <c r="AX131" s="36">
        <v>0.2107843137254902</v>
      </c>
      <c r="AY131" s="36">
        <v>6.3725490196078427E-2</v>
      </c>
      <c r="AZ131" s="36">
        <v>4.4117647058823532E-2</v>
      </c>
      <c r="BA131" s="36">
        <v>1.2254901960784314E-2</v>
      </c>
      <c r="BB131" s="36">
        <v>0.24387254901960784</v>
      </c>
      <c r="BC131" s="36">
        <v>1.2254901960784314E-3</v>
      </c>
      <c r="BD131" s="36">
        <v>0.12132352941176471</v>
      </c>
      <c r="BE131" s="36">
        <v>0.84913772281532296</v>
      </c>
      <c r="BF131" s="1">
        <v>19597</v>
      </c>
      <c r="BG131" s="37">
        <v>0.21419201299602958</v>
      </c>
      <c r="BH131" s="37">
        <v>7.1872021264711622E-2</v>
      </c>
      <c r="BI131" s="37">
        <v>4.9814894276756547E-2</v>
      </c>
      <c r="BJ131" s="37">
        <v>1.284060027290827E-2</v>
      </c>
      <c r="BK131" s="37">
        <v>0.27427561594895133</v>
      </c>
      <c r="BL131" s="37">
        <v>1.3319807982827868E-3</v>
      </c>
      <c r="HP131" s="38">
        <v>2.7630180658873502E-2</v>
      </c>
      <c r="HQ131" s="38">
        <v>7.9702444208289095E-3</v>
      </c>
      <c r="HR131" s="38">
        <v>7.4388947927736503E-3</v>
      </c>
      <c r="HS131" s="38">
        <v>0.11211477151966</v>
      </c>
      <c r="HT131" s="38">
        <v>4.7821466524973402E-3</v>
      </c>
      <c r="HU131" s="38">
        <v>4.25079702444208E-3</v>
      </c>
      <c r="HV131" s="38">
        <v>1.06269925611052E-3</v>
      </c>
      <c r="HW131" s="38">
        <v>5.3134962805526E-4</v>
      </c>
      <c r="HX131" s="38">
        <v>7.2399150743099799E-2</v>
      </c>
      <c r="HY131" s="38">
        <v>1.4861995753715501E-2</v>
      </c>
      <c r="HZ131" s="38">
        <v>2.22929936305732E-3</v>
      </c>
      <c r="IA131" s="38">
        <v>9.4692144373673001E-2</v>
      </c>
      <c r="IB131" s="38">
        <v>0.83460721868365195</v>
      </c>
      <c r="IC131" s="38">
        <v>2.0594479830148602E-2</v>
      </c>
      <c r="ID131" s="38">
        <v>3.0785562632696401E-3</v>
      </c>
      <c r="IE131" s="38">
        <v>0.23142250530785599</v>
      </c>
      <c r="IF131" s="39">
        <v>6.4944257653512694E-2</v>
      </c>
      <c r="IG131" s="39">
        <v>1.37143868341886E-2</v>
      </c>
      <c r="IH131" s="39">
        <v>3.0967970270748498E-3</v>
      </c>
      <c r="II131" s="39">
        <v>9.7593346310387505E-2</v>
      </c>
      <c r="IJ131" s="39">
        <v>0.69642541143160497</v>
      </c>
      <c r="IK131" s="39">
        <v>1.7872942841974899E-2</v>
      </c>
      <c r="IL131" s="39">
        <v>2.7428773668377298E-3</v>
      </c>
      <c r="IM131" s="39">
        <v>0.19297469474429299</v>
      </c>
      <c r="IN131" s="38">
        <v>0</v>
      </c>
      <c r="IO131" s="38">
        <v>4.7821466524973402E-3</v>
      </c>
      <c r="IP131" s="38">
        <v>0</v>
      </c>
      <c r="IQ131" s="38">
        <v>0</v>
      </c>
      <c r="IR131" s="38">
        <v>0</v>
      </c>
      <c r="IS131" s="38">
        <v>0.11211477151966</v>
      </c>
      <c r="IT131" s="38">
        <v>6.3694267515923596E-4</v>
      </c>
      <c r="IU131" s="38">
        <v>0.83397027600849305</v>
      </c>
      <c r="IV131" s="38">
        <v>0</v>
      </c>
      <c r="IW131" s="38">
        <v>6.3694267515923596E-4</v>
      </c>
      <c r="IX131" s="38">
        <v>4.2462845010615702E-4</v>
      </c>
      <c r="IY131" s="38">
        <v>9.42675159235669E-2</v>
      </c>
      <c r="IZ131" s="38">
        <v>5.3087949035568905E-4</v>
      </c>
      <c r="JA131" s="38">
        <v>0.69589453194124895</v>
      </c>
      <c r="JB131" s="38">
        <v>0</v>
      </c>
      <c r="JC131" s="38">
        <v>5.3087949035568905E-4</v>
      </c>
      <c r="JD131" s="38">
        <v>3.53919660237126E-4</v>
      </c>
      <c r="JE131" s="38">
        <v>9.7239426650150396E-2</v>
      </c>
    </row>
    <row r="132" spans="1:265" ht="19" customHeight="1">
      <c r="A132" s="1">
        <v>75</v>
      </c>
      <c r="B132" s="1" t="e">
        <v>#N/A</v>
      </c>
      <c r="C132" s="1">
        <v>1</v>
      </c>
      <c r="D132" s="1" t="s">
        <v>294</v>
      </c>
      <c r="E132" s="1" t="s">
        <v>407</v>
      </c>
      <c r="F132" s="1">
        <v>1</v>
      </c>
      <c r="G132" s="1">
        <v>0</v>
      </c>
      <c r="H132" s="1">
        <v>0</v>
      </c>
      <c r="I132" s="1" t="s">
        <v>276</v>
      </c>
      <c r="J132" s="1">
        <v>3</v>
      </c>
      <c r="K132" s="32">
        <v>42962</v>
      </c>
      <c r="L132" s="32" t="s">
        <v>326</v>
      </c>
      <c r="M132" s="40">
        <v>1</v>
      </c>
      <c r="N132" s="41">
        <v>0</v>
      </c>
      <c r="O132" s="6" t="s">
        <v>263</v>
      </c>
      <c r="P132" s="6">
        <v>0</v>
      </c>
      <c r="Q132" s="1">
        <v>57</v>
      </c>
      <c r="R132" s="7" t="s">
        <v>333</v>
      </c>
      <c r="S132" s="8">
        <v>42887</v>
      </c>
      <c r="T132" s="8">
        <v>43101</v>
      </c>
      <c r="U132" s="8" t="s">
        <v>265</v>
      </c>
      <c r="W132" s="1" t="s">
        <v>266</v>
      </c>
      <c r="X132" s="1" t="s">
        <v>266</v>
      </c>
      <c r="Y132" s="1" t="s">
        <v>289</v>
      </c>
      <c r="Z132" s="1" t="s">
        <v>266</v>
      </c>
      <c r="AA132" s="1" t="s">
        <v>273</v>
      </c>
      <c r="AB132" s="1" t="s">
        <v>268</v>
      </c>
      <c r="AC132" s="1" t="s">
        <v>266</v>
      </c>
      <c r="AD132" t="s">
        <v>265</v>
      </c>
      <c r="AE132" t="s">
        <v>265</v>
      </c>
      <c r="AF132" t="s">
        <v>265</v>
      </c>
      <c r="AG132" t="s">
        <v>265</v>
      </c>
      <c r="AH132" s="1" t="s">
        <v>265</v>
      </c>
      <c r="AI132" s="1" t="s">
        <v>265</v>
      </c>
      <c r="AJ132" t="s">
        <v>265</v>
      </c>
      <c r="AK132" t="s">
        <v>265</v>
      </c>
      <c r="AL132" t="s">
        <v>265</v>
      </c>
      <c r="AM132" t="s">
        <v>265</v>
      </c>
      <c r="AN132" t="s">
        <v>265</v>
      </c>
      <c r="AO132" t="s">
        <v>321</v>
      </c>
      <c r="AP132" t="s">
        <v>321</v>
      </c>
      <c r="AQ132" t="s">
        <v>321</v>
      </c>
      <c r="AR132" s="36" t="s">
        <v>265</v>
      </c>
      <c r="AS132" s="36" t="s">
        <v>265</v>
      </c>
      <c r="AT132" s="36" t="s">
        <v>265</v>
      </c>
      <c r="AU132" s="36" t="s">
        <v>265</v>
      </c>
      <c r="AV132" s="36" t="s">
        <v>265</v>
      </c>
      <c r="AW132" s="36" t="s">
        <v>265</v>
      </c>
      <c r="AX132" s="36" t="s">
        <v>265</v>
      </c>
      <c r="AY132" s="36" t="s">
        <v>265</v>
      </c>
      <c r="AZ132" s="36" t="s">
        <v>265</v>
      </c>
      <c r="BA132" s="36" t="s">
        <v>265</v>
      </c>
      <c r="BB132" s="36" t="s">
        <v>265</v>
      </c>
      <c r="BC132" s="36" t="s">
        <v>265</v>
      </c>
      <c r="BD132" s="36" t="s">
        <v>265</v>
      </c>
      <c r="BE132" s="36" t="s">
        <v>265</v>
      </c>
      <c r="BF132" s="1" t="s">
        <v>265</v>
      </c>
      <c r="BG132" s="1" t="s">
        <v>265</v>
      </c>
      <c r="BH132" s="1" t="s">
        <v>265</v>
      </c>
      <c r="BI132" s="1" t="s">
        <v>265</v>
      </c>
      <c r="BJ132" s="1" t="s">
        <v>265</v>
      </c>
      <c r="BK132" s="1" t="s">
        <v>265</v>
      </c>
      <c r="BL132" s="1" t="s">
        <v>265</v>
      </c>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38" t="s">
        <v>321</v>
      </c>
      <c r="HQ132" s="38" t="s">
        <v>321</v>
      </c>
      <c r="HR132" s="38" t="s">
        <v>321</v>
      </c>
      <c r="HS132" s="38" t="s">
        <v>321</v>
      </c>
      <c r="HT132" s="38" t="s">
        <v>321</v>
      </c>
      <c r="HU132" s="38" t="s">
        <v>321</v>
      </c>
      <c r="HV132" s="38" t="s">
        <v>321</v>
      </c>
      <c r="HW132" s="38" t="s">
        <v>321</v>
      </c>
      <c r="HX132" s="38" t="s">
        <v>321</v>
      </c>
      <c r="HY132" s="38" t="s">
        <v>321</v>
      </c>
      <c r="HZ132" s="38" t="s">
        <v>321</v>
      </c>
      <c r="IA132" s="38" t="s">
        <v>321</v>
      </c>
      <c r="IB132" s="38" t="s">
        <v>321</v>
      </c>
      <c r="IC132" s="38" t="s">
        <v>321</v>
      </c>
      <c r="ID132" s="38" t="s">
        <v>321</v>
      </c>
      <c r="IE132" s="38" t="s">
        <v>321</v>
      </c>
      <c r="IF132" s="38" t="s">
        <v>321</v>
      </c>
      <c r="IG132" s="38" t="s">
        <v>321</v>
      </c>
      <c r="IH132" s="38" t="s">
        <v>321</v>
      </c>
      <c r="II132" s="38" t="s">
        <v>321</v>
      </c>
      <c r="IJ132" s="38" t="s">
        <v>321</v>
      </c>
      <c r="IK132" s="38" t="s">
        <v>321</v>
      </c>
      <c r="IL132" s="38" t="s">
        <v>321</v>
      </c>
      <c r="IM132" s="38" t="s">
        <v>321</v>
      </c>
      <c r="IN132" s="38" t="s">
        <v>321</v>
      </c>
      <c r="IO132" s="38" t="s">
        <v>321</v>
      </c>
      <c r="IP132" s="38" t="s">
        <v>321</v>
      </c>
      <c r="IQ132" s="38" t="s">
        <v>321</v>
      </c>
      <c r="IR132" s="38" t="s">
        <v>321</v>
      </c>
      <c r="IS132" s="38" t="s">
        <v>321</v>
      </c>
      <c r="IT132" s="38" t="s">
        <v>321</v>
      </c>
      <c r="IU132" s="38" t="s">
        <v>321</v>
      </c>
      <c r="IV132" s="38" t="s">
        <v>321</v>
      </c>
      <c r="IW132" s="38" t="s">
        <v>321</v>
      </c>
      <c r="IX132" s="38" t="s">
        <v>321</v>
      </c>
      <c r="IY132" s="38" t="s">
        <v>321</v>
      </c>
      <c r="IZ132" s="38" t="s">
        <v>321</v>
      </c>
      <c r="JA132" s="38" t="s">
        <v>321</v>
      </c>
      <c r="JB132" s="38" t="s">
        <v>321</v>
      </c>
      <c r="JC132" s="38" t="s">
        <v>321</v>
      </c>
      <c r="JD132" s="38" t="s">
        <v>321</v>
      </c>
      <c r="JE132" s="38" t="s">
        <v>321</v>
      </c>
    </row>
    <row r="133" spans="1:265" ht="19" customHeight="1">
      <c r="A133" s="1">
        <v>54</v>
      </c>
      <c r="B133" s="1" t="s">
        <v>732</v>
      </c>
      <c r="C133" s="2">
        <v>2</v>
      </c>
      <c r="D133" s="2" t="s">
        <v>574</v>
      </c>
      <c r="E133" s="1" t="s">
        <v>290</v>
      </c>
      <c r="F133" s="1">
        <v>1</v>
      </c>
      <c r="G133" s="1">
        <v>0</v>
      </c>
      <c r="H133" s="1">
        <v>0</v>
      </c>
      <c r="I133" s="1" t="s">
        <v>599</v>
      </c>
      <c r="J133" s="1">
        <v>3</v>
      </c>
      <c r="K133" s="32">
        <v>40787</v>
      </c>
      <c r="L133" s="33">
        <v>41448</v>
      </c>
      <c r="M133" s="34">
        <v>21</v>
      </c>
      <c r="N133" s="35">
        <v>1</v>
      </c>
      <c r="O133" s="6" t="s">
        <v>277</v>
      </c>
      <c r="Q133" s="1">
        <v>60</v>
      </c>
      <c r="R133" s="47" t="s">
        <v>600</v>
      </c>
      <c r="S133" s="8" t="s">
        <v>265</v>
      </c>
      <c r="T133" s="8" t="s">
        <v>265</v>
      </c>
      <c r="U133" s="8" t="s">
        <v>265</v>
      </c>
      <c r="V133" s="9" t="s">
        <v>279</v>
      </c>
      <c r="W133" s="1" t="s">
        <v>266</v>
      </c>
      <c r="X133" s="1" t="s">
        <v>263</v>
      </c>
      <c r="AA133" s="1" t="s">
        <v>273</v>
      </c>
      <c r="AB133" s="1" t="s">
        <v>268</v>
      </c>
      <c r="AC133" s="1" t="s">
        <v>266</v>
      </c>
      <c r="AD133" t="s">
        <v>265</v>
      </c>
      <c r="AE133" t="s">
        <v>265</v>
      </c>
      <c r="AF133" t="s">
        <v>265</v>
      </c>
      <c r="AG133" t="s">
        <v>265</v>
      </c>
      <c r="AH133" s="1" t="s">
        <v>265</v>
      </c>
      <c r="AI133" s="1" t="s">
        <v>265</v>
      </c>
      <c r="AJ133" t="s">
        <v>265</v>
      </c>
      <c r="AK133">
        <v>0.5</v>
      </c>
      <c r="AL133">
        <v>1.5</v>
      </c>
      <c r="AM133" t="s">
        <v>265</v>
      </c>
      <c r="AN133">
        <v>1</v>
      </c>
      <c r="AO133">
        <v>4</v>
      </c>
      <c r="AP133">
        <v>0</v>
      </c>
      <c r="AQ133">
        <f>SUM(AO133:AP133)</f>
        <v>4</v>
      </c>
      <c r="AR133" s="36" t="s">
        <v>265</v>
      </c>
      <c r="AS133" s="36" t="s">
        <v>265</v>
      </c>
      <c r="AT133" s="36" t="s">
        <v>265</v>
      </c>
      <c r="AU133" s="36" t="s">
        <v>265</v>
      </c>
      <c r="AV133" s="36" t="s">
        <v>265</v>
      </c>
      <c r="AW133" s="36" t="s">
        <v>265</v>
      </c>
      <c r="AX133" s="36" t="s">
        <v>265</v>
      </c>
      <c r="AY133" s="36" t="s">
        <v>265</v>
      </c>
      <c r="AZ133" s="36" t="s">
        <v>265</v>
      </c>
      <c r="BA133" s="36" t="s">
        <v>265</v>
      </c>
      <c r="BB133" s="36" t="s">
        <v>265</v>
      </c>
      <c r="BC133" s="36" t="s">
        <v>265</v>
      </c>
      <c r="BD133" s="36" t="s">
        <v>265</v>
      </c>
      <c r="BE133" s="36" t="s">
        <v>265</v>
      </c>
      <c r="BF133" s="1" t="s">
        <v>265</v>
      </c>
      <c r="BG133" s="1" t="s">
        <v>265</v>
      </c>
      <c r="BH133" s="1" t="s">
        <v>265</v>
      </c>
      <c r="BI133" s="1" t="s">
        <v>265</v>
      </c>
      <c r="BJ133" s="1" t="s">
        <v>265</v>
      </c>
      <c r="BK133" s="1" t="s">
        <v>265</v>
      </c>
      <c r="BL133" s="1" t="s">
        <v>265</v>
      </c>
      <c r="HF133" s="1">
        <v>354.09065464559097</v>
      </c>
      <c r="HG133" s="1">
        <v>11.6619663714</v>
      </c>
      <c r="HH133" s="1">
        <v>0.73334959864777105</v>
      </c>
      <c r="HI133" s="1">
        <v>2.6666519441202001</v>
      </c>
      <c r="HJ133" s="1">
        <v>0.61307319584803399</v>
      </c>
      <c r="HK133" s="1">
        <v>0.18710496794290901</v>
      </c>
      <c r="HL133" s="1">
        <v>0.43361227091090598</v>
      </c>
      <c r="HM133" s="1">
        <v>715.347099265363</v>
      </c>
      <c r="HN133" s="1">
        <v>323.63105529393602</v>
      </c>
      <c r="HO133" s="1">
        <v>2313820</v>
      </c>
      <c r="HP133" s="38">
        <v>0</v>
      </c>
      <c r="HQ133" s="38">
        <v>1.14155251141553E-3</v>
      </c>
      <c r="HR133" s="38">
        <v>0</v>
      </c>
      <c r="HS133" s="38">
        <v>1.1415525114155301E-2</v>
      </c>
      <c r="HT133" s="38">
        <v>1.14155251141553E-3</v>
      </c>
      <c r="HU133" s="38">
        <v>0</v>
      </c>
      <c r="HV133" s="38">
        <v>0</v>
      </c>
      <c r="HW133" s="38">
        <v>0</v>
      </c>
      <c r="HX133" s="38">
        <v>1.94339851815863E-3</v>
      </c>
      <c r="HY133" s="38">
        <v>0</v>
      </c>
      <c r="HZ133" s="38">
        <v>0</v>
      </c>
      <c r="IA133" s="38">
        <v>4.3726466658569199E-3</v>
      </c>
      <c r="IB133" s="38">
        <v>0.92019919834811104</v>
      </c>
      <c r="IC133" s="38">
        <v>2.4292481476982899E-4</v>
      </c>
      <c r="ID133" s="38">
        <v>0</v>
      </c>
      <c r="IE133" s="38">
        <v>3.27948499939269E-2</v>
      </c>
      <c r="IF133" s="39">
        <v>1.75650455593369E-3</v>
      </c>
      <c r="IG133" s="39">
        <v>1.0978153474585601E-4</v>
      </c>
      <c r="IH133" s="39">
        <v>0</v>
      </c>
      <c r="II133" s="39">
        <v>5.0499505983093596E-3</v>
      </c>
      <c r="IJ133" s="39">
        <v>0.83181468876934905</v>
      </c>
      <c r="IK133" s="39">
        <v>2.1956306949171101E-4</v>
      </c>
      <c r="IL133" s="39">
        <v>0</v>
      </c>
      <c r="IM133" s="39">
        <v>2.9641014381381101E-2</v>
      </c>
      <c r="IN133" s="38">
        <v>0</v>
      </c>
      <c r="IO133" s="38">
        <v>1.14155251141553E-3</v>
      </c>
      <c r="IP133" s="38">
        <v>0</v>
      </c>
      <c r="IQ133" s="38">
        <v>0</v>
      </c>
      <c r="IR133" s="38">
        <v>0</v>
      </c>
      <c r="IS133" s="38">
        <v>1.1415525114155301E-2</v>
      </c>
      <c r="IT133" s="38">
        <v>1.45754888861897E-3</v>
      </c>
      <c r="IU133" s="38">
        <v>0.91874164945949199</v>
      </c>
      <c r="IV133" s="38">
        <v>0</v>
      </c>
      <c r="IW133" s="38">
        <v>1.45754888861897E-3</v>
      </c>
      <c r="IX133" s="38">
        <v>0</v>
      </c>
      <c r="IY133" s="38">
        <v>4.3726466658569199E-3</v>
      </c>
      <c r="IZ133" s="38">
        <v>1.31737841695027E-3</v>
      </c>
      <c r="JA133" s="38">
        <v>0.83049731035239904</v>
      </c>
      <c r="JB133" s="38">
        <v>0</v>
      </c>
      <c r="JC133" s="38">
        <v>1.31737841695027E-3</v>
      </c>
      <c r="JD133" s="38">
        <v>0</v>
      </c>
      <c r="JE133" s="38">
        <v>5.0499505983093596E-3</v>
      </c>
    </row>
    <row r="134" spans="1:265" ht="19" customHeight="1">
      <c r="A134" s="1">
        <v>47</v>
      </c>
      <c r="B134" s="1" t="s">
        <v>733</v>
      </c>
      <c r="C134" s="2">
        <v>2</v>
      </c>
      <c r="D134" s="2" t="s">
        <v>414</v>
      </c>
      <c r="E134" s="1" t="s">
        <v>290</v>
      </c>
      <c r="F134" s="1">
        <v>1</v>
      </c>
      <c r="G134" s="1">
        <v>0</v>
      </c>
      <c r="H134" s="1">
        <v>0</v>
      </c>
      <c r="I134" s="1" t="s">
        <v>329</v>
      </c>
      <c r="J134" s="1">
        <v>3</v>
      </c>
      <c r="K134" s="32">
        <v>41239</v>
      </c>
      <c r="L134" s="33">
        <v>42897</v>
      </c>
      <c r="M134" s="34">
        <v>54</v>
      </c>
      <c r="N134" s="35">
        <v>1</v>
      </c>
      <c r="O134" s="6" t="s">
        <v>296</v>
      </c>
      <c r="P134" s="6">
        <v>1</v>
      </c>
      <c r="Q134" s="1">
        <v>55</v>
      </c>
      <c r="R134" s="47" t="s">
        <v>601</v>
      </c>
      <c r="S134" s="8">
        <v>41852</v>
      </c>
      <c r="T134" s="8">
        <v>42223</v>
      </c>
      <c r="U134" s="8" t="s">
        <v>265</v>
      </c>
      <c r="V134" s="9">
        <v>20</v>
      </c>
      <c r="W134" s="1" t="s">
        <v>266</v>
      </c>
      <c r="X134" s="1" t="s">
        <v>266</v>
      </c>
      <c r="Y134" s="1" t="s">
        <v>289</v>
      </c>
      <c r="Z134" s="1" t="s">
        <v>263</v>
      </c>
      <c r="AA134" s="1" t="s">
        <v>267</v>
      </c>
      <c r="AB134" s="1" t="s">
        <v>268</v>
      </c>
      <c r="AC134" s="1" t="s">
        <v>266</v>
      </c>
      <c r="AD134" t="s">
        <v>265</v>
      </c>
      <c r="AE134" t="s">
        <v>265</v>
      </c>
      <c r="AF134" t="s">
        <v>265</v>
      </c>
      <c r="AG134" t="s">
        <v>265</v>
      </c>
      <c r="AH134" s="1" t="s">
        <v>265</v>
      </c>
      <c r="AI134" s="1" t="s">
        <v>265</v>
      </c>
      <c r="AJ134" t="s">
        <v>265</v>
      </c>
      <c r="AK134" t="s">
        <v>265</v>
      </c>
      <c r="AL134" t="s">
        <v>265</v>
      </c>
      <c r="AM134">
        <v>1.5</v>
      </c>
      <c r="AN134">
        <v>0.5</v>
      </c>
      <c r="AO134">
        <v>1</v>
      </c>
      <c r="AP134">
        <v>11</v>
      </c>
      <c r="AQ134">
        <f>SUM(AO134:AP134)</f>
        <v>12</v>
      </c>
      <c r="AR134" s="36" t="s">
        <v>265</v>
      </c>
      <c r="AS134" s="36" t="s">
        <v>265</v>
      </c>
      <c r="AT134" s="36" t="s">
        <v>265</v>
      </c>
      <c r="AU134" s="36" t="s">
        <v>265</v>
      </c>
      <c r="AV134" s="36" t="s">
        <v>265</v>
      </c>
      <c r="AW134" s="36" t="s">
        <v>265</v>
      </c>
      <c r="AX134" s="36" t="s">
        <v>265</v>
      </c>
      <c r="AY134" s="36" t="s">
        <v>265</v>
      </c>
      <c r="AZ134" s="36" t="s">
        <v>265</v>
      </c>
      <c r="BA134" s="36" t="s">
        <v>265</v>
      </c>
      <c r="BB134" s="36" t="s">
        <v>265</v>
      </c>
      <c r="BC134" s="36" t="s">
        <v>265</v>
      </c>
      <c r="BD134" s="36" t="s">
        <v>265</v>
      </c>
      <c r="BE134" s="36" t="s">
        <v>265</v>
      </c>
      <c r="BF134" s="1" t="s">
        <v>265</v>
      </c>
      <c r="BG134" s="1" t="s">
        <v>265</v>
      </c>
      <c r="BH134" s="1" t="s">
        <v>265</v>
      </c>
      <c r="BI134" s="1" t="s">
        <v>265</v>
      </c>
      <c r="BJ134" s="1" t="s">
        <v>265</v>
      </c>
      <c r="BK134" s="1" t="s">
        <v>265</v>
      </c>
      <c r="BL134" s="1" t="s">
        <v>265</v>
      </c>
      <c r="HP134" s="38">
        <v>2.6465028355387499E-2</v>
      </c>
      <c r="HQ134" s="38">
        <v>9.2627599243856301E-2</v>
      </c>
      <c r="HR134" s="38">
        <v>1.8903591682419699E-3</v>
      </c>
      <c r="HS134" s="38">
        <v>0.31379962192816602</v>
      </c>
      <c r="HT134" s="38">
        <v>3.7807183364839299E-3</v>
      </c>
      <c r="HU134" s="38">
        <v>1.8903591682419699E-3</v>
      </c>
      <c r="HV134" s="38">
        <v>3.7807183364839299E-3</v>
      </c>
      <c r="HW134" s="38">
        <v>0</v>
      </c>
      <c r="HX134" s="38">
        <v>1.5923566878980899E-2</v>
      </c>
      <c r="HY134" s="38">
        <v>6.3694267515923596E-3</v>
      </c>
      <c r="HZ134" s="38">
        <v>0</v>
      </c>
      <c r="IA134" s="38">
        <v>1.0779029887310099E-2</v>
      </c>
      <c r="IB134" s="38">
        <v>0.94181773640372402</v>
      </c>
      <c r="IC134" s="38">
        <v>2.4497795198432097E-4</v>
      </c>
      <c r="ID134" s="38">
        <v>3.67466927976482E-4</v>
      </c>
      <c r="IE134" s="38">
        <v>3.08672219500245E-2</v>
      </c>
      <c r="IF134" s="39">
        <v>1.6565052340964E-2</v>
      </c>
      <c r="IG134" s="39">
        <v>1.1618543655815E-2</v>
      </c>
      <c r="IH134" s="39">
        <v>1.15035085701139E-4</v>
      </c>
      <c r="II134" s="39">
        <v>2.9218911768089301E-2</v>
      </c>
      <c r="IJ134" s="39">
        <v>0.88473484412745895</v>
      </c>
      <c r="IK134" s="39">
        <v>3.4510525710341702E-4</v>
      </c>
      <c r="IL134" s="39">
        <v>5.7517542850569396E-4</v>
      </c>
      <c r="IM134" s="39">
        <v>2.8988841596687E-2</v>
      </c>
      <c r="IN134" s="38">
        <v>0</v>
      </c>
      <c r="IO134" s="38">
        <v>3.7807183364839299E-3</v>
      </c>
      <c r="IP134" s="38">
        <v>0</v>
      </c>
      <c r="IQ134" s="38">
        <v>0</v>
      </c>
      <c r="IR134" s="38">
        <v>0</v>
      </c>
      <c r="IS134" s="38">
        <v>0.31379962192816602</v>
      </c>
      <c r="IT134" s="38">
        <v>2.5722684958353701E-3</v>
      </c>
      <c r="IU134" s="38">
        <v>0.93924546790788799</v>
      </c>
      <c r="IV134" s="38">
        <v>0</v>
      </c>
      <c r="IW134" s="38">
        <v>2.5722684958353701E-3</v>
      </c>
      <c r="IX134" s="38">
        <v>1.22488975992161E-4</v>
      </c>
      <c r="IY134" s="38">
        <v>1.0656540911317999E-2</v>
      </c>
      <c r="IZ134" s="38">
        <v>2.4157367997239198E-3</v>
      </c>
      <c r="JA134" s="38">
        <v>0.882319107327735</v>
      </c>
      <c r="JB134" s="38">
        <v>0</v>
      </c>
      <c r="JC134" s="38">
        <v>2.4157367997239198E-3</v>
      </c>
      <c r="JD134" s="38">
        <v>1.15035085701139E-4</v>
      </c>
      <c r="JE134" s="38">
        <v>2.9103876682388102E-2</v>
      </c>
    </row>
    <row r="135" spans="1:265" ht="19" customHeight="1">
      <c r="A135" s="1">
        <v>28</v>
      </c>
      <c r="B135" s="1" t="s">
        <v>734</v>
      </c>
      <c r="C135" s="2">
        <v>2</v>
      </c>
      <c r="D135" s="2" t="s">
        <v>494</v>
      </c>
      <c r="E135" s="1" t="s">
        <v>485</v>
      </c>
      <c r="F135" s="1">
        <v>1</v>
      </c>
      <c r="G135" s="1">
        <v>0</v>
      </c>
      <c r="H135" s="1">
        <v>0</v>
      </c>
      <c r="I135" s="1" t="s">
        <v>334</v>
      </c>
      <c r="J135" s="1">
        <v>3</v>
      </c>
      <c r="K135" s="32">
        <v>40968</v>
      </c>
      <c r="L135" s="33">
        <v>43040</v>
      </c>
      <c r="M135" s="34">
        <v>68</v>
      </c>
      <c r="N135" s="35">
        <v>1</v>
      </c>
      <c r="O135" s="6" t="s">
        <v>296</v>
      </c>
      <c r="P135" s="6">
        <v>1</v>
      </c>
      <c r="Q135" s="1">
        <v>47</v>
      </c>
      <c r="R135" s="47" t="s">
        <v>461</v>
      </c>
      <c r="S135" s="8">
        <v>41730</v>
      </c>
      <c r="T135" s="8">
        <v>42950</v>
      </c>
      <c r="U135" s="8" t="s">
        <v>265</v>
      </c>
      <c r="V135" s="9">
        <v>25</v>
      </c>
      <c r="W135" s="1" t="s">
        <v>266</v>
      </c>
      <c r="X135" s="1" t="s">
        <v>266</v>
      </c>
      <c r="Z135" s="1" t="s">
        <v>263</v>
      </c>
      <c r="AA135" s="1" t="s">
        <v>267</v>
      </c>
      <c r="AB135" s="1" t="s">
        <v>268</v>
      </c>
      <c r="AC135" s="1" t="s">
        <v>266</v>
      </c>
      <c r="AD135" t="s">
        <v>265</v>
      </c>
      <c r="AE135" t="s">
        <v>265</v>
      </c>
      <c r="AF135" t="s">
        <v>265</v>
      </c>
      <c r="AG135" t="s">
        <v>265</v>
      </c>
      <c r="AH135" s="1" t="s">
        <v>265</v>
      </c>
      <c r="AI135" s="1" t="s">
        <v>265</v>
      </c>
      <c r="AJ135" t="s">
        <v>265</v>
      </c>
      <c r="AK135" t="s">
        <v>265</v>
      </c>
      <c r="AL135" t="s">
        <v>265</v>
      </c>
      <c r="AM135" t="s">
        <v>265</v>
      </c>
      <c r="AN135">
        <v>0.5</v>
      </c>
      <c r="AO135">
        <v>3</v>
      </c>
      <c r="AP135">
        <v>4</v>
      </c>
      <c r="AQ135">
        <f>SUM(AO135:AP135)</f>
        <v>7</v>
      </c>
      <c r="AR135" s="36" t="s">
        <v>265</v>
      </c>
      <c r="AS135" s="36" t="s">
        <v>265</v>
      </c>
      <c r="AT135" s="36" t="s">
        <v>265</v>
      </c>
      <c r="AU135" s="36" t="s">
        <v>265</v>
      </c>
      <c r="AV135" s="36" t="s">
        <v>265</v>
      </c>
      <c r="AW135" s="36" t="s">
        <v>265</v>
      </c>
      <c r="AX135" s="36" t="s">
        <v>265</v>
      </c>
      <c r="AY135" s="36" t="s">
        <v>265</v>
      </c>
      <c r="AZ135" s="36" t="s">
        <v>265</v>
      </c>
      <c r="BA135" s="36" t="s">
        <v>265</v>
      </c>
      <c r="BB135" s="36" t="s">
        <v>265</v>
      </c>
      <c r="BC135" s="36" t="s">
        <v>265</v>
      </c>
      <c r="BD135" s="36" t="s">
        <v>265</v>
      </c>
      <c r="BE135" s="36" t="s">
        <v>265</v>
      </c>
      <c r="BF135" s="1" t="s">
        <v>265</v>
      </c>
      <c r="BG135" s="1" t="s">
        <v>265</v>
      </c>
      <c r="BH135" s="1" t="s">
        <v>265</v>
      </c>
      <c r="BI135" s="1" t="s">
        <v>265</v>
      </c>
      <c r="BJ135" s="1" t="s">
        <v>265</v>
      </c>
      <c r="BK135" s="1" t="s">
        <v>265</v>
      </c>
      <c r="BL135" s="1" t="s">
        <v>265</v>
      </c>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3"/>
      <c r="EI135" s="43"/>
      <c r="EJ135" s="43"/>
      <c r="EK135" s="43"/>
      <c r="EL135" s="43"/>
      <c r="EM135" s="43"/>
      <c r="EN135" s="43"/>
      <c r="EO135" s="43"/>
      <c r="EP135" s="43"/>
      <c r="EQ135" s="43"/>
      <c r="ER135" s="43"/>
      <c r="ES135" s="43"/>
      <c r="ET135" s="43"/>
      <c r="EU135" s="43"/>
      <c r="EV135" s="43"/>
      <c r="EW135" s="43"/>
      <c r="EX135" s="43"/>
      <c r="EY135" s="43"/>
      <c r="EZ135" s="43"/>
      <c r="FA135" s="43"/>
      <c r="FB135" s="43"/>
      <c r="FC135" s="43"/>
      <c r="FD135" s="43"/>
      <c r="FE135" s="43"/>
      <c r="FF135" s="43"/>
      <c r="FG135" s="43"/>
      <c r="FH135" s="43"/>
      <c r="FI135" s="43"/>
      <c r="FJ135" s="43"/>
      <c r="FK135" s="43"/>
      <c r="FL135" s="43"/>
      <c r="FM135" s="43"/>
      <c r="FN135" s="43"/>
      <c r="FO135" s="43"/>
      <c r="FP135" s="43"/>
      <c r="FQ135" s="43"/>
      <c r="FR135" s="43"/>
      <c r="FS135" s="43"/>
      <c r="FT135" s="43"/>
      <c r="FU135" s="43"/>
      <c r="FV135" s="43"/>
      <c r="FW135" s="43"/>
      <c r="FX135" s="43"/>
      <c r="FY135" s="43"/>
      <c r="FZ135" s="43"/>
      <c r="GA135" s="43"/>
      <c r="GB135" s="43"/>
      <c r="GC135" s="43"/>
      <c r="GD135" s="43"/>
      <c r="GE135" s="43"/>
      <c r="GF135" s="43"/>
      <c r="GG135" s="43"/>
      <c r="GH135" s="43"/>
      <c r="GI135" s="43"/>
      <c r="GJ135" s="43"/>
      <c r="GK135" s="43"/>
      <c r="GL135" s="43"/>
      <c r="GM135" s="43"/>
      <c r="GN135" s="43"/>
      <c r="GO135" s="43"/>
      <c r="GP135" s="43"/>
      <c r="GQ135" s="43"/>
      <c r="GR135" s="43"/>
      <c r="GS135" s="43"/>
      <c r="GT135" s="43"/>
      <c r="GU135" s="43"/>
      <c r="GV135" s="43"/>
      <c r="GW135" s="43"/>
      <c r="GX135" s="43"/>
      <c r="GY135" s="43"/>
      <c r="GZ135" s="43"/>
      <c r="HA135" s="43"/>
      <c r="HB135" s="43"/>
      <c r="HC135" s="43"/>
      <c r="HD135" s="43"/>
      <c r="HE135" s="43"/>
      <c r="HF135" s="43"/>
      <c r="HG135" s="43"/>
      <c r="HH135" s="43"/>
      <c r="HI135" s="43"/>
      <c r="HJ135" s="43"/>
      <c r="HK135" s="43"/>
      <c r="HL135" s="43"/>
      <c r="HM135" s="43"/>
      <c r="HN135" s="43"/>
      <c r="HO135" s="43"/>
      <c r="HP135" s="38">
        <v>1.4977533699450801E-2</v>
      </c>
      <c r="HQ135" s="38">
        <v>1.7973040439341E-2</v>
      </c>
      <c r="HR135" s="38">
        <v>4.3434847728407402E-2</v>
      </c>
      <c r="HS135" s="38">
        <v>9.6355466799800296E-2</v>
      </c>
      <c r="HT135" s="38">
        <v>0</v>
      </c>
      <c r="HU135" s="38">
        <v>9.9850224663005499E-4</v>
      </c>
      <c r="HV135" s="38">
        <v>1.99700449326011E-3</v>
      </c>
      <c r="HW135" s="38">
        <v>0</v>
      </c>
      <c r="HX135" s="38">
        <v>5.4487179487179502E-3</v>
      </c>
      <c r="HY135" s="38">
        <v>4.3803418803418804E-3</v>
      </c>
      <c r="HZ135" s="38">
        <v>8.5470085470085503E-4</v>
      </c>
      <c r="IA135" s="38">
        <v>9.4017094017094002E-2</v>
      </c>
      <c r="IB135" s="38">
        <v>0.798504273504274</v>
      </c>
      <c r="IC135" s="38">
        <v>4.2735042735042702E-4</v>
      </c>
      <c r="ID135" s="38">
        <v>5.3418803418803402E-4</v>
      </c>
      <c r="IE135" s="38">
        <v>0.16549145299145299</v>
      </c>
      <c r="IF135" s="39">
        <v>7.1283991903546597E-3</v>
      </c>
      <c r="IG135" s="39">
        <v>6.7763794772507302E-3</v>
      </c>
      <c r="IH135" s="39">
        <v>8.3604681862184307E-3</v>
      </c>
      <c r="II135" s="39">
        <v>9.4429288040130205E-2</v>
      </c>
      <c r="IJ135" s="39">
        <v>0.65774883393469996</v>
      </c>
      <c r="IK135" s="39">
        <v>5.2802956965590096E-4</v>
      </c>
      <c r="IL135" s="39">
        <v>7.9204435448385101E-4</v>
      </c>
      <c r="IM135" s="39">
        <v>0.136319633899498</v>
      </c>
      <c r="IN135" s="38">
        <v>0</v>
      </c>
      <c r="IO135" s="38">
        <v>0</v>
      </c>
      <c r="IP135" s="38">
        <v>0</v>
      </c>
      <c r="IQ135" s="38">
        <v>0</v>
      </c>
      <c r="IR135" s="38">
        <v>2.4962556165751401E-3</v>
      </c>
      <c r="IS135" s="38">
        <v>9.3859211183225197E-2</v>
      </c>
      <c r="IT135" s="38">
        <v>1.3034188034188E-2</v>
      </c>
      <c r="IU135" s="38">
        <v>0.78547008547008501</v>
      </c>
      <c r="IV135" s="38">
        <v>3.20512820512821E-4</v>
      </c>
      <c r="IW135" s="38">
        <v>1.27136752136752E-2</v>
      </c>
      <c r="IX135" s="38">
        <v>1.9230769230769199E-3</v>
      </c>
      <c r="IY135" s="38">
        <v>9.20940170940171E-2</v>
      </c>
      <c r="IZ135" s="38">
        <v>1.073660124967E-2</v>
      </c>
      <c r="JA135" s="38">
        <v>0.64701223268503005</v>
      </c>
      <c r="JB135" s="38">
        <v>2.6401478482794999E-4</v>
      </c>
      <c r="JC135" s="38">
        <v>1.0472586464842001E-2</v>
      </c>
      <c r="JD135" s="38">
        <v>2.02411335034762E-3</v>
      </c>
      <c r="JE135" s="38">
        <v>9.2405174689782599E-2</v>
      </c>
    </row>
    <row r="136" spans="1:265" ht="19" customHeight="1">
      <c r="A136" s="1">
        <v>18</v>
      </c>
      <c r="B136" s="1" t="e">
        <v>#N/A</v>
      </c>
      <c r="C136" s="2">
        <v>2</v>
      </c>
      <c r="D136" s="2" t="s">
        <v>306</v>
      </c>
      <c r="E136" s="1" t="s">
        <v>602</v>
      </c>
      <c r="F136" s="1">
        <v>1</v>
      </c>
      <c r="G136" s="1">
        <v>0</v>
      </c>
      <c r="H136" s="1">
        <v>0</v>
      </c>
      <c r="I136" s="1" t="s">
        <v>329</v>
      </c>
      <c r="J136" s="1">
        <v>3</v>
      </c>
      <c r="K136" s="32">
        <v>40973</v>
      </c>
      <c r="L136" s="32" t="s">
        <v>326</v>
      </c>
      <c r="M136" s="40">
        <v>78</v>
      </c>
      <c r="N136" s="41">
        <v>0</v>
      </c>
      <c r="O136" s="6" t="s">
        <v>263</v>
      </c>
      <c r="P136" s="6">
        <v>0</v>
      </c>
      <c r="Q136" s="1">
        <v>70</v>
      </c>
      <c r="R136" s="47" t="s">
        <v>603</v>
      </c>
      <c r="S136" s="8">
        <v>41487</v>
      </c>
      <c r="T136" s="8">
        <v>42156</v>
      </c>
      <c r="U136" s="8">
        <v>42818</v>
      </c>
      <c r="V136" s="9">
        <v>16</v>
      </c>
      <c r="W136" s="1" t="s">
        <v>266</v>
      </c>
      <c r="X136" s="1" t="s">
        <v>263</v>
      </c>
      <c r="AA136" s="1" t="s">
        <v>273</v>
      </c>
      <c r="AB136" s="1" t="s">
        <v>268</v>
      </c>
      <c r="AC136" s="1" t="s">
        <v>266</v>
      </c>
      <c r="AD136" t="s">
        <v>265</v>
      </c>
      <c r="AE136" t="s">
        <v>265</v>
      </c>
      <c r="AF136" t="s">
        <v>265</v>
      </c>
      <c r="AG136" t="s">
        <v>265</v>
      </c>
      <c r="AH136" s="1" t="s">
        <v>265</v>
      </c>
      <c r="AI136" s="1" t="s">
        <v>265</v>
      </c>
      <c r="AJ136" t="s">
        <v>265</v>
      </c>
      <c r="AK136">
        <v>1</v>
      </c>
      <c r="AL136">
        <v>0.5</v>
      </c>
      <c r="AM136">
        <v>1.5</v>
      </c>
      <c r="AN136" t="s">
        <v>265</v>
      </c>
      <c r="AO136" t="s">
        <v>321</v>
      </c>
      <c r="AP136" t="s">
        <v>321</v>
      </c>
      <c r="AQ136" t="s">
        <v>321</v>
      </c>
      <c r="AR136" s="36" t="s">
        <v>265</v>
      </c>
      <c r="AS136" s="36" t="s">
        <v>265</v>
      </c>
      <c r="AT136" s="36" t="s">
        <v>265</v>
      </c>
      <c r="AU136" s="36" t="s">
        <v>265</v>
      </c>
      <c r="AV136" s="36" t="s">
        <v>265</v>
      </c>
      <c r="AW136" s="36" t="s">
        <v>265</v>
      </c>
      <c r="AX136" s="36" t="s">
        <v>265</v>
      </c>
      <c r="AY136" s="36" t="s">
        <v>265</v>
      </c>
      <c r="AZ136" s="36" t="s">
        <v>265</v>
      </c>
      <c r="BA136" s="36" t="s">
        <v>265</v>
      </c>
      <c r="BB136" s="36" t="s">
        <v>265</v>
      </c>
      <c r="BC136" s="36" t="s">
        <v>265</v>
      </c>
      <c r="BD136" s="36" t="s">
        <v>265</v>
      </c>
      <c r="BE136" s="36" t="s">
        <v>265</v>
      </c>
      <c r="BF136" s="1" t="s">
        <v>265</v>
      </c>
      <c r="BG136" s="1" t="s">
        <v>265</v>
      </c>
      <c r="BH136" s="1" t="s">
        <v>265</v>
      </c>
      <c r="BI136" s="1" t="s">
        <v>265</v>
      </c>
      <c r="BJ136" s="1" t="s">
        <v>265</v>
      </c>
      <c r="BK136" s="1" t="s">
        <v>265</v>
      </c>
      <c r="BL136" s="1" t="s">
        <v>265</v>
      </c>
      <c r="HP136" s="38" t="s">
        <v>321</v>
      </c>
      <c r="HQ136" s="38" t="s">
        <v>321</v>
      </c>
      <c r="HR136" s="38" t="s">
        <v>321</v>
      </c>
      <c r="HS136" s="38" t="s">
        <v>321</v>
      </c>
      <c r="HT136" s="38" t="s">
        <v>321</v>
      </c>
      <c r="HU136" s="38" t="s">
        <v>321</v>
      </c>
      <c r="HV136" s="38" t="s">
        <v>321</v>
      </c>
      <c r="HW136" s="38" t="s">
        <v>321</v>
      </c>
      <c r="HX136" s="38" t="s">
        <v>321</v>
      </c>
      <c r="HY136" s="38" t="s">
        <v>321</v>
      </c>
      <c r="HZ136" s="38" t="s">
        <v>321</v>
      </c>
      <c r="IA136" s="38" t="s">
        <v>321</v>
      </c>
      <c r="IB136" s="38" t="s">
        <v>321</v>
      </c>
      <c r="IC136" s="38" t="s">
        <v>321</v>
      </c>
      <c r="ID136" s="38" t="s">
        <v>321</v>
      </c>
      <c r="IE136" s="38" t="s">
        <v>321</v>
      </c>
      <c r="IF136" s="38" t="s">
        <v>321</v>
      </c>
      <c r="IG136" s="38" t="s">
        <v>321</v>
      </c>
      <c r="IH136" s="38" t="s">
        <v>321</v>
      </c>
      <c r="II136" s="38" t="s">
        <v>321</v>
      </c>
      <c r="IJ136" s="38" t="s">
        <v>321</v>
      </c>
      <c r="IK136" s="38" t="s">
        <v>321</v>
      </c>
      <c r="IL136" s="38" t="s">
        <v>321</v>
      </c>
      <c r="IM136" s="38" t="s">
        <v>321</v>
      </c>
      <c r="IN136" s="38" t="s">
        <v>321</v>
      </c>
      <c r="IO136" s="38" t="s">
        <v>321</v>
      </c>
      <c r="IP136" s="38" t="s">
        <v>321</v>
      </c>
      <c r="IQ136" s="38" t="s">
        <v>321</v>
      </c>
      <c r="IR136" s="38" t="s">
        <v>321</v>
      </c>
      <c r="IS136" s="38" t="s">
        <v>321</v>
      </c>
      <c r="IT136" s="38" t="s">
        <v>321</v>
      </c>
      <c r="IU136" s="38" t="s">
        <v>321</v>
      </c>
      <c r="IV136" s="38" t="s">
        <v>321</v>
      </c>
      <c r="IW136" s="38" t="s">
        <v>321</v>
      </c>
      <c r="IX136" s="38" t="s">
        <v>321</v>
      </c>
      <c r="IY136" s="38" t="s">
        <v>321</v>
      </c>
      <c r="IZ136" s="38" t="s">
        <v>321</v>
      </c>
      <c r="JA136" s="38" t="s">
        <v>321</v>
      </c>
      <c r="JB136" s="38" t="s">
        <v>321</v>
      </c>
      <c r="JC136" s="38" t="s">
        <v>321</v>
      </c>
      <c r="JD136" s="38" t="s">
        <v>321</v>
      </c>
      <c r="JE136" s="38" t="s">
        <v>321</v>
      </c>
    </row>
    <row r="137" spans="1:265" ht="19" customHeight="1">
      <c r="A137" s="1">
        <v>60</v>
      </c>
      <c r="B137" s="1" t="s">
        <v>735</v>
      </c>
      <c r="C137" s="2">
        <v>2</v>
      </c>
      <c r="D137" s="2" t="s">
        <v>351</v>
      </c>
      <c r="E137" s="1" t="s">
        <v>604</v>
      </c>
      <c r="F137" s="1">
        <v>0</v>
      </c>
      <c r="G137" s="1">
        <v>1</v>
      </c>
      <c r="H137" s="1">
        <v>0</v>
      </c>
      <c r="I137" s="1" t="s">
        <v>383</v>
      </c>
      <c r="J137" s="1">
        <v>3</v>
      </c>
      <c r="K137" s="32">
        <v>40878</v>
      </c>
      <c r="L137" s="33">
        <v>42531</v>
      </c>
      <c r="M137" s="34">
        <v>54</v>
      </c>
      <c r="N137" s="35">
        <v>1</v>
      </c>
      <c r="O137" s="6" t="s">
        <v>263</v>
      </c>
      <c r="P137" s="6">
        <v>0</v>
      </c>
      <c r="Q137" s="1">
        <v>59</v>
      </c>
      <c r="R137" s="7" t="s">
        <v>605</v>
      </c>
      <c r="S137" s="8">
        <v>42430</v>
      </c>
      <c r="T137" s="8" t="s">
        <v>265</v>
      </c>
      <c r="U137" s="8" t="s">
        <v>265</v>
      </c>
      <c r="V137" s="9">
        <v>51</v>
      </c>
      <c r="W137" s="1" t="s">
        <v>266</v>
      </c>
      <c r="X137" s="1" t="s">
        <v>266</v>
      </c>
      <c r="Y137" s="1" t="s">
        <v>289</v>
      </c>
      <c r="Z137" s="1" t="s">
        <v>266</v>
      </c>
      <c r="AA137" s="1" t="s">
        <v>273</v>
      </c>
      <c r="AB137" s="1" t="s">
        <v>277</v>
      </c>
      <c r="AC137" s="1" t="s">
        <v>266</v>
      </c>
      <c r="AD137" t="s">
        <v>265</v>
      </c>
      <c r="AE137" t="s">
        <v>265</v>
      </c>
      <c r="AF137" t="s">
        <v>265</v>
      </c>
      <c r="AG137" t="s">
        <v>265</v>
      </c>
      <c r="AH137" s="1" t="s">
        <v>265</v>
      </c>
      <c r="AI137" s="1">
        <v>1.5</v>
      </c>
      <c r="AJ137">
        <v>2.5</v>
      </c>
      <c r="AK137">
        <v>3</v>
      </c>
      <c r="AL137">
        <v>2</v>
      </c>
      <c r="AM137">
        <v>2.5</v>
      </c>
      <c r="AN137">
        <v>0.5</v>
      </c>
      <c r="AO137">
        <v>1</v>
      </c>
      <c r="AP137">
        <v>1</v>
      </c>
      <c r="AQ137">
        <f>SUM(AO137:AP137)</f>
        <v>2</v>
      </c>
      <c r="AR137" s="36" t="s">
        <v>265</v>
      </c>
      <c r="AS137" s="36" t="s">
        <v>265</v>
      </c>
      <c r="AT137" s="36" t="s">
        <v>265</v>
      </c>
      <c r="AU137" s="36" t="s">
        <v>265</v>
      </c>
      <c r="AV137" s="36" t="s">
        <v>265</v>
      </c>
      <c r="AW137" s="36" t="s">
        <v>265</v>
      </c>
      <c r="AX137" s="36" t="s">
        <v>265</v>
      </c>
      <c r="AY137" s="36" t="s">
        <v>265</v>
      </c>
      <c r="AZ137" s="36" t="s">
        <v>265</v>
      </c>
      <c r="BA137" s="36" t="s">
        <v>265</v>
      </c>
      <c r="BB137" s="36" t="s">
        <v>265</v>
      </c>
      <c r="BC137" s="36" t="s">
        <v>265</v>
      </c>
      <c r="BD137" s="36" t="s">
        <v>265</v>
      </c>
      <c r="BE137" s="36" t="s">
        <v>265</v>
      </c>
      <c r="BF137" s="1" t="s">
        <v>265</v>
      </c>
      <c r="BG137" s="1" t="s">
        <v>265</v>
      </c>
      <c r="BH137" s="1" t="s">
        <v>265</v>
      </c>
      <c r="BI137" s="1" t="s">
        <v>265</v>
      </c>
      <c r="BJ137" s="1" t="s">
        <v>265</v>
      </c>
      <c r="BK137" s="1" t="s">
        <v>265</v>
      </c>
      <c r="BL137" s="1" t="s">
        <v>265</v>
      </c>
      <c r="HP137" s="38">
        <v>0.10891089108910899</v>
      </c>
      <c r="HQ137" s="38">
        <v>1.3548723293382E-2</v>
      </c>
      <c r="HR137" s="38">
        <v>3.6998436685773801E-2</v>
      </c>
      <c r="HS137" s="38">
        <v>3.4914017717561197E-2</v>
      </c>
      <c r="HT137" s="38">
        <v>4.6899426784783697E-2</v>
      </c>
      <c r="HU137" s="38">
        <v>3.6477331943720699E-3</v>
      </c>
      <c r="HV137" s="38">
        <v>1.04220948410631E-3</v>
      </c>
      <c r="HW137" s="38">
        <v>1.04220948410631E-3</v>
      </c>
      <c r="HX137" s="38">
        <v>9.8142753095411497E-2</v>
      </c>
      <c r="HY137" s="38">
        <v>8.9220684632192303E-3</v>
      </c>
      <c r="HZ137" s="38">
        <v>1.2745812090313199E-3</v>
      </c>
      <c r="IA137" s="38">
        <v>3.09541150764749E-2</v>
      </c>
      <c r="IB137" s="38">
        <v>0.79588492352512696</v>
      </c>
      <c r="IC137" s="38">
        <v>7.64748725418791E-3</v>
      </c>
      <c r="ID137" s="38">
        <v>7.2833211944646795E-4</v>
      </c>
      <c r="IE137" s="38">
        <v>0.18809176984705001</v>
      </c>
      <c r="IF137" s="39">
        <v>0.10093104844150599</v>
      </c>
      <c r="IG137" s="39">
        <v>1.0120091755498601E-2</v>
      </c>
      <c r="IH137" s="39">
        <v>1.05248954257185E-2</v>
      </c>
      <c r="II137" s="39">
        <v>3.1979489947375497E-2</v>
      </c>
      <c r="IJ137" s="39">
        <v>0.60194305761705602</v>
      </c>
      <c r="IK137" s="39">
        <v>6.6117932802590698E-3</v>
      </c>
      <c r="IL137" s="39">
        <v>8.0960734043988695E-4</v>
      </c>
      <c r="IM137" s="39">
        <v>0.13965726622588001</v>
      </c>
      <c r="IN137" s="38">
        <v>0</v>
      </c>
      <c r="IO137" s="38">
        <v>4.6899426784783697E-2</v>
      </c>
      <c r="IP137" s="38">
        <v>0</v>
      </c>
      <c r="IQ137" s="38">
        <v>0</v>
      </c>
      <c r="IR137" s="38">
        <v>0</v>
      </c>
      <c r="IS137" s="38">
        <v>3.4914017717561197E-2</v>
      </c>
      <c r="IT137" s="38">
        <v>5.6445739257101196E-3</v>
      </c>
      <c r="IU137" s="38">
        <v>0.79024034959941702</v>
      </c>
      <c r="IV137" s="38">
        <v>1.0924981791697E-3</v>
      </c>
      <c r="IW137" s="38">
        <v>4.5520757465404198E-3</v>
      </c>
      <c r="IX137" s="38">
        <v>0</v>
      </c>
      <c r="IY137" s="38">
        <v>3.09541150764749E-2</v>
      </c>
      <c r="IZ137" s="38">
        <v>4.1829712589394096E-3</v>
      </c>
      <c r="JA137" s="38">
        <v>0.59776008635811595</v>
      </c>
      <c r="JB137" s="38">
        <v>8.0960734043988695E-4</v>
      </c>
      <c r="JC137" s="38">
        <v>3.3733639184995298E-3</v>
      </c>
      <c r="JD137" s="38">
        <v>0</v>
      </c>
      <c r="JE137" s="38">
        <v>3.1979489947375497E-2</v>
      </c>
    </row>
    <row r="138" spans="1:265" ht="19" customHeight="1">
      <c r="A138" s="1">
        <v>86</v>
      </c>
      <c r="B138" s="1" t="e">
        <v>#N/A</v>
      </c>
      <c r="C138" s="1">
        <v>1</v>
      </c>
      <c r="D138" s="1" t="s">
        <v>402</v>
      </c>
      <c r="E138" s="1" t="s">
        <v>606</v>
      </c>
      <c r="F138" s="1">
        <v>0</v>
      </c>
      <c r="G138" s="1">
        <v>1</v>
      </c>
      <c r="H138" s="1">
        <v>0</v>
      </c>
      <c r="I138" s="1" t="s">
        <v>579</v>
      </c>
      <c r="J138" s="1">
        <v>3</v>
      </c>
      <c r="K138" s="32">
        <v>41936</v>
      </c>
      <c r="L138" s="32" t="s">
        <v>399</v>
      </c>
      <c r="M138" s="40">
        <v>49</v>
      </c>
      <c r="N138" s="41">
        <v>0</v>
      </c>
      <c r="O138" s="6" t="s">
        <v>263</v>
      </c>
      <c r="P138" s="6">
        <v>0</v>
      </c>
      <c r="Q138" s="1">
        <v>75</v>
      </c>
      <c r="S138" s="8" t="s">
        <v>265</v>
      </c>
      <c r="T138" s="8" t="s">
        <v>265</v>
      </c>
      <c r="U138" s="8" t="s">
        <v>265</v>
      </c>
      <c r="V138" s="9" t="s">
        <v>279</v>
      </c>
      <c r="W138" s="1" t="s">
        <v>266</v>
      </c>
      <c r="X138" s="1" t="s">
        <v>263</v>
      </c>
      <c r="AA138" s="1" t="s">
        <v>273</v>
      </c>
      <c r="AB138" s="1" t="s">
        <v>268</v>
      </c>
      <c r="AC138" s="1" t="s">
        <v>266</v>
      </c>
      <c r="AD138" t="s">
        <v>265</v>
      </c>
      <c r="AE138" t="s">
        <v>265</v>
      </c>
      <c r="AF138" t="s">
        <v>265</v>
      </c>
      <c r="AG138" t="s">
        <v>265</v>
      </c>
      <c r="AH138" s="1" t="s">
        <v>265</v>
      </c>
      <c r="AI138" s="1" t="s">
        <v>265</v>
      </c>
      <c r="AJ138" t="s">
        <v>265</v>
      </c>
      <c r="AK138" t="s">
        <v>265</v>
      </c>
      <c r="AL138" t="s">
        <v>265</v>
      </c>
      <c r="AM138" t="s">
        <v>265</v>
      </c>
      <c r="AN138" t="s">
        <v>265</v>
      </c>
      <c r="AO138" t="s">
        <v>321</v>
      </c>
      <c r="AP138">
        <v>0</v>
      </c>
      <c r="AQ138" t="s">
        <v>321</v>
      </c>
      <c r="AR138" s="36" t="s">
        <v>265</v>
      </c>
      <c r="AS138" s="36" t="s">
        <v>265</v>
      </c>
      <c r="AT138" s="36" t="s">
        <v>265</v>
      </c>
      <c r="AU138" s="36" t="s">
        <v>265</v>
      </c>
      <c r="AV138" s="36" t="s">
        <v>265</v>
      </c>
      <c r="AW138" s="36" t="s">
        <v>265</v>
      </c>
      <c r="AX138" s="36" t="s">
        <v>265</v>
      </c>
      <c r="AY138" s="36" t="s">
        <v>265</v>
      </c>
      <c r="AZ138" s="36" t="s">
        <v>265</v>
      </c>
      <c r="BA138" s="36" t="s">
        <v>265</v>
      </c>
      <c r="BB138" s="36" t="s">
        <v>265</v>
      </c>
      <c r="BC138" s="36" t="s">
        <v>265</v>
      </c>
      <c r="BD138" s="36" t="s">
        <v>265</v>
      </c>
      <c r="BE138" s="36" t="s">
        <v>265</v>
      </c>
      <c r="BF138" s="1" t="s">
        <v>265</v>
      </c>
      <c r="BG138" s="1" t="s">
        <v>265</v>
      </c>
      <c r="BH138" s="1" t="s">
        <v>265</v>
      </c>
      <c r="BI138" s="1" t="s">
        <v>265</v>
      </c>
      <c r="BJ138" s="1" t="s">
        <v>265</v>
      </c>
      <c r="BK138" s="1" t="s">
        <v>265</v>
      </c>
      <c r="BL138" s="1" t="s">
        <v>265</v>
      </c>
      <c r="HP138" s="38" t="s">
        <v>321</v>
      </c>
      <c r="HQ138" s="38" t="s">
        <v>321</v>
      </c>
      <c r="HR138" s="38" t="s">
        <v>321</v>
      </c>
      <c r="HS138" s="38" t="s">
        <v>321</v>
      </c>
      <c r="HT138" s="38" t="s">
        <v>321</v>
      </c>
      <c r="HU138" s="38" t="s">
        <v>321</v>
      </c>
      <c r="HV138" s="38" t="s">
        <v>321</v>
      </c>
      <c r="HW138" s="38" t="s">
        <v>321</v>
      </c>
      <c r="HX138" s="38" t="s">
        <v>321</v>
      </c>
      <c r="HY138" s="38" t="s">
        <v>321</v>
      </c>
      <c r="HZ138" s="38" t="s">
        <v>321</v>
      </c>
      <c r="IA138" s="38" t="s">
        <v>321</v>
      </c>
      <c r="IB138" s="38" t="s">
        <v>321</v>
      </c>
      <c r="IC138" s="38" t="s">
        <v>321</v>
      </c>
      <c r="ID138" s="38" t="s">
        <v>321</v>
      </c>
      <c r="IE138" s="38" t="s">
        <v>321</v>
      </c>
      <c r="IF138" s="38" t="s">
        <v>321</v>
      </c>
      <c r="IG138" s="38" t="s">
        <v>321</v>
      </c>
      <c r="IH138" s="38" t="s">
        <v>321</v>
      </c>
      <c r="II138" s="38" t="s">
        <v>321</v>
      </c>
      <c r="IJ138" s="38" t="s">
        <v>321</v>
      </c>
      <c r="IK138" s="38" t="s">
        <v>321</v>
      </c>
      <c r="IL138" s="38" t="s">
        <v>321</v>
      </c>
      <c r="IM138" s="38" t="s">
        <v>321</v>
      </c>
      <c r="IN138" s="38" t="s">
        <v>321</v>
      </c>
      <c r="IO138" s="38" t="s">
        <v>321</v>
      </c>
      <c r="IP138" s="38" t="s">
        <v>321</v>
      </c>
      <c r="IQ138" s="38" t="s">
        <v>321</v>
      </c>
      <c r="IR138" s="38" t="s">
        <v>321</v>
      </c>
      <c r="IS138" s="38" t="s">
        <v>321</v>
      </c>
      <c r="IT138" s="38" t="s">
        <v>321</v>
      </c>
      <c r="IU138" s="38" t="s">
        <v>321</v>
      </c>
      <c r="IV138" s="38" t="s">
        <v>321</v>
      </c>
      <c r="IW138" s="38" t="s">
        <v>321</v>
      </c>
      <c r="IX138" s="38" t="s">
        <v>321</v>
      </c>
      <c r="IY138" s="38" t="s">
        <v>321</v>
      </c>
      <c r="IZ138" s="38" t="s">
        <v>321</v>
      </c>
      <c r="JA138" s="38" t="s">
        <v>321</v>
      </c>
      <c r="JB138" s="38" t="s">
        <v>321</v>
      </c>
      <c r="JC138" s="38" t="s">
        <v>321</v>
      </c>
      <c r="JD138" s="38" t="s">
        <v>321</v>
      </c>
      <c r="JE138" s="38" t="s">
        <v>321</v>
      </c>
    </row>
    <row r="139" spans="1:265" s="62" customFormat="1" ht="19" customHeight="1">
      <c r="K139" s="63"/>
      <c r="L139" s="64"/>
      <c r="M139" s="65"/>
      <c r="N139" s="66"/>
      <c r="V139" s="67"/>
      <c r="HP139" s="68"/>
      <c r="HQ139" s="68"/>
      <c r="HR139" s="68"/>
      <c r="HS139" s="68"/>
      <c r="HT139" s="68"/>
      <c r="HU139" s="68"/>
      <c r="HV139" s="68"/>
      <c r="HW139" s="68"/>
    </row>
    <row r="140" spans="1:265" ht="19" customHeight="1">
      <c r="K140" s="1"/>
      <c r="L140" s="1"/>
      <c r="M140" s="1"/>
      <c r="N140" s="1"/>
      <c r="O140" s="1"/>
      <c r="P140" s="1"/>
      <c r="R140" s="1"/>
      <c r="S140" s="1"/>
      <c r="T140" s="1"/>
      <c r="U140" s="1"/>
      <c r="V140" s="1"/>
      <c r="AD140" s="1"/>
      <c r="AJ140" s="1"/>
      <c r="AK140" s="1"/>
      <c r="AL140" s="1"/>
      <c r="AM140" s="1"/>
      <c r="AN140" s="1"/>
      <c r="AO140" s="1"/>
      <c r="AP140" s="1"/>
      <c r="AQ140" s="1"/>
      <c r="AR140" s="1"/>
      <c r="AS140" s="1"/>
      <c r="AT140" s="1"/>
      <c r="AU140" s="1"/>
      <c r="AV140" s="1"/>
      <c r="AW140" s="1"/>
      <c r="AX140" s="1"/>
      <c r="AY140" s="1"/>
      <c r="AZ140" s="1"/>
      <c r="BA140" s="1"/>
      <c r="BB140" s="1"/>
      <c r="BC140" s="1"/>
      <c r="BD140" s="1"/>
      <c r="BE140" s="1"/>
      <c r="BM140" s="1"/>
      <c r="HP140" s="69"/>
      <c r="HQ140" s="69"/>
      <c r="HR140" s="69"/>
      <c r="HS140" s="69"/>
      <c r="HT140" s="69"/>
      <c r="HU140" s="69"/>
      <c r="HV140" s="69"/>
      <c r="HW140" s="69"/>
    </row>
    <row r="141" spans="1:265" ht="19" customHeight="1">
      <c r="L141" s="50"/>
      <c r="M141" s="51"/>
      <c r="N141" s="41"/>
      <c r="O141" s="1"/>
      <c r="P141" s="1"/>
      <c r="R141" s="1"/>
      <c r="S141" s="1"/>
      <c r="T141" s="1"/>
      <c r="U141" s="1"/>
      <c r="V141" s="70"/>
      <c r="AD141" s="1"/>
      <c r="AJ141" s="1"/>
      <c r="AK141" s="1"/>
      <c r="AL141" s="1"/>
      <c r="AM141" s="1"/>
      <c r="AN141" s="1"/>
      <c r="AO141" s="1"/>
      <c r="AP141" s="1"/>
      <c r="AQ141" s="1"/>
      <c r="AR141" s="1"/>
      <c r="AS141" s="1"/>
      <c r="AT141" s="1"/>
      <c r="AU141" s="1"/>
      <c r="AV141" s="1"/>
      <c r="AW141" s="1"/>
      <c r="AX141" s="1"/>
      <c r="AY141" s="1"/>
      <c r="AZ141" s="1"/>
      <c r="BA141" s="1"/>
      <c r="BB141" s="1"/>
      <c r="BC141" s="1"/>
      <c r="BD141" s="1"/>
      <c r="BE141" s="1"/>
      <c r="BM141" s="1"/>
    </row>
    <row r="142" spans="1:265" ht="19" customHeight="1">
      <c r="L142" s="50"/>
      <c r="M142" s="51"/>
      <c r="N142" s="41"/>
      <c r="O142" s="1"/>
      <c r="P142" s="1"/>
      <c r="R142" s="1"/>
      <c r="S142" s="1"/>
      <c r="T142" s="1"/>
      <c r="U142" s="1"/>
      <c r="V142" s="70"/>
      <c r="AD142" s="1"/>
      <c r="AJ142" s="1"/>
      <c r="AK142" s="1"/>
      <c r="AL142" s="1"/>
      <c r="AM142" s="1"/>
      <c r="AN142" s="1"/>
      <c r="AO142" s="1"/>
      <c r="AP142" s="1"/>
      <c r="AQ142" s="1"/>
      <c r="AR142" s="1"/>
      <c r="AS142" s="1"/>
      <c r="AT142" s="1"/>
      <c r="AU142" s="1"/>
      <c r="AV142" s="1"/>
      <c r="AW142" s="1"/>
      <c r="AX142" s="1"/>
      <c r="AY142" s="1"/>
      <c r="AZ142" s="1"/>
      <c r="BA142" s="1"/>
      <c r="BB142" s="1"/>
      <c r="BC142" s="1"/>
      <c r="BD142" s="1"/>
      <c r="BE142" s="1"/>
      <c r="BM142" s="1"/>
    </row>
    <row r="143" spans="1:265" ht="19" customHeight="1">
      <c r="L143" s="71"/>
      <c r="M143" s="72"/>
      <c r="N143" s="73"/>
      <c r="O143" s="1"/>
      <c r="P143" s="1"/>
      <c r="R143" s="1"/>
      <c r="S143" s="1"/>
      <c r="T143" s="1"/>
      <c r="U143" s="1"/>
      <c r="V143" s="70"/>
      <c r="AD143" s="1"/>
      <c r="AJ143" s="1"/>
      <c r="AK143" s="1"/>
      <c r="AL143" s="1"/>
      <c r="AM143" s="1"/>
      <c r="AN143" s="1"/>
      <c r="AO143" s="1"/>
      <c r="AP143" s="1"/>
      <c r="AQ143" s="1"/>
      <c r="AR143" s="1"/>
      <c r="AS143" s="1"/>
      <c r="AT143" s="1"/>
      <c r="AU143" s="1"/>
      <c r="AV143" s="1"/>
      <c r="AW143" s="1"/>
      <c r="AX143" s="1"/>
      <c r="AY143" s="1"/>
      <c r="AZ143" s="1"/>
      <c r="BA143" s="1"/>
      <c r="BB143" s="1"/>
      <c r="BC143" s="1"/>
      <c r="BD143" s="1"/>
      <c r="BE143" s="1"/>
      <c r="BM143" s="1"/>
    </row>
    <row r="144" spans="1:265" ht="19" customHeight="1">
      <c r="L144" s="33"/>
      <c r="M144" s="55"/>
      <c r="N144" s="35"/>
      <c r="O144" s="1"/>
      <c r="P144" s="1"/>
      <c r="R144" s="1"/>
      <c r="S144" s="1"/>
      <c r="T144" s="1"/>
      <c r="U144" s="1"/>
      <c r="V144" s="70"/>
      <c r="AD144" s="1"/>
      <c r="AJ144" s="1"/>
      <c r="AK144" s="1"/>
      <c r="AL144" s="1"/>
      <c r="AM144" s="1"/>
      <c r="AN144" s="1"/>
      <c r="AO144" s="1"/>
      <c r="AP144" s="1"/>
      <c r="AQ144" s="1"/>
      <c r="AR144" s="1"/>
      <c r="AS144" s="1"/>
      <c r="AT144" s="1"/>
      <c r="AU144" s="1"/>
      <c r="AV144" s="1"/>
      <c r="AW144" s="1"/>
      <c r="AX144" s="1"/>
      <c r="AY144" s="1"/>
      <c r="AZ144" s="1"/>
      <c r="BA144" s="1"/>
      <c r="BB144" s="1"/>
      <c r="BC144" s="1"/>
      <c r="BD144" s="1"/>
      <c r="BE144" s="1"/>
      <c r="BM144" s="1"/>
    </row>
    <row r="145" spans="11:235" ht="19" customHeight="1">
      <c r="L145" s="50"/>
      <c r="M145" s="51"/>
      <c r="N145" s="41"/>
      <c r="O145" s="1"/>
      <c r="P145" s="1"/>
      <c r="R145" s="1"/>
      <c r="S145" s="1"/>
      <c r="T145" s="1"/>
      <c r="U145" s="1"/>
      <c r="V145" s="70"/>
      <c r="AD145" s="1"/>
      <c r="AJ145" s="1"/>
      <c r="AK145" s="1"/>
      <c r="AL145" s="1"/>
      <c r="AM145" s="1"/>
      <c r="AN145" s="1"/>
      <c r="AO145" s="1"/>
      <c r="AP145" s="1"/>
      <c r="AR145" s="1"/>
      <c r="AS145" s="1"/>
      <c r="AT145" s="1"/>
      <c r="AU145" s="1"/>
      <c r="AV145" s="1"/>
      <c r="AW145" s="1"/>
      <c r="AX145" s="1"/>
      <c r="AY145" s="1"/>
      <c r="AZ145" s="1"/>
      <c r="BA145" s="1"/>
      <c r="BB145" s="1"/>
      <c r="BC145" s="1"/>
      <c r="BD145" s="1"/>
      <c r="BE145" s="1"/>
      <c r="BM145" s="1"/>
    </row>
    <row r="146" spans="11:235" ht="19" customHeight="1">
      <c r="L146" s="33"/>
      <c r="M146" s="55"/>
      <c r="N146" s="35"/>
      <c r="O146" s="1"/>
      <c r="P146" s="1"/>
      <c r="R146" s="1"/>
      <c r="S146" s="1"/>
      <c r="T146" s="1"/>
      <c r="U146" s="1"/>
      <c r="V146" s="70"/>
      <c r="AD146" s="1"/>
      <c r="AJ146" s="1"/>
      <c r="AK146" s="1"/>
      <c r="AL146" s="1"/>
      <c r="AM146" s="1"/>
      <c r="AN146" s="1"/>
      <c r="AO146" s="1"/>
      <c r="AP146" s="1"/>
      <c r="AQ146" s="1"/>
      <c r="AR146" s="1"/>
      <c r="AS146" s="1"/>
      <c r="AT146" s="1"/>
      <c r="AU146" s="1"/>
      <c r="AV146" s="1"/>
      <c r="AW146" s="1"/>
      <c r="AX146" s="1"/>
      <c r="AY146" s="1"/>
      <c r="AZ146" s="1"/>
      <c r="BA146" s="1"/>
      <c r="BB146" s="1"/>
      <c r="BC146" s="1"/>
      <c r="BD146" s="1"/>
      <c r="BE146" s="1"/>
      <c r="BM146" s="1"/>
    </row>
    <row r="147" spans="11:235" ht="19" customHeight="1">
      <c r="L147" s="50"/>
      <c r="M147" s="51"/>
      <c r="N147" s="41"/>
      <c r="O147" s="1"/>
      <c r="P147" s="1"/>
      <c r="R147" s="1"/>
      <c r="S147" s="1"/>
      <c r="T147" s="1"/>
      <c r="U147" s="1"/>
      <c r="V147" s="70"/>
      <c r="AD147" s="1"/>
      <c r="AJ147" s="1"/>
      <c r="AK147" s="1"/>
      <c r="AL147" s="1"/>
      <c r="AM147" s="1"/>
      <c r="AN147" s="1"/>
      <c r="AO147" s="1"/>
      <c r="AP147" s="1"/>
      <c r="AQ147" s="1"/>
      <c r="AR147" s="1"/>
      <c r="AS147" s="1"/>
      <c r="AT147" s="1"/>
      <c r="AU147" s="1"/>
      <c r="AV147" s="1"/>
      <c r="AW147" s="1"/>
      <c r="AX147" s="1"/>
      <c r="AY147" s="1"/>
      <c r="AZ147" s="1"/>
      <c r="BA147" s="1"/>
      <c r="BB147" s="1"/>
      <c r="BC147" s="1"/>
      <c r="BD147" s="1"/>
      <c r="BE147" s="1"/>
      <c r="BM147" s="1"/>
    </row>
    <row r="148" spans="11:235" ht="19" customHeight="1">
      <c r="L148" s="50"/>
      <c r="M148" s="51"/>
      <c r="N148" s="41"/>
      <c r="O148" s="1"/>
      <c r="P148" s="1"/>
      <c r="R148" s="1"/>
      <c r="S148" s="1"/>
      <c r="T148" s="1"/>
      <c r="U148" s="1"/>
      <c r="V148" s="70"/>
      <c r="AD148" s="1"/>
      <c r="AJ148" s="1"/>
      <c r="AK148" s="1"/>
      <c r="AL148" s="1"/>
      <c r="AM148" s="1"/>
      <c r="AN148" s="1"/>
      <c r="AO148" s="1"/>
      <c r="AP148" s="1"/>
      <c r="AQ148" s="1"/>
      <c r="AR148" s="1"/>
      <c r="AS148" s="1"/>
      <c r="AT148" s="1"/>
      <c r="AU148" s="1"/>
      <c r="AV148" s="1"/>
      <c r="AW148" s="1"/>
      <c r="AX148" s="1"/>
      <c r="AY148" s="1"/>
      <c r="AZ148" s="1"/>
      <c r="BA148" s="1"/>
      <c r="BB148" s="1"/>
      <c r="BC148" s="1"/>
      <c r="BD148" s="1"/>
      <c r="BE148" s="1"/>
      <c r="BM148" s="1"/>
    </row>
    <row r="149" spans="11:235" ht="19" customHeight="1">
      <c r="L149" s="50"/>
      <c r="M149" s="51"/>
      <c r="N149" s="41"/>
      <c r="O149" s="1"/>
      <c r="P149" s="1"/>
      <c r="R149" s="1"/>
      <c r="S149" s="1"/>
      <c r="T149" s="1"/>
      <c r="U149" s="1"/>
      <c r="V149" s="70"/>
      <c r="AD149" s="1"/>
      <c r="AJ149" s="1"/>
      <c r="AK149" s="1"/>
      <c r="AL149" s="1"/>
      <c r="AM149" s="1"/>
      <c r="AN149" s="1"/>
      <c r="AO149" s="1"/>
      <c r="AP149" s="1"/>
      <c r="AQ149" s="1"/>
      <c r="AR149" s="1"/>
      <c r="AS149" s="1"/>
      <c r="AT149" s="1"/>
      <c r="AU149" s="1"/>
      <c r="AV149" s="1"/>
      <c r="AW149" s="1"/>
      <c r="AX149" s="1"/>
      <c r="AY149" s="1"/>
      <c r="AZ149" s="1"/>
      <c r="BA149" s="1"/>
      <c r="BB149" s="1"/>
      <c r="BC149" s="1"/>
      <c r="BD149" s="1"/>
      <c r="BE149" s="1"/>
      <c r="BM149" s="1"/>
      <c r="HO149" s="30"/>
    </row>
    <row r="150" spans="11:235" ht="19" customHeight="1">
      <c r="L150" s="33"/>
      <c r="M150" s="55"/>
      <c r="N150" s="35"/>
      <c r="O150" s="1"/>
      <c r="P150" s="1"/>
      <c r="R150" s="1"/>
      <c r="S150" s="1"/>
      <c r="T150" s="1"/>
      <c r="U150" s="1"/>
      <c r="V150" s="70"/>
      <c r="AD150" s="1"/>
      <c r="AJ150" s="1"/>
      <c r="AK150" s="1"/>
      <c r="AL150" s="1"/>
      <c r="AM150" s="1"/>
      <c r="AN150" s="1"/>
      <c r="AO150" s="1"/>
      <c r="AP150" s="1"/>
      <c r="AQ150" s="1"/>
      <c r="AR150" s="1"/>
      <c r="AS150" s="1"/>
      <c r="AT150" s="1"/>
      <c r="AU150" s="1"/>
      <c r="AV150" s="1"/>
      <c r="AW150" s="1"/>
      <c r="AX150" s="1"/>
      <c r="AY150" s="1"/>
      <c r="AZ150" s="1"/>
      <c r="BA150" s="1"/>
      <c r="BB150" s="1"/>
      <c r="BC150" s="1"/>
      <c r="BD150" s="1"/>
      <c r="BE150" s="1"/>
      <c r="BM150" s="1"/>
      <c r="HO150" s="30"/>
    </row>
    <row r="151" spans="11:235" ht="19" customHeight="1">
      <c r="L151" s="50"/>
      <c r="M151" s="51"/>
      <c r="N151" s="41"/>
      <c r="O151" s="1"/>
      <c r="P151" s="1"/>
      <c r="R151" s="1"/>
      <c r="S151" s="1"/>
      <c r="T151" s="1"/>
      <c r="U151" s="1"/>
      <c r="V151" s="70"/>
      <c r="AD151" s="1"/>
      <c r="AJ151" s="1"/>
      <c r="AK151" s="1"/>
      <c r="AL151" s="1"/>
      <c r="AM151" s="1"/>
      <c r="AN151" s="1"/>
      <c r="AO151" s="1"/>
      <c r="AP151" s="1"/>
      <c r="AQ151" s="1"/>
      <c r="AR151" s="1"/>
      <c r="AS151" s="1"/>
      <c r="AT151" s="1"/>
      <c r="AU151" s="1"/>
      <c r="AV151" s="1"/>
      <c r="AW151" s="1"/>
      <c r="AX151" s="1"/>
      <c r="AY151" s="1"/>
      <c r="AZ151" s="1"/>
      <c r="BA151" s="1"/>
      <c r="BB151" s="1"/>
      <c r="BC151" s="1"/>
      <c r="BD151" s="1"/>
      <c r="BE151" s="1"/>
      <c r="BM151" s="1"/>
      <c r="HO151" s="30" t="s">
        <v>210</v>
      </c>
    </row>
    <row r="152" spans="11:235" ht="19" customHeight="1">
      <c r="L152" s="50"/>
      <c r="M152" s="51"/>
      <c r="N152" s="41"/>
      <c r="O152" s="1"/>
      <c r="P152" s="1"/>
      <c r="R152" s="1"/>
      <c r="S152" s="1"/>
      <c r="T152" s="1"/>
      <c r="U152" s="1"/>
      <c r="V152" s="70"/>
      <c r="AD152" s="1"/>
      <c r="AJ152" s="1"/>
      <c r="AK152" s="1"/>
      <c r="AL152" s="1"/>
      <c r="AM152" s="1"/>
      <c r="AN152" s="1"/>
      <c r="AO152" s="1"/>
      <c r="AP152" s="1"/>
      <c r="AQ152" s="1"/>
      <c r="AR152" s="1"/>
      <c r="AS152" s="1"/>
      <c r="AT152" s="1"/>
      <c r="AU152" s="1"/>
      <c r="AV152" s="1"/>
      <c r="AW152" s="1"/>
      <c r="AX152" s="1"/>
      <c r="AY152" s="1"/>
      <c r="AZ152" s="1"/>
      <c r="BA152" s="1"/>
      <c r="BB152" s="1"/>
      <c r="BC152" s="1"/>
      <c r="BD152" s="1"/>
      <c r="BE152" s="1"/>
      <c r="BM152" s="1"/>
      <c r="HO152" s="30" t="s">
        <v>211</v>
      </c>
      <c r="IA152" s="1">
        <f>CORREL(II2:II138,BK2:BK138)</f>
        <v>0.20598062303786804</v>
      </c>
    </row>
    <row r="153" spans="11:235" ht="19" customHeight="1">
      <c r="L153" s="50"/>
      <c r="M153" s="51"/>
      <c r="N153" s="41"/>
      <c r="O153" s="1"/>
      <c r="P153" s="1"/>
      <c r="R153" s="1"/>
      <c r="S153" s="1"/>
      <c r="T153" s="1"/>
      <c r="U153" s="1"/>
      <c r="V153" s="70"/>
      <c r="AD153" s="1"/>
      <c r="AJ153" s="1"/>
      <c r="AK153" s="1"/>
      <c r="AL153" s="1"/>
      <c r="AM153" s="1"/>
      <c r="AN153" s="1"/>
      <c r="AO153" s="1"/>
      <c r="AP153" s="1"/>
      <c r="AQ153" s="1"/>
      <c r="AR153" s="1"/>
      <c r="AS153" s="1"/>
      <c r="AT153" s="1"/>
      <c r="AU153" s="1"/>
      <c r="AV153" s="1"/>
      <c r="AW153" s="1"/>
      <c r="AX153" s="1"/>
      <c r="AY153" s="1"/>
      <c r="AZ153" s="1"/>
      <c r="BA153" s="1"/>
      <c r="BB153" s="1"/>
      <c r="BC153" s="1"/>
      <c r="BD153" s="1"/>
      <c r="BE153" s="1"/>
      <c r="BM153" s="1"/>
      <c r="HO153" s="30" t="s">
        <v>212</v>
      </c>
    </row>
    <row r="154" spans="11:235" ht="19" customHeight="1">
      <c r="K154" s="1"/>
      <c r="L154" s="50"/>
      <c r="M154" s="51"/>
      <c r="N154" s="41"/>
      <c r="O154" s="1"/>
      <c r="P154" s="1"/>
      <c r="R154" s="1"/>
      <c r="S154" s="1"/>
      <c r="T154" s="1"/>
      <c r="U154" s="1"/>
      <c r="V154" s="70"/>
      <c r="AD154" s="1"/>
      <c r="AJ154" s="1"/>
      <c r="AK154" s="1"/>
      <c r="AL154" s="1"/>
      <c r="AM154" s="1"/>
      <c r="AN154" s="1"/>
      <c r="AO154" s="1"/>
      <c r="AP154" s="1"/>
      <c r="AQ154" s="1"/>
      <c r="AR154" s="1"/>
      <c r="AS154" s="1"/>
      <c r="AT154" s="1"/>
      <c r="AU154" s="1"/>
      <c r="AV154" s="1"/>
      <c r="AW154" s="1"/>
      <c r="AX154" s="1"/>
      <c r="AY154" s="1"/>
      <c r="AZ154" s="1"/>
      <c r="BA154" s="1"/>
      <c r="BB154" s="1"/>
      <c r="BC154" s="1"/>
      <c r="BD154" s="1"/>
      <c r="BE154" s="1"/>
      <c r="BM154" s="1"/>
      <c r="HO154" s="30" t="s">
        <v>213</v>
      </c>
    </row>
    <row r="155" spans="11:235" ht="19" customHeight="1">
      <c r="K155" s="1"/>
      <c r="L155" s="50"/>
      <c r="M155" s="51"/>
      <c r="N155" s="41"/>
      <c r="O155" s="1"/>
      <c r="P155" s="1"/>
      <c r="R155" s="1"/>
      <c r="S155" s="1"/>
      <c r="T155" s="1"/>
      <c r="U155" s="1"/>
      <c r="V155" s="70"/>
      <c r="AD155" s="1"/>
      <c r="AJ155" s="1"/>
      <c r="AK155" s="1"/>
      <c r="AL155" s="1"/>
      <c r="AM155" s="1"/>
      <c r="AN155" s="1"/>
      <c r="AO155" s="1"/>
      <c r="AP155" s="1"/>
      <c r="AQ155" s="1"/>
      <c r="AR155" s="1"/>
      <c r="AS155" s="1"/>
      <c r="AT155" s="1"/>
      <c r="AU155" s="1"/>
      <c r="AV155" s="1"/>
      <c r="AW155" s="1"/>
      <c r="AX155" s="1"/>
      <c r="AY155" s="1"/>
      <c r="AZ155" s="1"/>
      <c r="BA155" s="1"/>
      <c r="BB155" s="1"/>
      <c r="BC155" s="1"/>
      <c r="BD155" s="1"/>
      <c r="BE155" s="1"/>
      <c r="BM155" s="1"/>
      <c r="HO155" s="30" t="s">
        <v>214</v>
      </c>
    </row>
    <row r="156" spans="11:235" ht="19" customHeight="1">
      <c r="K156" s="1"/>
      <c r="L156" s="50"/>
      <c r="M156" s="51"/>
      <c r="N156" s="41"/>
      <c r="O156" s="1"/>
      <c r="P156" s="1"/>
      <c r="R156" s="1"/>
      <c r="S156" s="1"/>
      <c r="T156" s="1"/>
      <c r="U156" s="1"/>
      <c r="V156" s="70"/>
      <c r="AD156" s="1"/>
      <c r="AJ156" s="1"/>
      <c r="AK156" s="1"/>
      <c r="AL156" s="1"/>
      <c r="AM156" s="1"/>
      <c r="AN156" s="1"/>
      <c r="AO156" s="1"/>
      <c r="AP156" s="1"/>
      <c r="AQ156" s="1"/>
      <c r="AR156" s="1"/>
      <c r="AS156" s="1"/>
      <c r="AT156" s="1"/>
      <c r="AU156" s="1"/>
      <c r="AV156" s="1"/>
      <c r="AW156" s="1"/>
      <c r="AX156" s="1"/>
      <c r="AY156" s="1"/>
      <c r="AZ156" s="1"/>
      <c r="BA156" s="1"/>
      <c r="BB156" s="1"/>
      <c r="BC156" s="1"/>
      <c r="BD156" s="1"/>
      <c r="BE156" s="1"/>
      <c r="BM156" s="1"/>
      <c r="HO156" s="30" t="s">
        <v>215</v>
      </c>
    </row>
    <row r="157" spans="11:235" ht="19" customHeight="1">
      <c r="K157" s="1"/>
      <c r="L157" s="50"/>
      <c r="M157" s="51"/>
      <c r="N157" s="41"/>
      <c r="O157" s="1"/>
      <c r="P157" s="1"/>
      <c r="R157" s="1"/>
      <c r="S157" s="1"/>
      <c r="T157" s="1"/>
      <c r="U157" s="1"/>
      <c r="V157" s="70"/>
      <c r="AD157" s="1"/>
      <c r="AJ157" s="1"/>
      <c r="AK157" s="1"/>
      <c r="AL157" s="1"/>
      <c r="AM157" s="1"/>
      <c r="AN157" s="1"/>
      <c r="AO157" s="1"/>
      <c r="AP157" s="1"/>
      <c r="AQ157" s="1"/>
      <c r="AR157" s="1"/>
      <c r="AS157" s="1"/>
      <c r="AT157" s="1"/>
      <c r="AU157" s="1"/>
      <c r="AV157" s="1"/>
      <c r="AW157" s="1"/>
      <c r="AX157" s="1"/>
      <c r="AY157" s="1"/>
      <c r="AZ157" s="1"/>
      <c r="BA157" s="1"/>
      <c r="BB157" s="1"/>
      <c r="BC157" s="1"/>
      <c r="BD157" s="1"/>
      <c r="BE157" s="1"/>
      <c r="BM157" s="1"/>
      <c r="HO157" s="30" t="s">
        <v>216</v>
      </c>
    </row>
    <row r="158" spans="11:235" ht="19" customHeight="1">
      <c r="K158" s="1"/>
      <c r="L158" s="33"/>
      <c r="M158" s="55"/>
      <c r="N158" s="35"/>
      <c r="O158" s="1"/>
      <c r="P158" s="1"/>
      <c r="R158" s="1"/>
      <c r="S158" s="1"/>
      <c r="T158" s="1"/>
      <c r="U158" s="1"/>
      <c r="V158" s="70"/>
      <c r="AD158" s="1"/>
      <c r="AJ158" s="1"/>
      <c r="AK158" s="1"/>
      <c r="AL158" s="1"/>
      <c r="AM158" s="1"/>
      <c r="AN158" s="1"/>
      <c r="AO158" s="1"/>
      <c r="AP158" s="1"/>
      <c r="AQ158" s="1"/>
      <c r="AR158" s="1"/>
      <c r="AS158" s="1"/>
      <c r="AT158" s="1"/>
      <c r="AU158" s="1"/>
      <c r="AV158" s="1"/>
      <c r="AW158" s="1"/>
      <c r="AX158" s="1"/>
      <c r="AY158" s="1"/>
      <c r="AZ158" s="1"/>
      <c r="BA158" s="1"/>
      <c r="BB158" s="1"/>
      <c r="BC158" s="1"/>
      <c r="BD158" s="1"/>
      <c r="BE158" s="1"/>
      <c r="BM158" s="1"/>
      <c r="HO158" s="30" t="s">
        <v>217</v>
      </c>
    </row>
    <row r="159" spans="11:235" ht="19" customHeight="1">
      <c r="K159" s="1"/>
      <c r="L159" s="33"/>
      <c r="M159" s="55"/>
      <c r="N159" s="35"/>
      <c r="O159" s="1"/>
      <c r="P159" s="1"/>
      <c r="R159" s="1"/>
      <c r="S159" s="1"/>
      <c r="T159" s="1"/>
      <c r="U159" s="1"/>
      <c r="V159" s="70"/>
      <c r="AD159" s="1"/>
      <c r="AJ159" s="1"/>
      <c r="AK159" s="1"/>
      <c r="AL159" s="1"/>
      <c r="AM159" s="1"/>
      <c r="AN159" s="1"/>
      <c r="AO159" s="1"/>
      <c r="AP159" s="1"/>
      <c r="AQ159" s="1"/>
      <c r="AR159" s="1"/>
      <c r="AS159" s="1"/>
      <c r="AT159" s="1"/>
      <c r="AU159" s="1"/>
      <c r="AV159" s="1"/>
      <c r="AW159" s="1"/>
      <c r="AX159" s="1"/>
      <c r="AY159" s="1"/>
      <c r="AZ159" s="1"/>
      <c r="BA159" s="1"/>
      <c r="BB159" s="1"/>
      <c r="BC159" s="1"/>
      <c r="BD159" s="1"/>
      <c r="BE159" s="1"/>
      <c r="BM159" s="1"/>
    </row>
  </sheetData>
  <autoFilter ref="A1:JE1">
    <sortState ref="A2:JI138">
      <sortCondition ref="AH1:AH138"/>
    </sortState>
  </autoFilter>
  <conditionalFormatting sqref="B2:B138">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TMA_Annotation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BGB</dc:creator>
  <cp:lastModifiedBy>BGB</cp:lastModifiedBy>
  <dcterms:created xsi:type="dcterms:W3CDTF">2020-09-09T18:23:43Z</dcterms:created>
  <dcterms:modified xsi:type="dcterms:W3CDTF">2020-09-09T18:30:17Z</dcterms:modified>
</cp:coreProperties>
</file>