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E:\Dropbox\CU\MS\BioE MS\Aquatic Science Submisson\"/>
    </mc:Choice>
  </mc:AlternateContent>
  <xr:revisionPtr revIDLastSave="0" documentId="13_ncr:1_{ED595167-9E0B-43B2-B6B5-7587FCBDEA30}" xr6:coauthVersionLast="47" xr6:coauthVersionMax="47" xr10:uidLastSave="{00000000-0000-0000-0000-000000000000}"/>
  <bookViews>
    <workbookView xWindow="-108" yWindow="-108" windowWidth="23256" windowHeight="12576"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1" l="1"/>
  <c r="G22" i="1"/>
  <c r="G23" i="1"/>
  <c r="G24" i="1"/>
  <c r="G25" i="1"/>
  <c r="G26" i="1"/>
  <c r="G27" i="1"/>
  <c r="G28" i="1"/>
  <c r="G29" i="1"/>
  <c r="G30" i="1"/>
  <c r="G31" i="1"/>
  <c r="G32" i="1"/>
  <c r="G33" i="1"/>
  <c r="G34" i="1"/>
  <c r="G20" i="1"/>
</calcChain>
</file>

<file path=xl/sharedStrings.xml><?xml version="1.0" encoding="utf-8"?>
<sst xmlns="http://schemas.openxmlformats.org/spreadsheetml/2006/main" count="228" uniqueCount="113">
  <si>
    <t>df</t>
  </si>
  <si>
    <t>logLik</t>
  </si>
  <si>
    <t>AIC</t>
  </si>
  <si>
    <t>BIC</t>
  </si>
  <si>
    <t>mean_temp ~ fish_basin + s(doy_id, by = fish_basin, bs = "cc", k = 15) + s(floy_tag, year, by = fish_basin, bs = c("re", "re"), k = c(20, 4))</t>
  </si>
  <si>
    <t>m19</t>
  </si>
  <si>
    <t>mean_temp ~ s(doy_id, by = fish_basin, bs = "cc", k = 15) + s(floy_tag, year, by = fish_basin, bs = c("re", "re"), k = c(20, 4))</t>
  </si>
  <si>
    <t>m21</t>
  </si>
  <si>
    <t>mean_temp ~ fish_basin + s(doy_id, by = fish_basin, bs = "cc", k = 15) + s(floy_tag, year, by = fish_basin, bs = c("re", "re"), k = c(20, 4)) + ti(doy_id, fish_basin, bs = c("cc", "fs"), k = c(15, 3))</t>
  </si>
  <si>
    <t>m20</t>
  </si>
  <si>
    <t>m8</t>
  </si>
  <si>
    <t>m3</t>
  </si>
  <si>
    <t>m</t>
  </si>
  <si>
    <t>mean_temp ~ fish_basin + s(doy_id, by = fish_basin, bs = "cc", k = 15) + ti(doy_id, fish_basin, bs = c("cc", "fs"), k = c(15, 3))</t>
  </si>
  <si>
    <t>m9</t>
  </si>
  <si>
    <t>mean_temp ~ fish_basin + ti(doy_id, fish_basin, bs = c("cc", "fs"), k = c(15, 3))</t>
  </si>
  <si>
    <t>m10</t>
  </si>
  <si>
    <t>mean_temp ~ fish_basin + s(doy_id, by = fish_basin, bs = "cc", k = 15)</t>
  </si>
  <si>
    <t>m1</t>
  </si>
  <si>
    <t>mean_temp ~ s(doy_id, by = fish_basin, bs = "cc", k = 15) + ti(doy_id, fish_basin, bs = c("cc", "fs"), k = c(15, 3))</t>
  </si>
  <si>
    <t>m11</t>
  </si>
  <si>
    <t>mean_temp ~ s(doy_id, by = fish_basin, bs = "cc", k = 15)</t>
  </si>
  <si>
    <t>m4</t>
  </si>
  <si>
    <t>mean_temp ~ fish_basin + s(doy_id, bs = "cc", k = 15) + s(floy_tag, year, bs = c("re", "re"), k = c(20, 4))</t>
  </si>
  <si>
    <t>m7</t>
  </si>
  <si>
    <t>mean_temp ~ s(doy_id, bs = "cc", k = 15)</t>
  </si>
  <si>
    <t>m6</t>
  </si>
  <si>
    <t>mean_temp ~ s(floy_tag, year, by = fish_basin, bs = c("re", "re"), k = c(20, 4))</t>
  </si>
  <si>
    <t>m5</t>
  </si>
  <si>
    <t>mean_temp ~ fish_basin</t>
  </si>
  <si>
    <t>m2</t>
  </si>
  <si>
    <t>Δ AIC</t>
  </si>
  <si>
    <t>Metric</t>
  </si>
  <si>
    <t>mean_rmr ~ fish_basin + s(doy_id, by = fish_basin, bs = "cc", k = 20) + s(floy_tag, year, by = fish_basin, bs = c("re", "re"), k = c(20, 4)) + ti(doy_id, fish_basin, bs = c("cc", "fs"), k = c(20, 3))</t>
  </si>
  <si>
    <t>mean_rmr ~ fish_basin + s(doy_id, by = fish_basin, bs = "cc", k = 20) + s(floy_tag, year, by = fish_basin, bs = c("re", "re"), k = c(20, 4))</t>
  </si>
  <si>
    <t>mean_rmr ~ s(doy_id, by = fish_basin, bs = "cc", k = 20) + s(floy_tag, year, by = fish_basin, bs = c("re", "re"), k = c(20, 4))</t>
  </si>
  <si>
    <t>mean_rmr ~ fish_basin + s(doy_id, bs = "cc", k = 20) + s(floy_tag, year, bs = c("re", "re"), k = c(20, 4))</t>
  </si>
  <si>
    <t>mean_rmr ~ fish_basin + s(doy_id, by = fish_basin, bs = "cc", k = 20) + ti(doy_id, fish_basin, bs = c("cc", "fs"), k = c(20, 3))</t>
  </si>
  <si>
    <t>mean_rmr ~ fish_basin + ti(doy_id, fish_basin, bs = c("cc", "fs"), k = c(20, 3))</t>
  </si>
  <si>
    <t>mean_rmr ~ fish_basin + s(doy_id, by = fish_basin, bs = "cc", k = 20)</t>
  </si>
  <si>
    <t>mean_rmr ~ s(doy_id, by = fish_basin, bs = "cc", k = 20) + ti(doy_id, fish_basin, bs = c("cc", "fs"), k = c(20, 3))</t>
  </si>
  <si>
    <t>mean_rmr ~ s(doy_id, by = fish_basin, bs = "cc", k = 20)</t>
  </si>
  <si>
    <t>mean_rmr ~ s(doy_id, bs = "cc", k = 20)</t>
  </si>
  <si>
    <t>mean_rmr ~ s(floy_tag, year, by = fish_basin, bs = c("re", "re"), k = c(20, 4))</t>
  </si>
  <si>
    <t>mean_rmr ~ fish_basin</t>
  </si>
  <si>
    <t>mean_rmr ~ fish_basin + s(doy_id, by = fish_basin, bs = "cc", k = 20) + s(floy_tag, year, by = fish_basin, bs = c("re", "re"), k = c(20, 4)) + ti(doy_id, fish_basin, bs = c("cc", "fs"), k = c(20, 3)) + ACF</t>
  </si>
  <si>
    <t>mean_temp ~ s(doy_id, by = fish_basin, bs = "cc", k = 15) + s(floy_tag, year, by = fish_basin, bs = c("re", "re"), k = c(20, 4)) + ACF</t>
  </si>
  <si>
    <t>mean_temp ~ fish_basin + s(doy_id, by = fish_basin, bs = "cc", k = 15) + s(floy_tag, year, by = fish_basin, bs = c("re", "re"), k = c(20, 4)) + ACF</t>
  </si>
  <si>
    <t>mean_temp ~ fish_basin + s(doy_id, by = fish_basin, bs = "cc", k = 15) + s(floy_tag, year, by = fish_basin, bs = c("re", "re"), k = c(20, 4)) + ti(doy_id, fish_basin, bs = c("cc", "fs"), k = c(15, 3)) + ACF</t>
  </si>
  <si>
    <t>mean_rmr ~ fish_basin + s(doy_id, by = fish_basin, bs = "cc", k = 20) + s(floy_tag, year, by = fish_basin, bs = c("re", "re"), k = c(20, 4)) + ACF</t>
  </si>
  <si>
    <t>mean_rmr ~ s(doy_id, by = fish_basin, bs = "cc", k = 20) + s(floy_tag, year, by = fish_basin, bs = c("re", "re"), k = c(20, 4)) + ACF</t>
  </si>
  <si>
    <t>mean_smr ~ fish_basin</t>
  </si>
  <si>
    <t>mean_smr ~ fish_basin + s(doy_id, by = fish_basin, bs = "cc", k = 15) + s(floy_tag, year, by = fish_basin, bs = c("re", "re"), k = c(15, 4)) + ti(doy_id, fish_basin, bs = c("cc", "fs"), k = c(15, 3))</t>
  </si>
  <si>
    <t>mean_smr ~ s(doy_id, by = fish_basin, bs = "cc", k = 15) + s(floy_tag, year, by = fish_basin, bs = c("re", "re"), k = c(15, 4))</t>
  </si>
  <si>
    <t>mean_smr ~ fish_basin + s(doy_id, by = fish_basin, bs = "cc", k = 15) + s(floy_tag, year, by = fish_basin, bs = c("re", "re"), k = c(15, 4))</t>
  </si>
  <si>
    <t>mean_smr ~ fish_basin + s(doy_id, bs = "cc", k = 15) + s(floy_tag, year, bs = c("re", "re"), k = c(15, 4))</t>
  </si>
  <si>
    <t>mean_smr ~ fish_basin + s(doy_id, by = fish_basin, bs = "cc", k = 15) + ti(doy_id, fish_basin, bs = c("cc", "fs"), k = c(15, 3))</t>
  </si>
  <si>
    <t>mean_smr ~ fish_basin + ti(doy_id, fish_basin, bs = c("cc", "fs"), k = c(15, 3))</t>
  </si>
  <si>
    <t>mean_smr ~ fish_basin + s(doy_id, by = fish_basin, bs = "cc", k = 15)</t>
  </si>
  <si>
    <t>mean_smr ~ s(doy_id, by = fish_basin, bs = "cc", k = 15) + ti(doy_id, fish_basin, bs = c("cc", "fs"), k = c(15, 3))</t>
  </si>
  <si>
    <t>mean_smr ~ s(doy_id, by = fish_basin, bs = "cc", k = 15)</t>
  </si>
  <si>
    <t>mean_smr ~ s(doy_id, bs = "cc", k = 15)</t>
  </si>
  <si>
    <t>mean_smr ~ s(floy_tag, year, by = fish_basin, bs = c("re", "re"), k = c(15, 4))</t>
  </si>
  <si>
    <t>Model</t>
  </si>
  <si>
    <t xml:space="preserve">Model ID </t>
  </si>
  <si>
    <t>Deviance</t>
  </si>
  <si>
    <t xml:space="preserve">Residual df </t>
  </si>
  <si>
    <r>
      <t>SMR (mg O</t>
    </r>
    <r>
      <rPr>
        <b/>
        <vertAlign val="subscript"/>
        <sz val="11"/>
        <color theme="1"/>
        <rFont val="Calibri"/>
        <family val="2"/>
        <scheme val="minor"/>
      </rPr>
      <t>2</t>
    </r>
    <r>
      <rPr>
        <b/>
        <sz val="11"/>
        <color rgb="FF000000"/>
        <rFont val="Calibri"/>
        <family val="2"/>
        <scheme val="minor"/>
      </rPr>
      <t xml:space="preserve"> kg</t>
    </r>
    <r>
      <rPr>
        <b/>
        <vertAlign val="superscript"/>
        <sz val="11"/>
        <color theme="1"/>
        <rFont val="Calibri"/>
        <family val="2"/>
        <scheme val="minor"/>
      </rPr>
      <t>-1</t>
    </r>
    <r>
      <rPr>
        <b/>
        <sz val="11"/>
        <color rgb="FF000000"/>
        <rFont val="Calibri"/>
        <family val="2"/>
        <scheme val="minor"/>
      </rPr>
      <t xml:space="preserve"> h</t>
    </r>
    <r>
      <rPr>
        <b/>
        <vertAlign val="superscript"/>
        <sz val="11"/>
        <color theme="1"/>
        <rFont val="Calibri"/>
        <family val="2"/>
        <scheme val="minor"/>
      </rPr>
      <t>-1</t>
    </r>
    <r>
      <rPr>
        <b/>
        <sz val="11"/>
        <color rgb="FF000000"/>
        <rFont val="Calibri"/>
        <family val="2"/>
        <scheme val="minor"/>
      </rPr>
      <t xml:space="preserve">) </t>
    </r>
  </si>
  <si>
    <t>mean_smr ~ s(doy_id, by = fish_basin, bs = "cc", k = 15) + s(floy_tag, year, by = fish_basin, bs = c("re", "re"), k = c(15, 4)) + ACF</t>
  </si>
  <si>
    <t>mean_smr ~ fish_basin + s(doy_id, by = fish_basin, bs = "cc", k = 15) + s(floy_tag, year, by = fish_basin, bs = c("re", "re"), k = c(15, 4)) + ACF</t>
  </si>
  <si>
    <t>mean_smr ~ fish_basin + s(doy_id, by = fish_basin, bs = "cc", k = 15) + s(floy_tag, year, by = fish_basin, bs = c("re", "re"), k = c(20, 4)) + ti(doy_id, fish_basin, bs = c("cc", "fs"), k = c(15, 3)) + ACF</t>
  </si>
  <si>
    <t>fs ~ fish_basin</t>
  </si>
  <si>
    <t>fs ~ fish_basin + s(doy_id, by = fish_basin, bs = "cc", k = 20) + ti(doy_id, fish_basin, bs = c("cc", "fs"), k = c(20, 3)) + ACF</t>
  </si>
  <si>
    <t>fs ~ fish_basin + s(doy_id, by = fish_basin, bs = "cc", k = 20) + ACF</t>
  </si>
  <si>
    <t>fs ~ fish_basin + s(doy_id, by = fish_basin, bs = "cc", k = 20) + ti(doy_id, fish_basin, bs = c("cc", "fs"), k = c(20, 3))</t>
  </si>
  <si>
    <t>fs ~ fish_basin + ti(doy_id, fish_basin, bs = c("cc", "fs"), k = c(20, 3))</t>
  </si>
  <si>
    <t>fs ~ fish_basin + s(doy_id, by = fish_basin, bs = "cc", k = 20)</t>
  </si>
  <si>
    <t>fs ~ s(doy_id, by = fish_basin, bs = "cc", k = 20) + ti(doy_id, fish_basin, bs = c("cc", "fs"), k = c(20, 3))</t>
  </si>
  <si>
    <t>fs ~ s(doy_id, by = fish_basin, bs = "cc", k = 20)</t>
  </si>
  <si>
    <t>fs ~ s(doy_id, by = fish_basin, bs = "cc", k = 20) + ACF</t>
  </si>
  <si>
    <t>fs ~ s(doy_id, bs = "cc", k = 20)</t>
  </si>
  <si>
    <t>mdt ~ depth * basin + s(doy, by = basin, k = 15, bs = "cc") + s(doy, by = depth, k = 14, bs = "cc") + s(depth, bs = "cr", by = basin, k = 6) + s(year, by = basin, bs = "re", k = 4) + ti(doy, depth, by = basin, k = c(15, 6), bs = c("cc", "cr")) + ACF</t>
  </si>
  <si>
    <t>mdt ~ depth * basin + s(doy, by = basin, k = 15, bs = "cc") + s(doy, by = depth, k = 12, bs = "cc") + s(depth, bs = "cr", by = basin, k = 6) + s(year, by = basin, bs = "re", k = 4) + ti(doy, depth, by = basin, k = c(15, 6), bs = c("cc", "cr"))</t>
  </si>
  <si>
    <t>mdt ~ depth + s(doy, by = basin, k = 15, bs = "cc") + s(doy, by = depth, k = 12, bs = "cc") + s(depth, bs = "cr", by = basin, k = 6) + s(year, by = basin, bs = "re", k = 4) + ti(doy, depth, by = basin, k = c(15, 6), bs = c("cc", "cr"))</t>
  </si>
  <si>
    <t>mdt ~ s(doy, by = basin, k = 15, bs = "cc") + s(doy, by = depth, k = 12, bs = "cc") + s(depth, bs = "cr", by = basin, k = 6) + s(year, by = basin, bs = "re", k = 4) + ti(doy, depth, by = basin, k = c(15, 6), bs = c("cc", "cr"))</t>
  </si>
  <si>
    <t>mdt ~ depth + basin + s(doy, by = basin, k = 15, bs = "cc") + s(doy, by = depth, k = 12, bs = "cc") + s(depth, bs = "cr", by = basin, k = 6) + ti(doy, depth, by = basin, k = c(15, 6), bs = c("cc", "cr")) + depth:basin</t>
  </si>
  <si>
    <t>mdt ~ depth + basin + ti(doy, depth, by = basin, k = c(15, 6), bs = c("cc", "cr")) + depth:basin</t>
  </si>
  <si>
    <t>m13</t>
  </si>
  <si>
    <t>mdt ~ depth + basin + s(doy, by = basin, k = 15, bs = "cc") + s(doy, by = depth, k = 12, bs = "cc") + ti(doy, depth, by = basin, k = c(15, 6), bs = c("cc", "cr")) + depth:basin</t>
  </si>
  <si>
    <t>mdt ~ depth + basin + s(doy, by = basin, k = 15, bs = "cc") + ti(doy, depth, by = basin, k = c(15, 6), bs = c("cc", "cr")) + depth:basin</t>
  </si>
  <si>
    <t>m12</t>
  </si>
  <si>
    <t>mdt ~ depth + ti(doy, depth, by = basin, k = c(15, 6), bs = c("cc", "cr"))</t>
  </si>
  <si>
    <t>m14</t>
  </si>
  <si>
    <t>mdt ~ depth + basin + s(doy, by = basin, k = 15, bs = "cc") + s(doy, by = depth, k = 12, bs = "cc") + s(depth, bs = "cr", by = basin, k = 6) + s(year, by = basin, bs = "re", k = 4) + depth:basin</t>
  </si>
  <si>
    <t>mdt ~ basin + s(doy, by = basin, k = 15, bs = "cc") + s(doy, by = depth, k = 12, bs = "cc") + s(depth, bs = "cr", by = basin, k = 6) + s(year, by = basin, bs = "re", k = 4)</t>
  </si>
  <si>
    <t>mdt ~ depth + basin + s(doy, by = basin, k = 15, bs = "cc") + s(doy, by = depth, k = 12, bs = "cc") + s(depth, bs = "cr", by = basin, k = 6) + depth:basin</t>
  </si>
  <si>
    <t>mdt ~ depth + basin + s(doy, by = basin, k = 15, bs = "cc") + s(doy, by = depth, k = 12, bs = "cc") + depth:basin</t>
  </si>
  <si>
    <t>mdt ~ ti(doy, depth, by = basin, k = c(15, 6), bs = c("cc", "cr"))</t>
  </si>
  <si>
    <t>m15</t>
  </si>
  <si>
    <t>mdt ~ depth + basin + s(doy, by = basin, k = 15, bs = "cc") + s(depth, bs = "cr", by = basin, k = 6) + depth:basin</t>
  </si>
  <si>
    <t>m16</t>
  </si>
  <si>
    <t>mdt ~ depth + basin + s(doy, by = basin, k = 15, bs = "cc") + depth:basin</t>
  </si>
  <si>
    <t>mdt ~ depth + basin + depth:basin</t>
  </si>
  <si>
    <t>Lake Termpature (°C)</t>
  </si>
  <si>
    <t>Weighted AIC</t>
  </si>
  <si>
    <r>
      <t>Lake Trout Temperature (</t>
    </r>
    <r>
      <rPr>
        <b/>
        <sz val="11"/>
        <color theme="1"/>
        <rFont val="Calibri"/>
        <family val="2"/>
        <scheme val="minor"/>
      </rPr>
      <t>°C)</t>
    </r>
  </si>
  <si>
    <r>
      <t>Lake Trout Temperature (</t>
    </r>
    <r>
      <rPr>
        <sz val="11"/>
        <color theme="1"/>
        <rFont val="Calibri"/>
        <family val="2"/>
        <scheme val="minor"/>
      </rPr>
      <t>°C)</t>
    </r>
  </si>
  <si>
    <r>
      <t>SMR (mg O</t>
    </r>
    <r>
      <rPr>
        <vertAlign val="subscript"/>
        <sz val="11"/>
        <color theme="1"/>
        <rFont val="Calibri"/>
        <family val="2"/>
        <scheme val="minor"/>
      </rPr>
      <t>2</t>
    </r>
    <r>
      <rPr>
        <sz val="11"/>
        <color rgb="FF000000"/>
        <rFont val="Calibri"/>
        <family val="2"/>
        <scheme val="minor"/>
      </rPr>
      <t xml:space="preserve"> kg</t>
    </r>
    <r>
      <rPr>
        <vertAlign val="superscript"/>
        <sz val="11"/>
        <color theme="1"/>
        <rFont val="Calibri"/>
        <family val="2"/>
        <scheme val="minor"/>
      </rPr>
      <t>-1</t>
    </r>
    <r>
      <rPr>
        <sz val="11"/>
        <color rgb="FF000000"/>
        <rFont val="Calibri"/>
        <family val="2"/>
        <scheme val="minor"/>
      </rPr>
      <t xml:space="preserve"> h</t>
    </r>
    <r>
      <rPr>
        <vertAlign val="superscript"/>
        <sz val="11"/>
        <color theme="1"/>
        <rFont val="Calibri"/>
        <family val="2"/>
        <scheme val="minor"/>
      </rPr>
      <t>-1</t>
    </r>
    <r>
      <rPr>
        <sz val="11"/>
        <color rgb="FF000000"/>
        <rFont val="Calibri"/>
        <family val="2"/>
        <scheme val="minor"/>
      </rPr>
      <t xml:space="preserve">) </t>
    </r>
  </si>
  <si>
    <r>
      <t>SA (mg O</t>
    </r>
    <r>
      <rPr>
        <b/>
        <vertAlign val="subscript"/>
        <sz val="11"/>
        <color theme="1"/>
        <rFont val="Calibri"/>
        <family val="2"/>
        <scheme val="minor"/>
      </rPr>
      <t>2</t>
    </r>
    <r>
      <rPr>
        <b/>
        <sz val="11"/>
        <color rgb="FF000000"/>
        <rFont val="Calibri"/>
        <family val="2"/>
        <scheme val="minor"/>
      </rPr>
      <t xml:space="preserve"> kg</t>
    </r>
    <r>
      <rPr>
        <b/>
        <vertAlign val="superscript"/>
        <sz val="11"/>
        <color theme="1"/>
        <rFont val="Calibri"/>
        <family val="2"/>
        <scheme val="minor"/>
      </rPr>
      <t>-1</t>
    </r>
    <r>
      <rPr>
        <b/>
        <sz val="11"/>
        <color rgb="FF000000"/>
        <rFont val="Calibri"/>
        <family val="2"/>
        <scheme val="minor"/>
      </rPr>
      <t xml:space="preserve"> h</t>
    </r>
    <r>
      <rPr>
        <b/>
        <vertAlign val="superscript"/>
        <sz val="11"/>
        <color theme="1"/>
        <rFont val="Calibri"/>
        <family val="2"/>
        <scheme val="minor"/>
      </rPr>
      <t>-1</t>
    </r>
    <r>
      <rPr>
        <b/>
        <sz val="11"/>
        <color rgb="FF000000"/>
        <rFont val="Calibri"/>
        <family val="2"/>
        <scheme val="minor"/>
      </rPr>
      <t xml:space="preserve">) </t>
    </r>
  </si>
  <si>
    <r>
      <t>SA (mg O</t>
    </r>
    <r>
      <rPr>
        <vertAlign val="subscript"/>
        <sz val="11"/>
        <color theme="1"/>
        <rFont val="Calibri"/>
        <family val="2"/>
        <scheme val="minor"/>
      </rPr>
      <t>2</t>
    </r>
    <r>
      <rPr>
        <sz val="11"/>
        <color rgb="FF000000"/>
        <rFont val="Calibri"/>
        <family val="2"/>
        <scheme val="minor"/>
      </rPr>
      <t xml:space="preserve"> kg</t>
    </r>
    <r>
      <rPr>
        <vertAlign val="superscript"/>
        <sz val="11"/>
        <color theme="1"/>
        <rFont val="Calibri"/>
        <family val="2"/>
        <scheme val="minor"/>
      </rPr>
      <t>-1</t>
    </r>
    <r>
      <rPr>
        <sz val="11"/>
        <color rgb="FF000000"/>
        <rFont val="Calibri"/>
        <family val="2"/>
        <scheme val="minor"/>
      </rPr>
      <t xml:space="preserve"> h</t>
    </r>
    <r>
      <rPr>
        <vertAlign val="superscript"/>
        <sz val="11"/>
        <color theme="1"/>
        <rFont val="Calibri"/>
        <family val="2"/>
        <scheme val="minor"/>
      </rPr>
      <t>-1</t>
    </r>
    <r>
      <rPr>
        <sz val="11"/>
        <color rgb="FF000000"/>
        <rFont val="Calibri"/>
        <family val="2"/>
        <scheme val="minor"/>
      </rPr>
      <t xml:space="preserve">) </t>
    </r>
  </si>
  <si>
    <r>
      <t>RMR (mg O</t>
    </r>
    <r>
      <rPr>
        <b/>
        <vertAlign val="subscript"/>
        <sz val="11"/>
        <color theme="1"/>
        <rFont val="Calibri"/>
        <family val="2"/>
        <scheme val="minor"/>
      </rPr>
      <t>2</t>
    </r>
    <r>
      <rPr>
        <b/>
        <sz val="11"/>
        <color rgb="FF000000"/>
        <rFont val="Calibri"/>
        <family val="2"/>
        <scheme val="minor"/>
      </rPr>
      <t xml:space="preserve"> kg</t>
    </r>
    <r>
      <rPr>
        <b/>
        <vertAlign val="superscript"/>
        <sz val="11"/>
        <color theme="1"/>
        <rFont val="Calibri"/>
        <family val="2"/>
        <scheme val="minor"/>
      </rPr>
      <t>-1</t>
    </r>
    <r>
      <rPr>
        <b/>
        <sz val="11"/>
        <color rgb="FF000000"/>
        <rFont val="Calibri"/>
        <family val="2"/>
        <scheme val="minor"/>
      </rPr>
      <t xml:space="preserve"> h</t>
    </r>
    <r>
      <rPr>
        <b/>
        <vertAlign val="superscript"/>
        <sz val="11"/>
        <color theme="1"/>
        <rFont val="Calibri"/>
        <family val="2"/>
        <scheme val="minor"/>
      </rPr>
      <t>-1</t>
    </r>
    <r>
      <rPr>
        <b/>
        <sz val="11"/>
        <color rgb="FF000000"/>
        <rFont val="Calibri"/>
        <family val="2"/>
        <scheme val="minor"/>
      </rPr>
      <t xml:space="preserve">) </t>
    </r>
  </si>
  <si>
    <r>
      <t>RMR (mg O</t>
    </r>
    <r>
      <rPr>
        <vertAlign val="subscript"/>
        <sz val="11"/>
        <color theme="1"/>
        <rFont val="Calibri"/>
        <family val="2"/>
        <scheme val="minor"/>
      </rPr>
      <t>2</t>
    </r>
    <r>
      <rPr>
        <sz val="11"/>
        <color rgb="FF000000"/>
        <rFont val="Calibri"/>
        <family val="2"/>
        <scheme val="minor"/>
      </rPr>
      <t xml:space="preserve"> kg</t>
    </r>
    <r>
      <rPr>
        <vertAlign val="superscript"/>
        <sz val="11"/>
        <color theme="1"/>
        <rFont val="Calibri"/>
        <family val="2"/>
        <scheme val="minor"/>
      </rPr>
      <t>-1</t>
    </r>
    <r>
      <rPr>
        <sz val="11"/>
        <color rgb="FF000000"/>
        <rFont val="Calibri"/>
        <family val="2"/>
        <scheme val="minor"/>
      </rPr>
      <t xml:space="preserve"> h</t>
    </r>
    <r>
      <rPr>
        <vertAlign val="superscript"/>
        <sz val="11"/>
        <color theme="1"/>
        <rFont val="Calibri"/>
        <family val="2"/>
        <scheme val="minor"/>
      </rPr>
      <t>-1</t>
    </r>
    <r>
      <rPr>
        <sz val="11"/>
        <color rgb="FF000000"/>
        <rFont val="Calibri"/>
        <family val="2"/>
        <scheme val="minor"/>
      </rPr>
      <t xml:space="preserve">) </t>
    </r>
  </si>
  <si>
    <r>
      <rPr>
        <b/>
        <sz val="11"/>
        <color rgb="FF000000"/>
        <rFont val="Calibri"/>
        <family val="2"/>
        <scheme val="minor"/>
      </rPr>
      <t xml:space="preserve">Table 1. </t>
    </r>
    <r>
      <rPr>
        <sz val="11"/>
        <color rgb="FF000000"/>
        <rFont val="Calibri"/>
        <family val="2"/>
        <scheme val="minor"/>
      </rPr>
      <t>Models and AIC rankings for the generalized additive mixed effects models estimated for Lake Papineau water temperature profiles, Lake Trout temperature use, standard metabolism (SMR), active metabolism (RMR), and  swimming activity (SA).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</si>
</sst>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scheme val="minor"/>
    </font>
    <font>
      <sz val="11"/>
      <color theme="1"/>
      <name val="Calibri"/>
      <family val="2"/>
      <scheme val="minor"/>
    </font>
    <font>
      <b/>
      <sz val="11"/>
      <color rgb="FF000000"/>
      <name val="Calibri"/>
      <family val="2"/>
      <scheme val="minor"/>
    </font>
    <font>
      <vertAlign val="subscript"/>
      <sz val="11"/>
      <color theme="1"/>
      <name val="Calibri"/>
      <family val="2"/>
      <scheme val="minor"/>
    </font>
    <font>
      <vertAlign val="superscript"/>
      <sz val="11"/>
      <color theme="1"/>
      <name val="Calibri"/>
      <family val="2"/>
      <scheme val="minor"/>
    </font>
    <font>
      <b/>
      <vertAlign val="subscript"/>
      <sz val="11"/>
      <color theme="1"/>
      <name val="Calibri"/>
      <family val="2"/>
      <scheme val="minor"/>
    </font>
    <font>
      <b/>
      <vertAlign val="superscrip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18">
    <xf numFmtId="0" fontId="0" fillId="0" borderId="0" xfId="0"/>
    <xf numFmtId="1" fontId="2" fillId="2" borderId="0" xfId="0" applyNumberFormat="1" applyFont="1" applyFill="1" applyAlignment="1">
      <alignment horizontal="center" vertical="center"/>
    </xf>
    <xf numFmtId="1" fontId="2" fillId="2" borderId="2" xfId="0" applyNumberFormat="1" applyFont="1" applyFill="1" applyBorder="1" applyAlignment="1">
      <alignment horizontal="center" vertical="center"/>
    </xf>
    <xf numFmtId="0" fontId="0" fillId="0" borderId="0" xfId="0" applyAlignment="1">
      <alignment wrapText="1"/>
    </xf>
    <xf numFmtId="1" fontId="2" fillId="2" borderId="0" xfId="0" applyNumberFormat="1" applyFont="1" applyFill="1" applyAlignment="1">
      <alignment horizontal="center" vertical="center" wrapText="1"/>
    </xf>
    <xf numFmtId="1" fontId="2" fillId="2" borderId="2" xfId="0" applyNumberFormat="1" applyFont="1" applyFill="1" applyBorder="1" applyAlignment="1">
      <alignment horizontal="center" vertical="center" wrapText="1"/>
    </xf>
    <xf numFmtId="1" fontId="0" fillId="3" borderId="1" xfId="0" applyNumberFormat="1" applyFill="1" applyBorder="1" applyAlignment="1">
      <alignment horizontal="center" vertical="center" wrapText="1"/>
    </xf>
    <xf numFmtId="1" fontId="0" fillId="3" borderId="1" xfId="0" applyNumberFormat="1" applyFill="1" applyBorder="1" applyAlignment="1">
      <alignment horizontal="center" vertical="center"/>
    </xf>
    <xf numFmtId="1" fontId="0" fillId="2" borderId="0" xfId="0" applyNumberFormat="1" applyFill="1" applyAlignment="1">
      <alignment horizontal="center" vertical="center" wrapText="1"/>
    </xf>
    <xf numFmtId="1" fontId="0" fillId="2" borderId="0" xfId="0" applyNumberFormat="1" applyFill="1" applyAlignment="1">
      <alignment horizontal="center" vertical="center"/>
    </xf>
    <xf numFmtId="1" fontId="0" fillId="2" borderId="1" xfId="0" applyNumberFormat="1" applyFill="1" applyBorder="1" applyAlignment="1">
      <alignment horizontal="center" vertical="center" wrapText="1"/>
    </xf>
    <xf numFmtId="1" fontId="0" fillId="2" borderId="1" xfId="0" applyNumberFormat="1" applyFill="1" applyBorder="1" applyAlignment="1">
      <alignment horizontal="center" vertical="center"/>
    </xf>
    <xf numFmtId="11" fontId="0" fillId="2" borderId="0" xfId="0" applyNumberFormat="1" applyFill="1" applyAlignment="1">
      <alignment horizontal="center" vertical="center"/>
    </xf>
    <xf numFmtId="2" fontId="0" fillId="2" borderId="0" xfId="0" applyNumberFormat="1" applyFill="1" applyAlignment="1">
      <alignment horizontal="center" vertical="center"/>
    </xf>
    <xf numFmtId="2" fontId="2" fillId="2" borderId="0" xfId="0" applyNumberFormat="1" applyFont="1" applyFill="1" applyAlignment="1">
      <alignment horizontal="center" vertical="center"/>
    </xf>
    <xf numFmtId="2" fontId="0" fillId="2" borderId="1" xfId="0" applyNumberFormat="1" applyFill="1" applyBorder="1" applyAlignment="1">
      <alignment horizontal="center" vertical="center"/>
    </xf>
    <xf numFmtId="2" fontId="2" fillId="2" borderId="2" xfId="0" applyNumberFormat="1" applyFont="1" applyFill="1" applyBorder="1" applyAlignment="1">
      <alignment horizontal="center" vertic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1"/>
  <sheetViews>
    <sheetView tabSelected="1" zoomScale="55" zoomScaleNormal="55" workbookViewId="0">
      <pane ySplit="2" topLeftCell="A3" activePane="bottomLeft" state="frozen"/>
      <selection pane="bottomLeft" activeCell="M4" activeCellId="1" sqref="K7 M4"/>
    </sheetView>
  </sheetViews>
  <sheetFormatPr defaultColWidth="11.5546875" defaultRowHeight="14.4" x14ac:dyDescent="0.3"/>
  <cols>
    <col min="1" max="1" width="27.88671875" style="3" customWidth="1"/>
    <col min="2" max="2" width="83.6640625" customWidth="1"/>
    <col min="3" max="3" width="9" bestFit="1" customWidth="1"/>
    <col min="4" max="4" width="19.33203125" bestFit="1" customWidth="1"/>
    <col min="5" max="5" width="23" bestFit="1" customWidth="1"/>
    <col min="6" max="6" width="22" bestFit="1" customWidth="1"/>
    <col min="7" max="7" width="20.109375" bestFit="1" customWidth="1"/>
    <col min="8" max="8" width="20.109375" customWidth="1"/>
    <col min="9" max="9" width="22" bestFit="1" customWidth="1"/>
    <col min="10" max="10" width="23.5546875" bestFit="1" customWidth="1"/>
    <col min="11" max="11" width="21.5546875" bestFit="1" customWidth="1"/>
  </cols>
  <sheetData>
    <row r="1" spans="1:11" ht="15.75" customHeight="1" x14ac:dyDescent="0.3">
      <c r="A1" s="17" t="s">
        <v>112</v>
      </c>
      <c r="B1" s="17"/>
      <c r="C1" s="17"/>
      <c r="D1" s="17"/>
      <c r="E1" s="17"/>
      <c r="F1" s="17"/>
      <c r="G1" s="17"/>
      <c r="H1" s="17"/>
      <c r="I1" s="17"/>
      <c r="J1" s="17"/>
      <c r="K1" s="17"/>
    </row>
    <row r="2" spans="1:11" x14ac:dyDescent="0.3">
      <c r="A2" s="6" t="s">
        <v>32</v>
      </c>
      <c r="B2" s="7" t="s">
        <v>63</v>
      </c>
      <c r="C2" s="7" t="s">
        <v>64</v>
      </c>
      <c r="D2" s="7" t="s">
        <v>0</v>
      </c>
      <c r="E2" s="7" t="s">
        <v>1</v>
      </c>
      <c r="F2" s="7" t="s">
        <v>2</v>
      </c>
      <c r="G2" s="7" t="s">
        <v>31</v>
      </c>
      <c r="H2" s="7" t="s">
        <v>104</v>
      </c>
      <c r="I2" s="7" t="s">
        <v>3</v>
      </c>
      <c r="J2" s="7" t="s">
        <v>65</v>
      </c>
      <c r="K2" s="7" t="s">
        <v>66</v>
      </c>
    </row>
    <row r="3" spans="1:11" ht="43.2" x14ac:dyDescent="0.3">
      <c r="A3" s="4" t="s">
        <v>103</v>
      </c>
      <c r="B3" s="4" t="s">
        <v>81</v>
      </c>
      <c r="C3" s="1" t="s">
        <v>18</v>
      </c>
      <c r="D3" s="1">
        <v>216.166107209763</v>
      </c>
      <c r="E3" s="1">
        <v>-8753.5988069532395</v>
      </c>
      <c r="F3" s="1">
        <v>17942.805144830902</v>
      </c>
      <c r="G3" s="1">
        <v>0</v>
      </c>
      <c r="H3" s="14">
        <v>1</v>
      </c>
      <c r="I3" s="1">
        <v>19622.117077989999</v>
      </c>
      <c r="J3" s="1">
        <v>181.20619130154799</v>
      </c>
      <c r="K3" s="1">
        <v>16268.8338927902</v>
      </c>
    </row>
    <row r="4" spans="1:11" ht="43.2" x14ac:dyDescent="0.3">
      <c r="A4" s="8" t="s">
        <v>103</v>
      </c>
      <c r="B4" s="8" t="s">
        <v>82</v>
      </c>
      <c r="C4" s="9" t="s">
        <v>12</v>
      </c>
      <c r="D4" s="9">
        <v>206.56899999047999</v>
      </c>
      <c r="E4" s="9">
        <v>-15247.433960058799</v>
      </c>
      <c r="F4" s="9">
        <v>30911.994830968899</v>
      </c>
      <c r="G4" s="9">
        <v>12969.189686137999</v>
      </c>
      <c r="H4" s="13">
        <v>0</v>
      </c>
      <c r="I4" s="9">
        <v>32520.0620688054</v>
      </c>
      <c r="J4" s="9">
        <v>175.92710251139599</v>
      </c>
      <c r="K4" s="9">
        <v>16278.431000009499</v>
      </c>
    </row>
    <row r="5" spans="1:11" ht="43.2" x14ac:dyDescent="0.3">
      <c r="A5" s="8" t="s">
        <v>103</v>
      </c>
      <c r="B5" s="8" t="s">
        <v>83</v>
      </c>
      <c r="C5" s="9" t="s">
        <v>10</v>
      </c>
      <c r="D5" s="9">
        <v>206.53060615607899</v>
      </c>
      <c r="E5" s="9">
        <v>-15247.4601170689</v>
      </c>
      <c r="F5" s="9">
        <v>30912.002194186101</v>
      </c>
      <c r="G5" s="9">
        <v>12969.1970493552</v>
      </c>
      <c r="H5" s="13">
        <v>0</v>
      </c>
      <c r="I5" s="9">
        <v>32519.896142043101</v>
      </c>
      <c r="J5" s="9">
        <v>175.92771332312199</v>
      </c>
      <c r="K5" s="9">
        <v>16278.4693938439</v>
      </c>
    </row>
    <row r="6" spans="1:11" ht="43.2" x14ac:dyDescent="0.3">
      <c r="A6" s="8" t="s">
        <v>103</v>
      </c>
      <c r="B6" s="8" t="s">
        <v>84</v>
      </c>
      <c r="C6" s="9" t="s">
        <v>24</v>
      </c>
      <c r="D6" s="9">
        <v>206.53160703176701</v>
      </c>
      <c r="E6" s="9">
        <v>-15247.460291691101</v>
      </c>
      <c r="F6" s="9">
        <v>30912.092107987199</v>
      </c>
      <c r="G6" s="9">
        <v>12969.286963156301</v>
      </c>
      <c r="H6" s="13">
        <v>0</v>
      </c>
      <c r="I6" s="9">
        <v>32520.331336442599</v>
      </c>
      <c r="J6" s="9">
        <v>175.92771539526399</v>
      </c>
      <c r="K6" s="9">
        <v>16278.4683929682</v>
      </c>
    </row>
    <row r="7" spans="1:11" ht="43.2" x14ac:dyDescent="0.3">
      <c r="A7" s="8" t="s">
        <v>103</v>
      </c>
      <c r="B7" s="8" t="s">
        <v>85</v>
      </c>
      <c r="C7" s="9" t="s">
        <v>16</v>
      </c>
      <c r="D7" s="9">
        <v>195.46503237950299</v>
      </c>
      <c r="E7" s="9">
        <v>-16397.0983462759</v>
      </c>
      <c r="F7" s="9">
        <v>33189.239187067098</v>
      </c>
      <c r="G7" s="9">
        <v>15246.4340422362</v>
      </c>
      <c r="H7" s="13">
        <v>0</v>
      </c>
      <c r="I7" s="9">
        <v>34712.168723516203</v>
      </c>
      <c r="J7" s="9">
        <v>202.20486392986899</v>
      </c>
      <c r="K7" s="9">
        <v>16289.534967620501</v>
      </c>
    </row>
    <row r="8" spans="1:11" x14ac:dyDescent="0.3">
      <c r="A8" s="8" t="s">
        <v>103</v>
      </c>
      <c r="B8" s="8" t="s">
        <v>86</v>
      </c>
      <c r="C8" s="9" t="s">
        <v>87</v>
      </c>
      <c r="D8" s="9">
        <v>196.64457129984501</v>
      </c>
      <c r="E8" s="9">
        <v>-19052.843322975499</v>
      </c>
      <c r="F8" s="9">
        <v>38501.436862109098</v>
      </c>
      <c r="G8" s="9">
        <v>20558.6317172782</v>
      </c>
      <c r="H8" s="13">
        <v>0</v>
      </c>
      <c r="I8" s="9">
        <v>40027.094738441498</v>
      </c>
      <c r="J8" s="9">
        <v>278.89715061295601</v>
      </c>
      <c r="K8" s="9">
        <v>16288.355428700201</v>
      </c>
    </row>
    <row r="9" spans="1:11" ht="28.8" x14ac:dyDescent="0.3">
      <c r="A9" s="8" t="s">
        <v>103</v>
      </c>
      <c r="B9" s="8" t="s">
        <v>88</v>
      </c>
      <c r="C9" s="9" t="s">
        <v>20</v>
      </c>
      <c r="D9" s="9">
        <v>181.93882041863799</v>
      </c>
      <c r="E9" s="9">
        <v>-19194.0407690705</v>
      </c>
      <c r="F9" s="9">
        <v>38756.3316334267</v>
      </c>
      <c r="G9" s="9">
        <v>20813.526488595799</v>
      </c>
      <c r="H9" s="13">
        <v>0</v>
      </c>
      <c r="I9" s="9">
        <v>40175.973709145102</v>
      </c>
      <c r="J9" s="9">
        <v>283.70357246540402</v>
      </c>
      <c r="K9" s="9">
        <v>16303.0611795814</v>
      </c>
    </row>
    <row r="10" spans="1:11" ht="28.8" x14ac:dyDescent="0.3">
      <c r="A10" s="8" t="s">
        <v>103</v>
      </c>
      <c r="B10" s="8" t="s">
        <v>89</v>
      </c>
      <c r="C10" s="9" t="s">
        <v>90</v>
      </c>
      <c r="D10" s="9">
        <v>186.243584857549</v>
      </c>
      <c r="E10" s="9">
        <v>-19211.514218521199</v>
      </c>
      <c r="F10" s="9">
        <v>38799.200653270498</v>
      </c>
      <c r="G10" s="9">
        <v>20856.3955084396</v>
      </c>
      <c r="H10" s="13">
        <v>0</v>
      </c>
      <c r="I10" s="9">
        <v>40249.3833218168</v>
      </c>
      <c r="J10" s="9">
        <v>284.30306734368298</v>
      </c>
      <c r="K10" s="9">
        <v>16298.756415142499</v>
      </c>
    </row>
    <row r="11" spans="1:11" x14ac:dyDescent="0.3">
      <c r="A11" s="8" t="s">
        <v>103</v>
      </c>
      <c r="B11" s="8" t="s">
        <v>91</v>
      </c>
      <c r="C11" s="9" t="s">
        <v>92</v>
      </c>
      <c r="D11" s="9">
        <v>192.53561694215901</v>
      </c>
      <c r="E11" s="9">
        <v>-19253.8012236293</v>
      </c>
      <c r="F11" s="9">
        <v>38895.143667723001</v>
      </c>
      <c r="G11" s="9">
        <v>20952.3385228921</v>
      </c>
      <c r="H11" s="13">
        <v>0</v>
      </c>
      <c r="I11" s="9">
        <v>40389.1550194913</v>
      </c>
      <c r="J11" s="9">
        <v>285.75521336537798</v>
      </c>
      <c r="K11" s="9">
        <v>16292.464383057801</v>
      </c>
    </row>
    <row r="12" spans="1:11" ht="28.8" x14ac:dyDescent="0.3">
      <c r="A12" s="8" t="s">
        <v>103</v>
      </c>
      <c r="B12" s="8" t="s">
        <v>93</v>
      </c>
      <c r="C12" s="9" t="s">
        <v>30</v>
      </c>
      <c r="D12" s="9">
        <v>71.882172140306096</v>
      </c>
      <c r="E12" s="9">
        <v>-22398.400489321299</v>
      </c>
      <c r="F12" s="9">
        <v>44943.502713786198</v>
      </c>
      <c r="G12" s="9">
        <v>27000.6975689553</v>
      </c>
      <c r="H12" s="13">
        <v>0</v>
      </c>
      <c r="I12" s="9">
        <v>45509.053024450099</v>
      </c>
      <c r="J12" s="9">
        <v>417.95721672266097</v>
      </c>
      <c r="K12" s="9">
        <v>16413.1178278597</v>
      </c>
    </row>
    <row r="13" spans="1:11" ht="28.8" x14ac:dyDescent="0.3">
      <c r="A13" s="8" t="s">
        <v>103</v>
      </c>
      <c r="B13" s="8" t="s">
        <v>94</v>
      </c>
      <c r="C13" s="9" t="s">
        <v>14</v>
      </c>
      <c r="D13" s="9">
        <v>71.833775213111707</v>
      </c>
      <c r="E13" s="9">
        <v>-22398.438444969499</v>
      </c>
      <c r="F13" s="9">
        <v>44943.6928670903</v>
      </c>
      <c r="G13" s="9">
        <v>27000.887722259398</v>
      </c>
      <c r="H13" s="13">
        <v>0</v>
      </c>
      <c r="I13" s="9">
        <v>45509.683592469599</v>
      </c>
      <c r="J13" s="9">
        <v>417.95920657462898</v>
      </c>
      <c r="K13" s="9">
        <v>16413.166224786899</v>
      </c>
    </row>
    <row r="14" spans="1:11" ht="28.8" x14ac:dyDescent="0.3">
      <c r="A14" s="8" t="s">
        <v>103</v>
      </c>
      <c r="B14" s="8" t="s">
        <v>95</v>
      </c>
      <c r="C14" s="9" t="s">
        <v>11</v>
      </c>
      <c r="D14" s="9">
        <v>62.921570678986697</v>
      </c>
      <c r="E14" s="9">
        <v>-22875.5573173577</v>
      </c>
      <c r="F14" s="9">
        <v>45879.792122360901</v>
      </c>
      <c r="G14" s="9">
        <v>27936.986977529999</v>
      </c>
      <c r="H14" s="13">
        <v>0</v>
      </c>
      <c r="I14" s="9">
        <v>46375.857101021</v>
      </c>
      <c r="J14" s="9">
        <v>442.76453889636201</v>
      </c>
      <c r="K14" s="9">
        <v>16422.078429321002</v>
      </c>
    </row>
    <row r="15" spans="1:11" ht="28.8" x14ac:dyDescent="0.3">
      <c r="A15" s="8" t="s">
        <v>103</v>
      </c>
      <c r="B15" s="8" t="s">
        <v>96</v>
      </c>
      <c r="C15" s="9" t="s">
        <v>22</v>
      </c>
      <c r="D15" s="9">
        <v>54.131089849264697</v>
      </c>
      <c r="E15" s="9">
        <v>-24187.650954297598</v>
      </c>
      <c r="F15" s="9">
        <v>48485.764934235704</v>
      </c>
      <c r="G15" s="9">
        <v>30542.959789404798</v>
      </c>
      <c r="H15" s="13">
        <v>0</v>
      </c>
      <c r="I15" s="9">
        <v>48911.611284360202</v>
      </c>
      <c r="J15" s="9">
        <v>518.53440899229895</v>
      </c>
      <c r="K15" s="9">
        <v>16430.868910150701</v>
      </c>
    </row>
    <row r="16" spans="1:11" x14ac:dyDescent="0.3">
      <c r="A16" s="8" t="s">
        <v>103</v>
      </c>
      <c r="B16" s="8" t="s">
        <v>97</v>
      </c>
      <c r="C16" s="9" t="s">
        <v>98</v>
      </c>
      <c r="D16" s="9">
        <v>183.25894758139199</v>
      </c>
      <c r="E16" s="9">
        <v>-28787.237852377799</v>
      </c>
      <c r="F16" s="9">
        <v>57943.894083134401</v>
      </c>
      <c r="G16" s="9">
        <v>40001.088938303503</v>
      </c>
      <c r="H16" s="13">
        <v>0</v>
      </c>
      <c r="I16" s="9">
        <v>59368.040010600896</v>
      </c>
      <c r="J16" s="9">
        <v>902.70697236829506</v>
      </c>
      <c r="K16" s="9">
        <v>16301.7410524186</v>
      </c>
    </row>
    <row r="17" spans="1:11" ht="28.8" x14ac:dyDescent="0.3">
      <c r="A17" s="8" t="s">
        <v>103</v>
      </c>
      <c r="B17" s="8" t="s">
        <v>99</v>
      </c>
      <c r="C17" s="9" t="s">
        <v>100</v>
      </c>
      <c r="D17" s="9">
        <v>50.5449403961318</v>
      </c>
      <c r="E17" s="9">
        <v>-32266.0651795583</v>
      </c>
      <c r="F17" s="9">
        <v>64637.152128329799</v>
      </c>
      <c r="G17" s="9">
        <v>46694.346983498901</v>
      </c>
      <c r="H17" s="13">
        <v>0</v>
      </c>
      <c r="I17" s="9">
        <v>65042.021874054699</v>
      </c>
      <c r="J17" s="9">
        <v>1370.5354512132301</v>
      </c>
      <c r="K17" s="9">
        <v>16434.455059603901</v>
      </c>
    </row>
    <row r="18" spans="1:11" x14ac:dyDescent="0.3">
      <c r="A18" s="8" t="s">
        <v>103</v>
      </c>
      <c r="B18" s="8" t="s">
        <v>101</v>
      </c>
      <c r="C18" s="9" t="s">
        <v>28</v>
      </c>
      <c r="D18" s="9">
        <v>41.926592305228297</v>
      </c>
      <c r="E18" s="9">
        <v>-32962.452045566199</v>
      </c>
      <c r="F18" s="9">
        <v>66011.250690274799</v>
      </c>
      <c r="G18" s="9">
        <v>48068.445545443901</v>
      </c>
      <c r="H18" s="13">
        <v>0</v>
      </c>
      <c r="I18" s="9">
        <v>66344.125730382293</v>
      </c>
      <c r="J18" s="9">
        <v>1488.5207404390401</v>
      </c>
      <c r="K18" s="9">
        <v>16443.073407694799</v>
      </c>
    </row>
    <row r="19" spans="1:11" x14ac:dyDescent="0.3">
      <c r="A19" s="10" t="s">
        <v>103</v>
      </c>
      <c r="B19" s="10" t="s">
        <v>102</v>
      </c>
      <c r="C19" s="11" t="s">
        <v>26</v>
      </c>
      <c r="D19" s="11">
        <v>6</v>
      </c>
      <c r="E19" s="11">
        <v>-44926.111633635599</v>
      </c>
      <c r="F19" s="11">
        <v>89866.223267271096</v>
      </c>
      <c r="G19" s="11">
        <v>71923.418122440198</v>
      </c>
      <c r="H19" s="15">
        <v>0</v>
      </c>
      <c r="I19" s="11">
        <v>89920.194710359603</v>
      </c>
      <c r="J19" s="11">
        <v>6081.5698356638704</v>
      </c>
      <c r="K19" s="11">
        <v>16479</v>
      </c>
    </row>
    <row r="20" spans="1:11" ht="28.8" x14ac:dyDescent="0.3">
      <c r="A20" s="4" t="s">
        <v>105</v>
      </c>
      <c r="B20" s="4" t="s">
        <v>47</v>
      </c>
      <c r="C20" s="1" t="s">
        <v>5</v>
      </c>
      <c r="D20" s="1">
        <v>58.0390505498059</v>
      </c>
      <c r="E20" s="1">
        <v>-27831.036918947098</v>
      </c>
      <c r="F20" s="1">
        <v>55780.792394018099</v>
      </c>
      <c r="G20" s="1">
        <f>F20-$F$20</f>
        <v>0</v>
      </c>
      <c r="H20" s="12">
        <v>0.53820049999999997</v>
      </c>
      <c r="I20" s="1">
        <v>56239.390023351101</v>
      </c>
      <c r="J20" s="1">
        <v>1225.0331646839099</v>
      </c>
      <c r="K20" s="1">
        <v>16685.9609494502</v>
      </c>
    </row>
    <row r="21" spans="1:11" ht="28.8" x14ac:dyDescent="0.3">
      <c r="A21" s="8" t="s">
        <v>106</v>
      </c>
      <c r="B21" s="8" t="s">
        <v>46</v>
      </c>
      <c r="C21" s="9" t="s">
        <v>7</v>
      </c>
      <c r="D21" s="9">
        <v>58.001922743559597</v>
      </c>
      <c r="E21" s="9">
        <v>-27831.4301827899</v>
      </c>
      <c r="F21" s="9">
        <v>55781.512101216802</v>
      </c>
      <c r="G21" s="9">
        <f t="shared" ref="G21:G34" si="0">F21-$F$20</f>
        <v>0.71970719870296307</v>
      </c>
      <c r="H21" s="12">
        <v>0.42397449999999998</v>
      </c>
      <c r="I21" s="9">
        <v>56239.8516098486</v>
      </c>
      <c r="J21" s="9">
        <v>1225.07846067525</v>
      </c>
      <c r="K21" s="9">
        <v>16685.998077256401</v>
      </c>
    </row>
    <row r="22" spans="1:11" ht="47.4" customHeight="1" x14ac:dyDescent="0.3">
      <c r="A22" s="8" t="s">
        <v>106</v>
      </c>
      <c r="B22" s="8" t="s">
        <v>48</v>
      </c>
      <c r="C22" s="9" t="s">
        <v>9</v>
      </c>
      <c r="D22" s="9">
        <v>58.257109234307102</v>
      </c>
      <c r="E22" s="9">
        <v>-27833.657717820599</v>
      </c>
      <c r="F22" s="9">
        <v>55786.102917919903</v>
      </c>
      <c r="G22" s="9">
        <f t="shared" si="0"/>
        <v>5.3105239018041175</v>
      </c>
      <c r="H22" s="12">
        <v>3.7824959999999998E-2</v>
      </c>
      <c r="I22" s="9">
        <v>56244.9668019335</v>
      </c>
      <c r="J22" s="9">
        <v>1225.0418158317</v>
      </c>
      <c r="K22" s="9">
        <v>16685.742890765701</v>
      </c>
    </row>
    <row r="23" spans="1:11" ht="54" customHeight="1" x14ac:dyDescent="0.3">
      <c r="A23" s="8" t="s">
        <v>106</v>
      </c>
      <c r="B23" s="8" t="s">
        <v>8</v>
      </c>
      <c r="C23" s="9" t="s">
        <v>10</v>
      </c>
      <c r="D23" s="9">
        <v>58.382128233858097</v>
      </c>
      <c r="E23" s="9">
        <v>-28535.936737935699</v>
      </c>
      <c r="F23" s="9">
        <v>57190.851379161497</v>
      </c>
      <c r="G23" s="9">
        <f t="shared" si="0"/>
        <v>1410.0589851433979</v>
      </c>
      <c r="H23" s="12">
        <v>3.47157E-307</v>
      </c>
      <c r="I23" s="9">
        <v>57650.450840049103</v>
      </c>
      <c r="J23" s="9">
        <v>1216.62205846711</v>
      </c>
      <c r="K23" s="9">
        <v>16685.617871766099</v>
      </c>
    </row>
    <row r="24" spans="1:11" ht="28.8" x14ac:dyDescent="0.3">
      <c r="A24" s="8" t="s">
        <v>106</v>
      </c>
      <c r="B24" s="8" t="s">
        <v>6</v>
      </c>
      <c r="C24" s="9" t="s">
        <v>11</v>
      </c>
      <c r="D24" s="9">
        <v>58.185135101114497</v>
      </c>
      <c r="E24" s="9">
        <v>-28536.315631143501</v>
      </c>
      <c r="F24" s="9">
        <v>57191.519878639701</v>
      </c>
      <c r="G24" s="9">
        <f t="shared" si="0"/>
        <v>1410.7274846216023</v>
      </c>
      <c r="H24" s="12">
        <v>2.4852100000000001E-307</v>
      </c>
      <c r="I24" s="9">
        <v>57650.774433227998</v>
      </c>
      <c r="J24" s="9">
        <v>1216.6741113548201</v>
      </c>
      <c r="K24" s="9">
        <v>16685.814864898901</v>
      </c>
    </row>
    <row r="25" spans="1:11" ht="28.8" x14ac:dyDescent="0.3">
      <c r="A25" s="8" t="s">
        <v>106</v>
      </c>
      <c r="B25" s="8" t="s">
        <v>4</v>
      </c>
      <c r="C25" s="9" t="s">
        <v>12</v>
      </c>
      <c r="D25" s="9">
        <v>58.214841756497698</v>
      </c>
      <c r="E25" s="9">
        <v>-28536.377757495899</v>
      </c>
      <c r="F25" s="9">
        <v>57191.696084513802</v>
      </c>
      <c r="G25" s="9">
        <f t="shared" si="0"/>
        <v>1410.9036904957029</v>
      </c>
      <c r="H25" s="12">
        <v>2.2756240000000001E-307</v>
      </c>
      <c r="I25" s="9">
        <v>57651.1513288762</v>
      </c>
      <c r="J25" s="9">
        <v>1216.68201852222</v>
      </c>
      <c r="K25" s="9">
        <v>16685.7851582435</v>
      </c>
    </row>
    <row r="26" spans="1:11" ht="28.8" x14ac:dyDescent="0.3">
      <c r="A26" s="8" t="s">
        <v>106</v>
      </c>
      <c r="B26" s="8" t="s">
        <v>13</v>
      </c>
      <c r="C26" s="9" t="s">
        <v>14</v>
      </c>
      <c r="D26" s="9">
        <v>41.713084468359298</v>
      </c>
      <c r="E26" s="9">
        <v>-29366.867193214599</v>
      </c>
      <c r="F26" s="9">
        <v>58819.222689778602</v>
      </c>
      <c r="G26" s="9">
        <f t="shared" si="0"/>
        <v>3038.4302957605032</v>
      </c>
      <c r="H26" s="9">
        <v>0</v>
      </c>
      <c r="I26" s="9">
        <v>59149.455254356202</v>
      </c>
      <c r="J26" s="9">
        <v>1340.8227581920501</v>
      </c>
      <c r="K26" s="9">
        <v>16702.2869155316</v>
      </c>
    </row>
    <row r="27" spans="1:11" x14ac:dyDescent="0.3">
      <c r="A27" s="8" t="s">
        <v>106</v>
      </c>
      <c r="B27" s="8" t="s">
        <v>15</v>
      </c>
      <c r="C27" s="9" t="s">
        <v>16</v>
      </c>
      <c r="D27" s="9">
        <v>41.683974022943197</v>
      </c>
      <c r="E27" s="9">
        <v>-29367.032251125001</v>
      </c>
      <c r="F27" s="9">
        <v>58819.527032439401</v>
      </c>
      <c r="G27" s="9">
        <f t="shared" si="0"/>
        <v>3038.7346384213015</v>
      </c>
      <c r="H27" s="9">
        <v>0</v>
      </c>
      <c r="I27" s="9">
        <v>59149.660037938003</v>
      </c>
      <c r="J27" s="9">
        <v>1340.84554035676</v>
      </c>
      <c r="K27" s="9">
        <v>16702.316025977099</v>
      </c>
    </row>
    <row r="28" spans="1:11" x14ac:dyDescent="0.3">
      <c r="A28" s="8" t="s">
        <v>106</v>
      </c>
      <c r="B28" s="8" t="s">
        <v>17</v>
      </c>
      <c r="C28" s="9" t="s">
        <v>18</v>
      </c>
      <c r="D28" s="9">
        <v>41.5429545220139</v>
      </c>
      <c r="E28" s="9">
        <v>-29367.331704147698</v>
      </c>
      <c r="F28" s="9">
        <v>58820.1243092199</v>
      </c>
      <c r="G28" s="9">
        <f t="shared" si="0"/>
        <v>3039.3319152018012</v>
      </c>
      <c r="H28" s="9">
        <v>0</v>
      </c>
      <c r="I28" s="9">
        <v>59150.251021034703</v>
      </c>
      <c r="J28" s="9">
        <v>1340.8918936584701</v>
      </c>
      <c r="K28" s="9">
        <v>16702.457045478001</v>
      </c>
    </row>
    <row r="29" spans="1:11" ht="28.8" x14ac:dyDescent="0.3">
      <c r="A29" s="8" t="s">
        <v>106</v>
      </c>
      <c r="B29" s="8" t="s">
        <v>19</v>
      </c>
      <c r="C29" s="9" t="s">
        <v>20</v>
      </c>
      <c r="D29" s="9">
        <v>39.708773824755603</v>
      </c>
      <c r="E29" s="9">
        <v>-29475.431751670199</v>
      </c>
      <c r="F29" s="9">
        <v>59032.343961151098</v>
      </c>
      <c r="G29" s="9">
        <f t="shared" si="0"/>
        <v>3251.5515671329995</v>
      </c>
      <c r="H29" s="9">
        <v>0</v>
      </c>
      <c r="I29" s="9">
        <v>59347.094628687402</v>
      </c>
      <c r="J29" s="9">
        <v>1358.3651434844001</v>
      </c>
      <c r="K29" s="9">
        <v>16704.291226175199</v>
      </c>
    </row>
    <row r="30" spans="1:11" x14ac:dyDescent="0.3">
      <c r="A30" s="8" t="s">
        <v>106</v>
      </c>
      <c r="B30" s="8" t="s">
        <v>21</v>
      </c>
      <c r="C30" s="9" t="s">
        <v>22</v>
      </c>
      <c r="D30" s="9">
        <v>39.5379823692898</v>
      </c>
      <c r="E30" s="9">
        <v>-29475.885813525401</v>
      </c>
      <c r="F30" s="9">
        <v>59033.225741380098</v>
      </c>
      <c r="G30" s="9">
        <f t="shared" si="0"/>
        <v>3252.433347361999</v>
      </c>
      <c r="H30" s="9">
        <v>0</v>
      </c>
      <c r="I30" s="9">
        <v>59347.874646744502</v>
      </c>
      <c r="J30" s="9">
        <v>1358.43347858111</v>
      </c>
      <c r="K30" s="9">
        <v>16704.4620176307</v>
      </c>
    </row>
    <row r="31" spans="1:11" ht="28.8" x14ac:dyDescent="0.3">
      <c r="A31" s="8" t="s">
        <v>106</v>
      </c>
      <c r="B31" s="8" t="s">
        <v>23</v>
      </c>
      <c r="C31" s="9" t="s">
        <v>24</v>
      </c>
      <c r="D31" s="9">
        <v>32.550285178307199</v>
      </c>
      <c r="E31" s="9">
        <v>-29773.826489356601</v>
      </c>
      <c r="F31" s="9">
        <v>59614.853915189502</v>
      </c>
      <c r="G31" s="9">
        <f t="shared" si="0"/>
        <v>3834.061521171403</v>
      </c>
      <c r="H31" s="9">
        <v>0</v>
      </c>
      <c r="I31" s="9">
        <v>59874.444253576701</v>
      </c>
      <c r="J31" s="9">
        <v>1403.9902006940899</v>
      </c>
      <c r="K31" s="9">
        <v>16711.449714821701</v>
      </c>
    </row>
    <row r="32" spans="1:11" x14ac:dyDescent="0.3">
      <c r="A32" s="8" t="s">
        <v>106</v>
      </c>
      <c r="B32" s="8" t="s">
        <v>25</v>
      </c>
      <c r="C32" s="9" t="s">
        <v>26</v>
      </c>
      <c r="D32" s="9">
        <v>13.95149741134</v>
      </c>
      <c r="E32" s="9">
        <v>-30544.632774089001</v>
      </c>
      <c r="F32" s="9">
        <v>61119.206486236202</v>
      </c>
      <c r="G32" s="9">
        <f t="shared" si="0"/>
        <v>5338.4140922181032</v>
      </c>
      <c r="H32" s="9">
        <v>0</v>
      </c>
      <c r="I32" s="9">
        <v>61234.865264963002</v>
      </c>
      <c r="J32" s="9">
        <v>1535.4953171699899</v>
      </c>
      <c r="K32" s="9">
        <v>16730.048502588699</v>
      </c>
    </row>
    <row r="33" spans="1:11" x14ac:dyDescent="0.3">
      <c r="A33" s="8" t="s">
        <v>106</v>
      </c>
      <c r="B33" s="8" t="s">
        <v>27</v>
      </c>
      <c r="C33" s="9" t="s">
        <v>28</v>
      </c>
      <c r="D33" s="9">
        <v>18.925225311285899</v>
      </c>
      <c r="E33" s="9">
        <v>-41084.3385050453</v>
      </c>
      <c r="F33" s="9">
        <v>82209.923806084102</v>
      </c>
      <c r="G33" s="9">
        <f t="shared" si="0"/>
        <v>26429.131412066003</v>
      </c>
      <c r="H33" s="9">
        <v>0</v>
      </c>
      <c r="I33" s="9">
        <v>82369.255956657493</v>
      </c>
      <c r="J33" s="9">
        <v>5242.3064516121503</v>
      </c>
      <c r="K33" s="9">
        <v>16725.074774688699</v>
      </c>
    </row>
    <row r="34" spans="1:11" x14ac:dyDescent="0.3">
      <c r="A34" s="10" t="s">
        <v>106</v>
      </c>
      <c r="B34" s="10" t="s">
        <v>29</v>
      </c>
      <c r="C34" s="11" t="s">
        <v>30</v>
      </c>
      <c r="D34" s="11">
        <v>3</v>
      </c>
      <c r="E34" s="11">
        <v>-41347.684712376802</v>
      </c>
      <c r="F34" s="11">
        <v>82703.369424753604</v>
      </c>
      <c r="G34" s="11">
        <f t="shared" si="0"/>
        <v>26922.577030735505</v>
      </c>
      <c r="H34" s="11">
        <v>0</v>
      </c>
      <c r="I34" s="11">
        <v>82734.272605810096</v>
      </c>
      <c r="J34" s="11">
        <v>5404.09117902055</v>
      </c>
      <c r="K34" s="11">
        <v>16741</v>
      </c>
    </row>
    <row r="35" spans="1:11" ht="43.2" x14ac:dyDescent="0.3">
      <c r="A35" s="4" t="s">
        <v>110</v>
      </c>
      <c r="B35" s="4" t="s">
        <v>45</v>
      </c>
      <c r="C35" s="1" t="s">
        <v>9</v>
      </c>
      <c r="D35" s="1">
        <v>64.9510094809457</v>
      </c>
      <c r="E35" s="1">
        <v>-12198.3745868277</v>
      </c>
      <c r="F35" s="1">
        <v>24529.988323640799</v>
      </c>
      <c r="G35" s="1">
        <v>0</v>
      </c>
      <c r="H35" s="14">
        <v>0.99714799578385005</v>
      </c>
      <c r="I35" s="1">
        <v>24933.823014860402</v>
      </c>
      <c r="J35" s="1">
        <v>64.2012336222773</v>
      </c>
      <c r="K35" s="1">
        <v>3106.0489905190502</v>
      </c>
    </row>
    <row r="36" spans="1:11" ht="28.8" x14ac:dyDescent="0.3">
      <c r="A36" s="8" t="s">
        <v>111</v>
      </c>
      <c r="B36" s="8" t="s">
        <v>49</v>
      </c>
      <c r="C36" s="9" t="s">
        <v>5</v>
      </c>
      <c r="D36" s="9">
        <v>59.640885314791397</v>
      </c>
      <c r="E36" s="9">
        <v>-12208.9561357818</v>
      </c>
      <c r="F36" s="9">
        <v>24542.880263621199</v>
      </c>
      <c r="G36" s="9">
        <v>12.8919399804108</v>
      </c>
      <c r="H36" s="13">
        <v>1.58237868198908E-3</v>
      </c>
      <c r="I36" s="9">
        <v>24921.645892871002</v>
      </c>
      <c r="J36" s="9">
        <v>64.6512160563653</v>
      </c>
      <c r="K36" s="9">
        <v>3111.35911468521</v>
      </c>
    </row>
    <row r="37" spans="1:11" ht="28.8" x14ac:dyDescent="0.3">
      <c r="A37" s="8" t="s">
        <v>111</v>
      </c>
      <c r="B37" s="8" t="s">
        <v>50</v>
      </c>
      <c r="C37" s="9" t="s">
        <v>7</v>
      </c>
      <c r="D37" s="9">
        <v>59.602946422179599</v>
      </c>
      <c r="E37" s="9">
        <v>-12209.1956062995</v>
      </c>
      <c r="F37" s="9">
        <v>24543.3206780369</v>
      </c>
      <c r="G37" s="9">
        <v>13.332354396105099</v>
      </c>
      <c r="H37" s="13">
        <v>1.2696255341601099E-3</v>
      </c>
      <c r="I37" s="9">
        <v>24921.969536911402</v>
      </c>
      <c r="J37" s="9">
        <v>64.661087951187895</v>
      </c>
      <c r="K37" s="9">
        <v>3111.3970535778199</v>
      </c>
    </row>
    <row r="38" spans="1:11" ht="48" customHeight="1" x14ac:dyDescent="0.3">
      <c r="A38" s="8" t="s">
        <v>111</v>
      </c>
      <c r="B38" s="8" t="s">
        <v>33</v>
      </c>
      <c r="C38" s="9" t="s">
        <v>10</v>
      </c>
      <c r="D38" s="9">
        <v>65.6832608957113</v>
      </c>
      <c r="E38" s="9">
        <v>-12233.3669886678</v>
      </c>
      <c r="F38" s="9">
        <v>24600.8238656186</v>
      </c>
      <c r="G38" s="9">
        <v>70.835541977779897</v>
      </c>
      <c r="H38" s="13">
        <v>4.1401599405966301E-16</v>
      </c>
      <c r="I38" s="9">
        <v>25007.237060512201</v>
      </c>
      <c r="J38" s="9">
        <v>63.760353626852897</v>
      </c>
      <c r="K38" s="9">
        <v>3105.3167391042898</v>
      </c>
    </row>
    <row r="39" spans="1:11" ht="37.950000000000003" customHeight="1" x14ac:dyDescent="0.3">
      <c r="A39" s="8" t="s">
        <v>111</v>
      </c>
      <c r="B39" s="8" t="s">
        <v>35</v>
      </c>
      <c r="C39" s="9" t="s">
        <v>11</v>
      </c>
      <c r="D39" s="9">
        <v>60.889659171462903</v>
      </c>
      <c r="E39" s="9">
        <v>-12241.747668809399</v>
      </c>
      <c r="F39" s="9">
        <v>24610.8264681318</v>
      </c>
      <c r="G39" s="9">
        <v>80.838144491004599</v>
      </c>
      <c r="H39" s="13">
        <v>2.7859901768695802E-18</v>
      </c>
      <c r="I39" s="9">
        <v>24996.7545364133</v>
      </c>
      <c r="J39" s="9">
        <v>64.100459337858595</v>
      </c>
      <c r="K39" s="9">
        <v>3110.1103408285398</v>
      </c>
    </row>
    <row r="40" spans="1:11" ht="54" customHeight="1" x14ac:dyDescent="0.3">
      <c r="A40" s="8" t="s">
        <v>111</v>
      </c>
      <c r="B40" s="8" t="s">
        <v>34</v>
      </c>
      <c r="C40" s="9" t="s">
        <v>12</v>
      </c>
      <c r="D40" s="9">
        <v>60.918842121622802</v>
      </c>
      <c r="E40" s="9">
        <v>-12241.7590319836</v>
      </c>
      <c r="F40" s="9">
        <v>24610.876539338002</v>
      </c>
      <c r="G40" s="9">
        <v>80.888215697163105</v>
      </c>
      <c r="H40" s="13">
        <v>2.7171070952131901E-18</v>
      </c>
      <c r="I40" s="9">
        <v>24996.8874871802</v>
      </c>
      <c r="J40" s="9">
        <v>64.101068838428006</v>
      </c>
      <c r="K40" s="9">
        <v>3110.0811578783801</v>
      </c>
    </row>
    <row r="41" spans="1:11" ht="24" customHeight="1" x14ac:dyDescent="0.3">
      <c r="A41" s="8" t="s">
        <v>111</v>
      </c>
      <c r="B41" s="8" t="s">
        <v>36</v>
      </c>
      <c r="C41" s="9" t="s">
        <v>24</v>
      </c>
      <c r="D41" s="9">
        <v>32.770751056020998</v>
      </c>
      <c r="E41" s="9">
        <v>-12440.5084103638</v>
      </c>
      <c r="F41" s="9">
        <v>24949.1396522783</v>
      </c>
      <c r="G41" s="9">
        <v>419.15132863748698</v>
      </c>
      <c r="H41" s="13">
        <v>9.57646147399912E-92</v>
      </c>
      <c r="I41" s="9">
        <v>25155.6132198997</v>
      </c>
      <c r="J41" s="9">
        <v>72.639908793425704</v>
      </c>
      <c r="K41" s="9">
        <v>3138.2292489439801</v>
      </c>
    </row>
    <row r="42" spans="1:11" ht="40.950000000000003" customHeight="1" x14ac:dyDescent="0.3">
      <c r="A42" s="8" t="s">
        <v>111</v>
      </c>
      <c r="B42" s="8" t="s">
        <v>37</v>
      </c>
      <c r="C42" s="9" t="s">
        <v>14</v>
      </c>
      <c r="D42" s="9">
        <v>52.390157436833903</v>
      </c>
      <c r="E42" s="9">
        <v>-12755.1812568349</v>
      </c>
      <c r="F42" s="9">
        <v>25617.949365122899</v>
      </c>
      <c r="G42" s="9">
        <v>1087.9610414820399</v>
      </c>
      <c r="H42" s="13">
        <v>5.6366517035694795E-237</v>
      </c>
      <c r="I42" s="9">
        <v>25944.0344755474</v>
      </c>
      <c r="J42" s="9">
        <v>88.480181843896801</v>
      </c>
      <c r="K42" s="9">
        <v>3118.6098425631699</v>
      </c>
    </row>
    <row r="43" spans="1:11" ht="16.8" x14ac:dyDescent="0.3">
      <c r="A43" s="8" t="s">
        <v>111</v>
      </c>
      <c r="B43" s="8" t="s">
        <v>38</v>
      </c>
      <c r="C43" s="9" t="s">
        <v>16</v>
      </c>
      <c r="D43" s="9">
        <v>52.048928187641998</v>
      </c>
      <c r="E43" s="9">
        <v>-12756.330275938901</v>
      </c>
      <c r="F43" s="9">
        <v>25619.5493696745</v>
      </c>
      <c r="G43" s="9">
        <v>1089.56104603367</v>
      </c>
      <c r="H43" s="13">
        <v>2.5327051070838899E-237</v>
      </c>
      <c r="I43" s="9">
        <v>25943.5188090962</v>
      </c>
      <c r="J43" s="9">
        <v>88.542426556935197</v>
      </c>
      <c r="K43" s="9">
        <v>3118.9510718123602</v>
      </c>
    </row>
    <row r="44" spans="1:11" ht="16.8" x14ac:dyDescent="0.3">
      <c r="A44" s="8" t="s">
        <v>111</v>
      </c>
      <c r="B44" s="8" t="s">
        <v>39</v>
      </c>
      <c r="C44" s="9" t="s">
        <v>18</v>
      </c>
      <c r="D44" s="9">
        <v>46.4354984461214</v>
      </c>
      <c r="E44" s="9">
        <v>-12764.424381172599</v>
      </c>
      <c r="F44" s="9">
        <v>25626.562825641198</v>
      </c>
      <c r="G44" s="9">
        <v>1096.5745020004099</v>
      </c>
      <c r="H44" s="13">
        <v>7.5968230977046799E-239</v>
      </c>
      <c r="I44" s="9">
        <v>25922.724491212099</v>
      </c>
      <c r="J44" s="9">
        <v>89.004653165769895</v>
      </c>
      <c r="K44" s="9">
        <v>3124.5645015538798</v>
      </c>
    </row>
    <row r="45" spans="1:11" ht="28.8" x14ac:dyDescent="0.3">
      <c r="A45" s="8" t="s">
        <v>111</v>
      </c>
      <c r="B45" s="8" t="s">
        <v>40</v>
      </c>
      <c r="C45" s="9" t="s">
        <v>20</v>
      </c>
      <c r="D45" s="9">
        <v>50.2222353527672</v>
      </c>
      <c r="E45" s="9">
        <v>-12781.366941828201</v>
      </c>
      <c r="F45" s="9">
        <v>25666.0173089854</v>
      </c>
      <c r="G45" s="9">
        <v>1136.02898534461</v>
      </c>
      <c r="H45" s="13">
        <v>2.0568366963669499E-247</v>
      </c>
      <c r="I45" s="9">
        <v>25979.059160276302</v>
      </c>
      <c r="J45" s="9">
        <v>89.945359706972496</v>
      </c>
      <c r="K45" s="9">
        <v>3120.77776464723</v>
      </c>
    </row>
    <row r="46" spans="1:11" ht="16.8" x14ac:dyDescent="0.3">
      <c r="A46" s="8" t="s">
        <v>111</v>
      </c>
      <c r="B46" s="8" t="s">
        <v>41</v>
      </c>
      <c r="C46" s="9" t="s">
        <v>22</v>
      </c>
      <c r="D46" s="9">
        <v>44.373576312874199</v>
      </c>
      <c r="E46" s="9">
        <v>-12790.9423644334</v>
      </c>
      <c r="F46" s="9">
        <v>25675.461508412202</v>
      </c>
      <c r="G46" s="9">
        <v>1145.4731847713199</v>
      </c>
      <c r="H46" s="13">
        <v>1.82986042037731E-249</v>
      </c>
      <c r="I46" s="9">
        <v>25959.083475957999</v>
      </c>
      <c r="J46" s="9">
        <v>90.497969463636906</v>
      </c>
      <c r="K46" s="9">
        <v>3126.6264236871302</v>
      </c>
    </row>
    <row r="47" spans="1:11" ht="16.8" x14ac:dyDescent="0.3">
      <c r="A47" s="8" t="s">
        <v>111</v>
      </c>
      <c r="B47" s="8" t="s">
        <v>42</v>
      </c>
      <c r="C47" s="9" t="s">
        <v>26</v>
      </c>
      <c r="D47" s="9">
        <v>17.854113972269701</v>
      </c>
      <c r="E47" s="9">
        <v>-13011.7192333895</v>
      </c>
      <c r="F47" s="9">
        <v>26061.646403978801</v>
      </c>
      <c r="G47" s="9">
        <v>1531.65808033794</v>
      </c>
      <c r="H47" s="13">
        <v>0</v>
      </c>
      <c r="I47" s="9">
        <v>26177.4508842902</v>
      </c>
      <c r="J47" s="9">
        <v>103.963639832768</v>
      </c>
      <c r="K47" s="9">
        <v>3153.1458860277298</v>
      </c>
    </row>
    <row r="48" spans="1:11" ht="16.8" x14ac:dyDescent="0.3">
      <c r="A48" s="8" t="s">
        <v>111</v>
      </c>
      <c r="B48" s="8" t="s">
        <v>43</v>
      </c>
      <c r="C48" s="9" t="s">
        <v>28</v>
      </c>
      <c r="D48" s="9">
        <v>15.733442152626299</v>
      </c>
      <c r="E48" s="9">
        <v>-13255.530090025501</v>
      </c>
      <c r="F48" s="9">
        <v>26544.7858060008</v>
      </c>
      <c r="G48" s="9">
        <v>2014.79748235998</v>
      </c>
      <c r="H48" s="13">
        <v>0</v>
      </c>
      <c r="I48" s="9">
        <v>26647.004844046998</v>
      </c>
      <c r="J48" s="9">
        <v>121.05509087298699</v>
      </c>
      <c r="K48" s="9">
        <v>3155.2665578473702</v>
      </c>
    </row>
    <row r="49" spans="1:11" ht="16.8" x14ac:dyDescent="0.3">
      <c r="A49" s="10" t="s">
        <v>111</v>
      </c>
      <c r="B49" s="10" t="s">
        <v>44</v>
      </c>
      <c r="C49" s="11" t="s">
        <v>30</v>
      </c>
      <c r="D49" s="11">
        <v>3</v>
      </c>
      <c r="E49" s="11">
        <v>-13740.832502826601</v>
      </c>
      <c r="F49" s="11">
        <v>27489.665005653202</v>
      </c>
      <c r="G49" s="11">
        <v>2959.6766820123598</v>
      </c>
      <c r="H49" s="15">
        <v>0</v>
      </c>
      <c r="I49" s="11">
        <v>27513.912214751301</v>
      </c>
      <c r="J49" s="11">
        <v>164.15255293810699</v>
      </c>
      <c r="K49" s="9">
        <v>3168</v>
      </c>
    </row>
    <row r="50" spans="1:11" ht="43.2" x14ac:dyDescent="0.3">
      <c r="A50" s="5" t="s">
        <v>67</v>
      </c>
      <c r="B50" s="5" t="s">
        <v>70</v>
      </c>
      <c r="C50" s="2" t="s">
        <v>9</v>
      </c>
      <c r="D50" s="2">
        <v>57.653832225759999</v>
      </c>
      <c r="E50" s="2">
        <v>-47797.426709478597</v>
      </c>
      <c r="F50" s="2">
        <v>95712.249417338593</v>
      </c>
      <c r="G50" s="1">
        <v>0</v>
      </c>
      <c r="H50" s="14">
        <v>0.65499071408239995</v>
      </c>
      <c r="I50" s="2">
        <v>96165.178085532199</v>
      </c>
      <c r="J50" s="2">
        <v>177.634036537979</v>
      </c>
      <c r="K50" s="2">
        <v>16527.346167774202</v>
      </c>
    </row>
    <row r="51" spans="1:11" ht="28.8" x14ac:dyDescent="0.3">
      <c r="A51" s="8" t="s">
        <v>107</v>
      </c>
      <c r="B51" s="8" t="s">
        <v>68</v>
      </c>
      <c r="C51" s="9" t="s">
        <v>7</v>
      </c>
      <c r="D51" s="9">
        <v>57.439445475574601</v>
      </c>
      <c r="E51" s="9">
        <v>-47798.726050004203</v>
      </c>
      <c r="F51" s="9">
        <v>95714.832013184598</v>
      </c>
      <c r="G51" s="9">
        <v>2.5825958459754501</v>
      </c>
      <c r="H51" s="13">
        <v>0.18006594331928599</v>
      </c>
      <c r="I51" s="9">
        <v>96167.698622613607</v>
      </c>
      <c r="J51" s="9">
        <v>177.662737827614</v>
      </c>
      <c r="K51" s="9">
        <v>16527.5605545244</v>
      </c>
    </row>
    <row r="52" spans="1:11" ht="28.8" x14ac:dyDescent="0.3">
      <c r="A52" s="8" t="s">
        <v>107</v>
      </c>
      <c r="B52" s="8" t="s">
        <v>69</v>
      </c>
      <c r="C52" s="9" t="s">
        <v>5</v>
      </c>
      <c r="D52" s="9">
        <v>57.4459956306411</v>
      </c>
      <c r="E52" s="9">
        <v>-47798.807907650298</v>
      </c>
      <c r="F52" s="9">
        <v>95715.007455382205</v>
      </c>
      <c r="G52" s="9">
        <v>2.75803804364114</v>
      </c>
      <c r="H52" s="13">
        <v>0.164943342598314</v>
      </c>
      <c r="I52" s="9">
        <v>96167.919308701501</v>
      </c>
      <c r="J52" s="9">
        <v>177.66434877429199</v>
      </c>
      <c r="K52" s="9">
        <v>16527.554004369402</v>
      </c>
    </row>
    <row r="53" spans="1:11" ht="28.8" x14ac:dyDescent="0.3">
      <c r="A53" s="8" t="s">
        <v>107</v>
      </c>
      <c r="B53" s="8" t="s">
        <v>52</v>
      </c>
      <c r="C53" s="9" t="s">
        <v>10</v>
      </c>
      <c r="D53" s="9">
        <v>57.7265079917779</v>
      </c>
      <c r="E53" s="9">
        <v>-48293.889719472201</v>
      </c>
      <c r="F53" s="9">
        <v>96705.288585822098</v>
      </c>
      <c r="G53" s="9">
        <v>993.03916848354902</v>
      </c>
      <c r="H53" s="13">
        <v>1.5153730170333399E-216</v>
      </c>
      <c r="I53" s="9">
        <v>97158.653795281702</v>
      </c>
      <c r="J53" s="9">
        <v>176.59914484300299</v>
      </c>
      <c r="K53" s="9">
        <v>16527.2734920082</v>
      </c>
    </row>
    <row r="54" spans="1:11" ht="28.8" x14ac:dyDescent="0.3">
      <c r="A54" s="8" t="s">
        <v>107</v>
      </c>
      <c r="B54" s="8" t="s">
        <v>54</v>
      </c>
      <c r="C54" s="9" t="s">
        <v>12</v>
      </c>
      <c r="D54" s="9">
        <v>57.552259003425</v>
      </c>
      <c r="E54" s="9">
        <v>-48294.441304976899</v>
      </c>
      <c r="F54" s="9">
        <v>96706.389235868395</v>
      </c>
      <c r="G54" s="9">
        <v>994.13981852986001</v>
      </c>
      <c r="H54" s="13">
        <v>8.7401005515644604E-217</v>
      </c>
      <c r="I54" s="9">
        <v>97159.744719132199</v>
      </c>
      <c r="J54" s="9">
        <v>176.61081800933599</v>
      </c>
      <c r="K54" s="9">
        <v>16527.447740996598</v>
      </c>
    </row>
    <row r="55" spans="1:11" ht="28.8" x14ac:dyDescent="0.3">
      <c r="A55" s="8" t="s">
        <v>107</v>
      </c>
      <c r="B55" s="8" t="s">
        <v>53</v>
      </c>
      <c r="C55" s="9" t="s">
        <v>11</v>
      </c>
      <c r="D55" s="9">
        <v>57.546033080476398</v>
      </c>
      <c r="E55" s="9">
        <v>-48294.4663597787</v>
      </c>
      <c r="F55" s="9">
        <v>96706.428277556697</v>
      </c>
      <c r="G55" s="9">
        <v>994.17886021810398</v>
      </c>
      <c r="H55" s="13">
        <v>8.5711408939842399E-217</v>
      </c>
      <c r="I55" s="9">
        <v>97159.741059397202</v>
      </c>
      <c r="J55" s="9">
        <v>176.611355911755</v>
      </c>
      <c r="K55" s="9">
        <v>16527.4539669195</v>
      </c>
    </row>
    <row r="56" spans="1:11" ht="16.8" x14ac:dyDescent="0.3">
      <c r="A56" s="8" t="s">
        <v>107</v>
      </c>
      <c r="B56" s="8" t="s">
        <v>55</v>
      </c>
      <c r="C56" s="9" t="s">
        <v>24</v>
      </c>
      <c r="D56" s="9">
        <v>31.933349530670199</v>
      </c>
      <c r="E56" s="9">
        <v>-49033.9121912669</v>
      </c>
      <c r="F56" s="9">
        <v>98133.730055881897</v>
      </c>
      <c r="G56" s="9">
        <v>2421.4806385432698</v>
      </c>
      <c r="H56" s="13">
        <v>0</v>
      </c>
      <c r="I56" s="9">
        <v>98388.002512077306</v>
      </c>
      <c r="J56" s="9">
        <v>193.082469494386</v>
      </c>
      <c r="K56" s="9">
        <v>16553.0666504693</v>
      </c>
    </row>
    <row r="57" spans="1:11" ht="28.8" x14ac:dyDescent="0.3">
      <c r="A57" s="8" t="s">
        <v>107</v>
      </c>
      <c r="B57" s="8" t="s">
        <v>56</v>
      </c>
      <c r="C57" s="9" t="s">
        <v>14</v>
      </c>
      <c r="D57" s="9">
        <v>41.456664792585599</v>
      </c>
      <c r="E57" s="9">
        <v>-55145.334008664402</v>
      </c>
      <c r="F57" s="9">
        <v>110375.67861109501</v>
      </c>
      <c r="G57" s="9">
        <v>14663.429193756499</v>
      </c>
      <c r="H57" s="13">
        <v>0</v>
      </c>
      <c r="I57" s="9">
        <v>110703.66027612401</v>
      </c>
      <c r="J57" s="9">
        <v>403.13975322891798</v>
      </c>
      <c r="K57" s="9">
        <v>16543.5433352074</v>
      </c>
    </row>
    <row r="58" spans="1:11" ht="16.8" x14ac:dyDescent="0.3">
      <c r="A58" s="8" t="s">
        <v>107</v>
      </c>
      <c r="B58" s="8" t="s">
        <v>57</v>
      </c>
      <c r="C58" s="9" t="s">
        <v>16</v>
      </c>
      <c r="D58" s="9">
        <v>41.503743108378302</v>
      </c>
      <c r="E58" s="9">
        <v>-55145.522394935899</v>
      </c>
      <c r="F58" s="9">
        <v>110376.223368505</v>
      </c>
      <c r="G58" s="9">
        <v>14663.973951166499</v>
      </c>
      <c r="H58" s="13">
        <v>0</v>
      </c>
      <c r="I58" s="9">
        <v>110704.85314048101</v>
      </c>
      <c r="J58" s="9">
        <v>403.14826758484298</v>
      </c>
      <c r="K58" s="9">
        <v>16543.496256891602</v>
      </c>
    </row>
    <row r="59" spans="1:11" ht="16.8" x14ac:dyDescent="0.3">
      <c r="A59" s="8" t="s">
        <v>107</v>
      </c>
      <c r="B59" s="8" t="s">
        <v>58</v>
      </c>
      <c r="C59" s="9" t="s">
        <v>18</v>
      </c>
      <c r="D59" s="9">
        <v>41.143923312383997</v>
      </c>
      <c r="E59" s="9">
        <v>-55146.386814900099</v>
      </c>
      <c r="F59" s="9">
        <v>110377.83700348</v>
      </c>
      <c r="G59" s="9">
        <v>14665.587586141601</v>
      </c>
      <c r="H59" s="13">
        <v>0</v>
      </c>
      <c r="I59" s="9">
        <v>110706.022300118</v>
      </c>
      <c r="J59" s="9">
        <v>403.19038904687301</v>
      </c>
      <c r="K59" s="9">
        <v>16543.8560766876</v>
      </c>
    </row>
    <row r="60" spans="1:11" ht="28.8" x14ac:dyDescent="0.3">
      <c r="A60" s="8" t="s">
        <v>107</v>
      </c>
      <c r="B60" s="8" t="s">
        <v>59</v>
      </c>
      <c r="C60" s="9" t="s">
        <v>20</v>
      </c>
      <c r="D60" s="9">
        <v>39.455561091844601</v>
      </c>
      <c r="E60" s="9">
        <v>-55175.451326169503</v>
      </c>
      <c r="F60" s="9">
        <v>110431.91122374299</v>
      </c>
      <c r="G60" s="9">
        <v>14719.661806403999</v>
      </c>
      <c r="H60" s="13">
        <v>0</v>
      </c>
      <c r="I60" s="9">
        <v>110744.452578337</v>
      </c>
      <c r="J60" s="9">
        <v>404.62658888374</v>
      </c>
      <c r="K60" s="9">
        <v>16545.5444389082</v>
      </c>
    </row>
    <row r="61" spans="1:11" ht="16.8" x14ac:dyDescent="0.3">
      <c r="A61" s="8" t="s">
        <v>107</v>
      </c>
      <c r="B61" s="8" t="s">
        <v>60</v>
      </c>
      <c r="C61" s="9" t="s">
        <v>22</v>
      </c>
      <c r="D61" s="9">
        <v>39.1428407867893</v>
      </c>
      <c r="E61" s="9">
        <v>-55176.497160904502</v>
      </c>
      <c r="F61" s="9">
        <v>110434.056244904</v>
      </c>
      <c r="G61" s="9">
        <v>14721.8068275654</v>
      </c>
      <c r="H61" s="13">
        <v>0</v>
      </c>
      <c r="I61" s="9">
        <v>110746.803437098</v>
      </c>
      <c r="J61" s="9">
        <v>404.67708800280002</v>
      </c>
      <c r="K61" s="9">
        <v>16545.857159213199</v>
      </c>
    </row>
    <row r="62" spans="1:11" ht="16.8" x14ac:dyDescent="0.3">
      <c r="A62" s="8" t="s">
        <v>107</v>
      </c>
      <c r="B62" s="8" t="s">
        <v>61</v>
      </c>
      <c r="C62" s="9" t="s">
        <v>26</v>
      </c>
      <c r="D62" s="9">
        <v>13.921177841718301</v>
      </c>
      <c r="E62" s="9">
        <v>-55481.7083598237</v>
      </c>
      <c r="F62" s="9">
        <v>110993.330482324</v>
      </c>
      <c r="G62" s="9">
        <v>15281.081064985499</v>
      </c>
      <c r="H62" s="13">
        <v>0</v>
      </c>
      <c r="I62" s="9">
        <v>111108.741577051</v>
      </c>
      <c r="J62" s="9">
        <v>419.82467848769602</v>
      </c>
      <c r="K62" s="9">
        <v>16571.078822158299</v>
      </c>
    </row>
    <row r="63" spans="1:11" ht="16.8" x14ac:dyDescent="0.3">
      <c r="A63" s="8" t="s">
        <v>107</v>
      </c>
      <c r="B63" s="8" t="s">
        <v>62</v>
      </c>
      <c r="C63" s="9" t="s">
        <v>28</v>
      </c>
      <c r="D63" s="9">
        <v>18.889051632729601</v>
      </c>
      <c r="E63" s="9">
        <v>-58724.877257615699</v>
      </c>
      <c r="F63" s="9">
        <v>117489.57687431001</v>
      </c>
      <c r="G63" s="9">
        <v>21777.3274569717</v>
      </c>
      <c r="H63" s="13">
        <v>0</v>
      </c>
      <c r="I63" s="9">
        <v>117643.216592108</v>
      </c>
      <c r="J63" s="9">
        <v>616.88548347304402</v>
      </c>
      <c r="K63" s="9">
        <v>16566.110948367299</v>
      </c>
    </row>
    <row r="64" spans="1:11" ht="16.8" x14ac:dyDescent="0.3">
      <c r="A64" s="10" t="s">
        <v>107</v>
      </c>
      <c r="B64" s="10" t="s">
        <v>51</v>
      </c>
      <c r="C64" s="11" t="s">
        <v>30</v>
      </c>
      <c r="D64" s="11">
        <v>3</v>
      </c>
      <c r="E64" s="11">
        <v>-61382.269667138004</v>
      </c>
      <c r="F64" s="11">
        <v>122772.53933427601</v>
      </c>
      <c r="G64" s="11">
        <v>27060.289916937501</v>
      </c>
      <c r="H64" s="11">
        <v>0</v>
      </c>
      <c r="I64" s="11">
        <v>122803.404350082</v>
      </c>
      <c r="J64" s="11">
        <v>847.15534652706299</v>
      </c>
      <c r="K64" s="11">
        <v>16582</v>
      </c>
    </row>
    <row r="65" spans="1:11" ht="28.8" x14ac:dyDescent="0.3">
      <c r="A65" s="5" t="s">
        <v>108</v>
      </c>
      <c r="B65" s="5" t="s">
        <v>72</v>
      </c>
      <c r="C65" s="2" t="s">
        <v>9</v>
      </c>
      <c r="D65" s="2">
        <v>53.552380828841301</v>
      </c>
      <c r="E65" s="2">
        <v>-3919.3495658461602</v>
      </c>
      <c r="F65" s="2">
        <v>7948.5774763919699</v>
      </c>
      <c r="G65" s="2">
        <v>0</v>
      </c>
      <c r="H65" s="16">
        <v>0.97904523251903197</v>
      </c>
      <c r="I65" s="2">
        <v>8224.6763920105604</v>
      </c>
      <c r="J65" s="2">
        <v>71484.536593020704</v>
      </c>
      <c r="K65" s="2">
        <v>1071.4476191711601</v>
      </c>
    </row>
    <row r="66" spans="1:11" ht="16.8" x14ac:dyDescent="0.3">
      <c r="A66" s="8" t="s">
        <v>109</v>
      </c>
      <c r="B66" s="8" t="s">
        <v>73</v>
      </c>
      <c r="C66" s="9" t="s">
        <v>5</v>
      </c>
      <c r="D66" s="9">
        <v>50.754233689368697</v>
      </c>
      <c r="E66" s="9">
        <v>-3925.16960939002</v>
      </c>
      <c r="F66" s="9">
        <v>7956.2985733493697</v>
      </c>
      <c r="G66" s="9">
        <v>7.7210969573943702</v>
      </c>
      <c r="H66" s="13">
        <v>2.06152143844263E-2</v>
      </c>
      <c r="I66" s="9">
        <v>8222.5499714405996</v>
      </c>
      <c r="J66" s="9">
        <v>72656.8563701409</v>
      </c>
      <c r="K66" s="9">
        <v>1074.24576631063</v>
      </c>
    </row>
    <row r="67" spans="1:11" ht="28.8" x14ac:dyDescent="0.3">
      <c r="A67" s="8" t="s">
        <v>109</v>
      </c>
      <c r="B67" s="8" t="s">
        <v>74</v>
      </c>
      <c r="C67" s="9" t="s">
        <v>22</v>
      </c>
      <c r="D67" s="9">
        <v>54.032485672404398</v>
      </c>
      <c r="E67" s="9">
        <v>-3927.61124236567</v>
      </c>
      <c r="F67" s="9">
        <v>7965.8381256498897</v>
      </c>
      <c r="G67" s="9">
        <v>17.260649257920701</v>
      </c>
      <c r="H67" s="13">
        <v>1.7486399393711901E-4</v>
      </c>
      <c r="I67" s="9">
        <v>8243.7896964671108</v>
      </c>
      <c r="J67" s="9">
        <v>70974.8760292019</v>
      </c>
      <c r="K67" s="9">
        <v>1070.9675143275999</v>
      </c>
    </row>
    <row r="68" spans="1:11" ht="16.8" x14ac:dyDescent="0.3">
      <c r="A68" s="8" t="s">
        <v>109</v>
      </c>
      <c r="B68" s="8" t="s">
        <v>75</v>
      </c>
      <c r="C68" s="9" t="s">
        <v>28</v>
      </c>
      <c r="D68" s="9">
        <v>54.325223662476901</v>
      </c>
      <c r="E68" s="9">
        <v>-3927.5438545479001</v>
      </c>
      <c r="F68" s="9">
        <v>7966.1989594772203</v>
      </c>
      <c r="G68" s="9">
        <v>17.621483085254098</v>
      </c>
      <c r="H68" s="13">
        <v>1.4599780401406001E-4</v>
      </c>
      <c r="I68" s="9">
        <v>8245.3958824668407</v>
      </c>
      <c r="J68" s="9">
        <v>70966.373708259707</v>
      </c>
      <c r="K68" s="9">
        <v>1070.6747763375199</v>
      </c>
    </row>
    <row r="69" spans="1:11" ht="16.8" x14ac:dyDescent="0.3">
      <c r="A69" s="8" t="s">
        <v>109</v>
      </c>
      <c r="B69" s="8" t="s">
        <v>76</v>
      </c>
      <c r="C69" s="9" t="s">
        <v>12</v>
      </c>
      <c r="D69" s="9">
        <v>51.872054742642298</v>
      </c>
      <c r="E69" s="9">
        <v>-3931.2571348881302</v>
      </c>
      <c r="F69" s="9">
        <v>7970.3100264392697</v>
      </c>
      <c r="G69" s="9">
        <v>21.7325500473025</v>
      </c>
      <c r="H69" s="13">
        <v>1.86912985908741E-5</v>
      </c>
      <c r="I69" s="9">
        <v>8241.1758790720105</v>
      </c>
      <c r="J69" s="9">
        <v>71436.399930009997</v>
      </c>
      <c r="K69" s="9">
        <v>1073.1279452573599</v>
      </c>
    </row>
    <row r="70" spans="1:11" ht="16.8" x14ac:dyDescent="0.3">
      <c r="A70" s="8" t="s">
        <v>109</v>
      </c>
      <c r="B70" s="8" t="s">
        <v>77</v>
      </c>
      <c r="C70" s="9" t="s">
        <v>26</v>
      </c>
      <c r="D70" s="9">
        <v>51.861083359501201</v>
      </c>
      <c r="E70" s="9">
        <v>-3962.8850165610802</v>
      </c>
      <c r="F70" s="9">
        <v>8032.07476939751</v>
      </c>
      <c r="G70" s="9">
        <v>83.497293005536406</v>
      </c>
      <c r="H70" s="13">
        <v>7.2376229406782801E-19</v>
      </c>
      <c r="I70" s="9">
        <v>8299.1940319871501</v>
      </c>
      <c r="J70" s="9">
        <v>75568.149203426801</v>
      </c>
      <c r="K70" s="9">
        <v>1073.1389166404999</v>
      </c>
    </row>
    <row r="71" spans="1:11" ht="16.8" x14ac:dyDescent="0.3">
      <c r="A71" s="8" t="s">
        <v>109</v>
      </c>
      <c r="B71" s="8" t="s">
        <v>78</v>
      </c>
      <c r="C71" s="9" t="s">
        <v>30</v>
      </c>
      <c r="D71" s="9">
        <v>49.540720557439897</v>
      </c>
      <c r="E71" s="9">
        <v>-3966.8077494509798</v>
      </c>
      <c r="F71" s="9">
        <v>8036.8863476780598</v>
      </c>
      <c r="G71" s="9">
        <v>88.308871286092696</v>
      </c>
      <c r="H71" s="13">
        <v>6.5279227378640603E-20</v>
      </c>
      <c r="I71" s="9">
        <v>8296.3821513328203</v>
      </c>
      <c r="J71" s="9">
        <v>76096.9842220875</v>
      </c>
      <c r="K71" s="9">
        <v>1075.45927944256</v>
      </c>
    </row>
    <row r="72" spans="1:11" ht="16.8" x14ac:dyDescent="0.3">
      <c r="A72" s="8" t="s">
        <v>109</v>
      </c>
      <c r="B72" s="8" t="s">
        <v>79</v>
      </c>
      <c r="C72" s="9" t="s">
        <v>7</v>
      </c>
      <c r="D72" s="9">
        <v>47.974977118349301</v>
      </c>
      <c r="E72" s="9">
        <v>-3986.5563822766499</v>
      </c>
      <c r="F72" s="9">
        <v>8073.7792408557098</v>
      </c>
      <c r="G72" s="9">
        <v>125.201764463741</v>
      </c>
      <c r="H72" s="13">
        <v>6.3618736767099402E-28</v>
      </c>
      <c r="I72" s="9">
        <v>8326.7308576844098</v>
      </c>
      <c r="J72" s="9">
        <v>78935.739351732802</v>
      </c>
      <c r="K72" s="9">
        <v>1077.0250228816501</v>
      </c>
    </row>
    <row r="73" spans="1:11" ht="16.8" x14ac:dyDescent="0.3">
      <c r="A73" s="8" t="s">
        <v>109</v>
      </c>
      <c r="B73" s="8" t="s">
        <v>80</v>
      </c>
      <c r="C73" s="9" t="s">
        <v>11</v>
      </c>
      <c r="D73" s="9">
        <v>17.6793164039495</v>
      </c>
      <c r="E73" s="9">
        <v>-4250.6007845784197</v>
      </c>
      <c r="F73" s="9">
        <v>8539.0904637799395</v>
      </c>
      <c r="G73" s="9">
        <v>590.51298738796902</v>
      </c>
      <c r="H73" s="13">
        <v>5.7881103130194103E-129</v>
      </c>
      <c r="I73" s="9">
        <v>8634.2965095937707</v>
      </c>
      <c r="J73" s="9">
        <v>126031.211459864</v>
      </c>
      <c r="K73" s="9">
        <v>1107.32068359605</v>
      </c>
    </row>
    <row r="74" spans="1:11" ht="16.8" x14ac:dyDescent="0.3">
      <c r="A74" s="10" t="s">
        <v>109</v>
      </c>
      <c r="B74" s="10" t="s">
        <v>71</v>
      </c>
      <c r="C74" s="11" t="s">
        <v>18</v>
      </c>
      <c r="D74" s="11">
        <v>3</v>
      </c>
      <c r="E74" s="11">
        <v>-4489.8547896960499</v>
      </c>
      <c r="F74" s="11">
        <v>8987.7095793920998</v>
      </c>
      <c r="G74" s="11">
        <v>1039.13210300013</v>
      </c>
      <c r="H74" s="15">
        <v>2.2188789300020901E-226</v>
      </c>
      <c r="I74" s="11">
        <v>9007.8117326506508</v>
      </c>
      <c r="J74" s="11">
        <v>192841.77611864501</v>
      </c>
      <c r="K74" s="11">
        <v>1122</v>
      </c>
    </row>
    <row r="75" spans="1:11" x14ac:dyDescent="0.3">
      <c r="A75"/>
    </row>
    <row r="76" spans="1:11" x14ac:dyDescent="0.3">
      <c r="A76"/>
    </row>
    <row r="77" spans="1:11" x14ac:dyDescent="0.3">
      <c r="A77"/>
    </row>
    <row r="78" spans="1:11" x14ac:dyDescent="0.3">
      <c r="A78"/>
    </row>
    <row r="79" spans="1:11" x14ac:dyDescent="0.3">
      <c r="A79"/>
    </row>
    <row r="80" spans="1: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sheetData>
  <mergeCells count="1">
    <mergeCell ref="A1:K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dc:creator>
  <cp:lastModifiedBy>Ben Hlina</cp:lastModifiedBy>
  <dcterms:created xsi:type="dcterms:W3CDTF">2022-11-25T16:37:51Z</dcterms:created>
  <dcterms:modified xsi:type="dcterms:W3CDTF">2023-07-22T21:04:34Z</dcterms:modified>
</cp:coreProperties>
</file>