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CU\Data\LT age estimation\Data\"/>
    </mc:Choice>
  </mc:AlternateContent>
  <xr:revisionPtr revIDLastSave="0" documentId="13_ncr:1_{5B4B7492-33A1-4C32-8847-B8E2FD0D13C2}" xr6:coauthVersionLast="47" xr6:coauthVersionMax="47" xr10:uidLastSave="{00000000-0000-0000-0000-000000000000}"/>
  <bookViews>
    <workbookView xWindow="-19320" yWindow="720" windowWidth="19440" windowHeight="15000" xr2:uid="{05D4FF46-3EA3-4948-90B2-F4E2C5AD75EE}"/>
  </bookViews>
  <sheets>
    <sheet name="raw data" sheetId="1" r:id="rId1"/>
    <sheet name="pivot table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4" i="2"/>
  <c r="G4" i="2"/>
  <c r="G5" i="2"/>
</calcChain>
</file>

<file path=xl/sharedStrings.xml><?xml version="1.0" encoding="utf-8"?>
<sst xmlns="http://schemas.openxmlformats.org/spreadsheetml/2006/main" count="667" uniqueCount="62">
  <si>
    <t xml:space="preserve">date </t>
  </si>
  <si>
    <t>site</t>
  </si>
  <si>
    <t>gear</t>
  </si>
  <si>
    <t>wind</t>
  </si>
  <si>
    <t>surface_temp</t>
  </si>
  <si>
    <t>crew</t>
  </si>
  <si>
    <t>start_time</t>
  </si>
  <si>
    <t>end_time</t>
  </si>
  <si>
    <t>lat_start</t>
  </si>
  <si>
    <t>long_start</t>
  </si>
  <si>
    <t>lat_end</t>
  </si>
  <si>
    <t>long_end</t>
  </si>
  <si>
    <t>start_depth</t>
  </si>
  <si>
    <t>end_depth</t>
  </si>
  <si>
    <t>species</t>
  </si>
  <si>
    <t>tag_no</t>
  </si>
  <si>
    <t>tl_mm</t>
  </si>
  <si>
    <t>fl_mm</t>
  </si>
  <si>
    <t>girth_mm</t>
  </si>
  <si>
    <t>wt_g</t>
  </si>
  <si>
    <t>fin_scales_muscle</t>
  </si>
  <si>
    <t>sex</t>
  </si>
  <si>
    <t>stomach</t>
  </si>
  <si>
    <t>vtag</t>
  </si>
  <si>
    <t>maxillary</t>
  </si>
  <si>
    <t>age_est</t>
  </si>
  <si>
    <t>comments</t>
  </si>
  <si>
    <t>lt</t>
  </si>
  <si>
    <t>yes</t>
  </si>
  <si>
    <t>f</t>
  </si>
  <si>
    <t>m</t>
  </si>
  <si>
    <t>no</t>
  </si>
  <si>
    <t>stomach was empty</t>
  </si>
  <si>
    <t>Row Labels</t>
  </si>
  <si>
    <t>Grand Total</t>
  </si>
  <si>
    <t>(blank)</t>
  </si>
  <si>
    <t>Average of fl_mm</t>
  </si>
  <si>
    <t xml:space="preserve">no </t>
  </si>
  <si>
    <t>2 photos same id</t>
  </si>
  <si>
    <t>Count of fl_mm</t>
  </si>
  <si>
    <t>Average of wt_g</t>
  </si>
  <si>
    <t>StdDev of fl_mm</t>
  </si>
  <si>
    <t>fl_sem</t>
  </si>
  <si>
    <t>StdDev of wt_g</t>
  </si>
  <si>
    <t>wt_sem</t>
  </si>
  <si>
    <t>basin</t>
  </si>
  <si>
    <t>East Basin</t>
  </si>
  <si>
    <t>F-12</t>
  </si>
  <si>
    <t>F-2</t>
  </si>
  <si>
    <t>F-9</t>
  </si>
  <si>
    <t>F-7</t>
  </si>
  <si>
    <t>F-10</t>
  </si>
  <si>
    <t>F-11</t>
  </si>
  <si>
    <t>F-13</t>
  </si>
  <si>
    <t>F-1</t>
  </si>
  <si>
    <t>F-3</t>
  </si>
  <si>
    <t>F-6</t>
  </si>
  <si>
    <t>F-8</t>
  </si>
  <si>
    <t>F-5</t>
  </si>
  <si>
    <t>F-4</t>
  </si>
  <si>
    <t>North Basin</t>
  </si>
  <si>
    <t>West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</si>
</sst>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/dd/yyyy"/>
    <numFmt numFmtId="169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5" fontId="1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" refreshedDate="44174.01448888889" createdVersion="6" refreshedVersion="6" minRefreshableVersion="3" recordCount="87" xr:uid="{EED1585F-EA21-439D-AC3E-448D957B9B75}">
  <cacheSource type="worksheet">
    <worksheetSource ref="A1:AB88" sheet="raw data"/>
  </cacheSource>
  <cacheFields count="27">
    <cacheField name="date " numFmtId="0">
      <sharedItems containsNonDate="0" containsDate="1" containsString="0" containsBlank="1" minDate="2020-09-08T00:00:00" maxDate="2020-09-09T00:00:00"/>
    </cacheField>
    <cacheField name="site" numFmtId="0">
      <sharedItems containsNonDate="0" containsString="0" containsBlank="1"/>
    </cacheField>
    <cacheField name="gear" numFmtId="0">
      <sharedItems containsNonDate="0" containsString="0" containsBlank="1"/>
    </cacheField>
    <cacheField name="wind" numFmtId="0">
      <sharedItems containsNonDate="0" containsString="0" containsBlank="1"/>
    </cacheField>
    <cacheField name="surface_temp" numFmtId="0">
      <sharedItems containsNonDate="0" containsString="0" containsBlank="1"/>
    </cacheField>
    <cacheField name="crew" numFmtId="0">
      <sharedItems containsNonDate="0" containsString="0" containsBlank="1"/>
    </cacheField>
    <cacheField name="start_time" numFmtId="0">
      <sharedItems containsNonDate="0" containsString="0" containsBlank="1"/>
    </cacheField>
    <cacheField name="end_time" numFmtId="0">
      <sharedItems containsNonDate="0" containsString="0" containsBlank="1"/>
    </cacheField>
    <cacheField name="lat_start" numFmtId="0">
      <sharedItems containsNonDate="0" containsString="0" containsBlank="1"/>
    </cacheField>
    <cacheField name="long_start" numFmtId="0">
      <sharedItems containsNonDate="0" containsString="0" containsBlank="1"/>
    </cacheField>
    <cacheField name="lat_end" numFmtId="0">
      <sharedItems containsNonDate="0" containsString="0" containsBlank="1"/>
    </cacheField>
    <cacheField name="long_end" numFmtId="0">
      <sharedItems containsNonDate="0" containsString="0" containsBlank="1"/>
    </cacheField>
    <cacheField name="start_depth" numFmtId="0">
      <sharedItems containsNonDate="0" containsString="0" containsBlank="1"/>
    </cacheField>
    <cacheField name="end_depth" numFmtId="0">
      <sharedItems containsNonDate="0" containsString="0" containsBlank="1"/>
    </cacheField>
    <cacheField name="species" numFmtId="0">
      <sharedItems/>
    </cacheField>
    <cacheField name="tag_no" numFmtId="0">
      <sharedItems containsSemiMixedTypes="0" containsString="0" containsNumber="1" containsInteger="1" minValue="1" maxValue="87"/>
    </cacheField>
    <cacheField name="tl_mm" numFmtId="0">
      <sharedItems containsSemiMixedTypes="0" containsString="0" containsNumber="1" containsInteger="1" minValue="189" maxValue="720"/>
    </cacheField>
    <cacheField name="fl_mm" numFmtId="0">
      <sharedItems containsSemiMixedTypes="0" containsString="0" containsNumber="1" containsInteger="1" minValue="140" maxValue="660"/>
    </cacheField>
    <cacheField name="girth_mm" numFmtId="0">
      <sharedItems containsSemiMixedTypes="0" containsString="0" containsNumber="1" containsInteger="1" minValue="88" maxValue="343"/>
    </cacheField>
    <cacheField name="wt_g" numFmtId="0">
      <sharedItems containsSemiMixedTypes="0" containsString="0" containsNumber="1" containsInteger="1" minValue="53" maxValue="3432"/>
    </cacheField>
    <cacheField name="fin_scales_muscle" numFmtId="0">
      <sharedItems/>
    </cacheField>
    <cacheField name="sex" numFmtId="0">
      <sharedItems containsBlank="1" count="3">
        <s v="f"/>
        <s v="m"/>
        <m/>
      </sharedItems>
    </cacheField>
    <cacheField name="stomach" numFmtId="0">
      <sharedItems containsBlank="1"/>
    </cacheField>
    <cacheField name="vtag" numFmtId="0">
      <sharedItems containsNonDate="0" containsString="0" containsBlank="1"/>
    </cacheField>
    <cacheField name="maxillary" numFmtId="0">
      <sharedItems/>
    </cacheField>
    <cacheField name="age_est" numFmtId="0">
      <sharedItems containsNonDate="0" containsString="0"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d v="2020-09-08T00:00:00"/>
    <m/>
    <m/>
    <m/>
    <m/>
    <m/>
    <m/>
    <m/>
    <m/>
    <m/>
    <m/>
    <m/>
    <m/>
    <m/>
    <s v="lt"/>
    <n v="1"/>
    <n v="505"/>
    <n v="465"/>
    <n v="255"/>
    <n v="1139"/>
    <s v="yes"/>
    <x v="0"/>
    <s v="yes"/>
    <m/>
    <s v="yes"/>
    <m/>
    <m/>
  </r>
  <r>
    <d v="2020-09-08T00:00:00"/>
    <m/>
    <m/>
    <m/>
    <m/>
    <m/>
    <m/>
    <m/>
    <m/>
    <m/>
    <m/>
    <m/>
    <m/>
    <m/>
    <s v="lt"/>
    <n v="2"/>
    <n v="253"/>
    <n v="247"/>
    <n v="105"/>
    <n v="119"/>
    <s v="yes"/>
    <x v="0"/>
    <s v="yes"/>
    <m/>
    <s v="yes"/>
    <m/>
    <m/>
  </r>
  <r>
    <d v="2020-09-08T00:00:00"/>
    <m/>
    <m/>
    <m/>
    <m/>
    <m/>
    <m/>
    <m/>
    <m/>
    <m/>
    <m/>
    <m/>
    <m/>
    <m/>
    <s v="lt"/>
    <n v="3"/>
    <n v="322"/>
    <n v="295"/>
    <n v="134"/>
    <n v="246"/>
    <s v="yes"/>
    <x v="0"/>
    <s v="yes"/>
    <m/>
    <s v="yes"/>
    <m/>
    <m/>
  </r>
  <r>
    <m/>
    <m/>
    <m/>
    <m/>
    <m/>
    <m/>
    <m/>
    <m/>
    <m/>
    <m/>
    <m/>
    <m/>
    <m/>
    <m/>
    <s v="lt"/>
    <n v="4"/>
    <n v="273"/>
    <n v="254"/>
    <n v="110"/>
    <n v="140"/>
    <s v="yes"/>
    <x v="0"/>
    <s v="yes"/>
    <m/>
    <s v="yes"/>
    <m/>
    <m/>
  </r>
  <r>
    <m/>
    <m/>
    <m/>
    <m/>
    <m/>
    <m/>
    <m/>
    <m/>
    <m/>
    <m/>
    <m/>
    <m/>
    <m/>
    <m/>
    <s v="lt"/>
    <n v="5"/>
    <n v="295"/>
    <n v="278"/>
    <n v="128"/>
    <n v="190"/>
    <s v="yes"/>
    <x v="1"/>
    <s v="yes"/>
    <m/>
    <s v="yes"/>
    <m/>
    <m/>
  </r>
  <r>
    <m/>
    <m/>
    <m/>
    <m/>
    <m/>
    <m/>
    <m/>
    <m/>
    <m/>
    <m/>
    <m/>
    <m/>
    <m/>
    <m/>
    <s v="lt"/>
    <n v="6"/>
    <n v="220"/>
    <n v="205"/>
    <n v="90"/>
    <n v="69"/>
    <s v="yes"/>
    <x v="1"/>
    <s v="yes"/>
    <m/>
    <s v="yes"/>
    <m/>
    <m/>
  </r>
  <r>
    <m/>
    <m/>
    <m/>
    <m/>
    <m/>
    <m/>
    <m/>
    <m/>
    <m/>
    <m/>
    <m/>
    <m/>
    <m/>
    <m/>
    <s v="lt"/>
    <n v="7"/>
    <n v="212"/>
    <n v="203"/>
    <n v="89"/>
    <n v="64"/>
    <s v="yes"/>
    <x v="0"/>
    <s v="no"/>
    <m/>
    <s v="yes"/>
    <m/>
    <s v="stomach was empty"/>
  </r>
  <r>
    <m/>
    <m/>
    <m/>
    <m/>
    <m/>
    <m/>
    <m/>
    <m/>
    <m/>
    <m/>
    <m/>
    <m/>
    <m/>
    <m/>
    <s v="lt"/>
    <n v="8"/>
    <n v="468"/>
    <n v="429"/>
    <n v="225"/>
    <n v="913"/>
    <s v="yes"/>
    <x v="1"/>
    <s v="yes"/>
    <m/>
    <s v="yes"/>
    <m/>
    <m/>
  </r>
  <r>
    <m/>
    <m/>
    <m/>
    <m/>
    <m/>
    <m/>
    <m/>
    <m/>
    <m/>
    <m/>
    <m/>
    <m/>
    <m/>
    <m/>
    <s v="lt"/>
    <n v="9"/>
    <n v="258"/>
    <n v="245"/>
    <n v="114"/>
    <n v="123"/>
    <s v="yes"/>
    <x v="0"/>
    <m/>
    <m/>
    <s v="yes"/>
    <m/>
    <m/>
  </r>
  <r>
    <m/>
    <m/>
    <m/>
    <m/>
    <m/>
    <m/>
    <m/>
    <m/>
    <m/>
    <m/>
    <m/>
    <m/>
    <m/>
    <m/>
    <s v="lt"/>
    <n v="10"/>
    <n v="246"/>
    <n v="243"/>
    <n v="110"/>
    <n v="116"/>
    <s v="yes"/>
    <x v="0"/>
    <s v="yes"/>
    <m/>
    <s v="yes"/>
    <m/>
    <m/>
  </r>
  <r>
    <m/>
    <m/>
    <m/>
    <m/>
    <m/>
    <m/>
    <m/>
    <m/>
    <m/>
    <m/>
    <m/>
    <m/>
    <m/>
    <m/>
    <s v="lt"/>
    <n v="11"/>
    <n v="304"/>
    <n v="285"/>
    <n v="135"/>
    <n v="226"/>
    <s v="yes"/>
    <x v="0"/>
    <s v="no"/>
    <m/>
    <s v="yes"/>
    <m/>
    <s v="stomach was empty"/>
  </r>
  <r>
    <m/>
    <m/>
    <m/>
    <m/>
    <m/>
    <m/>
    <m/>
    <m/>
    <m/>
    <m/>
    <m/>
    <m/>
    <m/>
    <m/>
    <s v="lt"/>
    <n v="12"/>
    <n v="271"/>
    <n v="256"/>
    <n v="130"/>
    <n v="149"/>
    <s v="yes"/>
    <x v="1"/>
    <s v="no"/>
    <m/>
    <s v="yes"/>
    <m/>
    <s v="stomach was empty"/>
  </r>
  <r>
    <m/>
    <m/>
    <m/>
    <m/>
    <m/>
    <m/>
    <m/>
    <m/>
    <m/>
    <m/>
    <m/>
    <m/>
    <m/>
    <m/>
    <s v="lt"/>
    <n v="13"/>
    <n v="340"/>
    <n v="315"/>
    <n v="147"/>
    <n v="295"/>
    <s v="yes"/>
    <x v="0"/>
    <s v="yes"/>
    <m/>
    <s v="yes"/>
    <m/>
    <m/>
  </r>
  <r>
    <m/>
    <m/>
    <m/>
    <m/>
    <m/>
    <m/>
    <m/>
    <m/>
    <m/>
    <m/>
    <m/>
    <m/>
    <m/>
    <m/>
    <s v="lt"/>
    <n v="14"/>
    <n v="268"/>
    <n v="257"/>
    <n v="117"/>
    <n v="146"/>
    <s v="yes"/>
    <x v="0"/>
    <s v="no"/>
    <m/>
    <s v="yes"/>
    <m/>
    <s v="stomach was empty"/>
  </r>
  <r>
    <m/>
    <m/>
    <m/>
    <m/>
    <m/>
    <m/>
    <m/>
    <m/>
    <m/>
    <m/>
    <m/>
    <m/>
    <m/>
    <m/>
    <s v="lt"/>
    <n v="15"/>
    <n v="389"/>
    <n v="368"/>
    <n v="185"/>
    <n v="487"/>
    <s v="yes"/>
    <x v="0"/>
    <s v="no"/>
    <m/>
    <s v="yes"/>
    <m/>
    <s v="stomach was empty"/>
  </r>
  <r>
    <m/>
    <m/>
    <m/>
    <m/>
    <m/>
    <m/>
    <m/>
    <m/>
    <m/>
    <m/>
    <m/>
    <m/>
    <m/>
    <m/>
    <s v="lt"/>
    <n v="16"/>
    <n v="271"/>
    <n v="253"/>
    <n v="118"/>
    <n v="153"/>
    <s v="yes"/>
    <x v="1"/>
    <s v="yes"/>
    <m/>
    <s v="yes"/>
    <m/>
    <m/>
  </r>
  <r>
    <m/>
    <m/>
    <m/>
    <m/>
    <m/>
    <m/>
    <m/>
    <m/>
    <m/>
    <m/>
    <m/>
    <m/>
    <m/>
    <m/>
    <s v="lt"/>
    <n v="17"/>
    <n v="304"/>
    <n v="292"/>
    <n v="140"/>
    <n v="198"/>
    <s v="yes"/>
    <x v="0"/>
    <s v="yes"/>
    <m/>
    <s v="yes"/>
    <m/>
    <m/>
  </r>
  <r>
    <m/>
    <m/>
    <m/>
    <m/>
    <m/>
    <m/>
    <m/>
    <m/>
    <m/>
    <m/>
    <m/>
    <m/>
    <m/>
    <m/>
    <s v="lt"/>
    <n v="18"/>
    <n v="252"/>
    <n v="242"/>
    <n v="108"/>
    <n v="121"/>
    <s v="yes"/>
    <x v="1"/>
    <s v="no"/>
    <m/>
    <s v="yes"/>
    <m/>
    <s v="stomach was empty"/>
  </r>
  <r>
    <m/>
    <m/>
    <m/>
    <m/>
    <m/>
    <m/>
    <m/>
    <m/>
    <m/>
    <m/>
    <m/>
    <m/>
    <m/>
    <m/>
    <s v="lt"/>
    <n v="19"/>
    <n v="240"/>
    <n v="220"/>
    <n v="115"/>
    <n v="118"/>
    <s v="yes"/>
    <x v="0"/>
    <s v="yes"/>
    <m/>
    <s v="yes"/>
    <m/>
    <m/>
  </r>
  <r>
    <m/>
    <m/>
    <m/>
    <m/>
    <m/>
    <m/>
    <m/>
    <m/>
    <m/>
    <m/>
    <m/>
    <m/>
    <m/>
    <m/>
    <s v="lt"/>
    <n v="20"/>
    <n v="200"/>
    <n v="189"/>
    <n v="99"/>
    <n v="65"/>
    <s v="yes"/>
    <x v="1"/>
    <s v="yes"/>
    <m/>
    <s v="yes"/>
    <m/>
    <m/>
  </r>
  <r>
    <m/>
    <m/>
    <m/>
    <m/>
    <m/>
    <m/>
    <m/>
    <m/>
    <m/>
    <m/>
    <m/>
    <m/>
    <m/>
    <m/>
    <s v="lt"/>
    <n v="21"/>
    <n v="289"/>
    <n v="276"/>
    <n v="116"/>
    <n v="160"/>
    <s v="yes"/>
    <x v="0"/>
    <s v="no"/>
    <m/>
    <s v="yes"/>
    <m/>
    <s v="stomach was empty"/>
  </r>
  <r>
    <m/>
    <m/>
    <m/>
    <m/>
    <m/>
    <m/>
    <m/>
    <m/>
    <m/>
    <m/>
    <m/>
    <m/>
    <m/>
    <m/>
    <s v="lt"/>
    <n v="22"/>
    <n v="210"/>
    <n v="199"/>
    <n v="94"/>
    <n v="71"/>
    <s v="yes"/>
    <x v="1"/>
    <s v="yes"/>
    <m/>
    <s v="yes"/>
    <m/>
    <m/>
  </r>
  <r>
    <m/>
    <m/>
    <m/>
    <m/>
    <m/>
    <m/>
    <m/>
    <m/>
    <m/>
    <m/>
    <m/>
    <m/>
    <m/>
    <m/>
    <s v="lt"/>
    <n v="23"/>
    <n v="239"/>
    <n v="218"/>
    <n v="116"/>
    <n v="120"/>
    <s v="yes"/>
    <x v="1"/>
    <s v="yes"/>
    <m/>
    <s v="yes"/>
    <m/>
    <m/>
  </r>
  <r>
    <m/>
    <m/>
    <m/>
    <m/>
    <m/>
    <m/>
    <m/>
    <m/>
    <m/>
    <m/>
    <m/>
    <m/>
    <m/>
    <m/>
    <s v="lt"/>
    <n v="24"/>
    <n v="215"/>
    <n v="204"/>
    <n v="108"/>
    <n v="75"/>
    <s v="yes"/>
    <x v="0"/>
    <s v="yes"/>
    <m/>
    <s v="yes"/>
    <m/>
    <m/>
  </r>
  <r>
    <m/>
    <m/>
    <m/>
    <m/>
    <m/>
    <m/>
    <m/>
    <m/>
    <m/>
    <m/>
    <m/>
    <m/>
    <m/>
    <m/>
    <s v="lt"/>
    <n v="25"/>
    <n v="312"/>
    <n v="295"/>
    <n v="148"/>
    <n v="236"/>
    <s v="yes"/>
    <x v="0"/>
    <s v="yes"/>
    <m/>
    <s v="yes"/>
    <m/>
    <m/>
  </r>
  <r>
    <m/>
    <m/>
    <m/>
    <m/>
    <m/>
    <m/>
    <m/>
    <m/>
    <m/>
    <m/>
    <m/>
    <m/>
    <m/>
    <m/>
    <s v="lt"/>
    <n v="26"/>
    <n v="326"/>
    <n v="311"/>
    <n v="140"/>
    <n v="262"/>
    <s v="yes"/>
    <x v="0"/>
    <s v="yes"/>
    <m/>
    <s v="yes"/>
    <m/>
    <m/>
  </r>
  <r>
    <m/>
    <m/>
    <m/>
    <m/>
    <m/>
    <m/>
    <m/>
    <m/>
    <m/>
    <m/>
    <m/>
    <m/>
    <m/>
    <m/>
    <s v="lt"/>
    <n v="27"/>
    <n v="455"/>
    <n v="416"/>
    <n v="206"/>
    <n v="762"/>
    <s v="yes"/>
    <x v="1"/>
    <s v="no"/>
    <m/>
    <s v="yes"/>
    <m/>
    <s v="stomach was empty"/>
  </r>
  <r>
    <m/>
    <m/>
    <m/>
    <m/>
    <m/>
    <m/>
    <m/>
    <m/>
    <m/>
    <m/>
    <m/>
    <m/>
    <m/>
    <m/>
    <s v="lt"/>
    <n v="28"/>
    <n v="508"/>
    <n v="471"/>
    <n v="243"/>
    <n v="1191"/>
    <s v="yes"/>
    <x v="1"/>
    <s v="yes"/>
    <m/>
    <s v="yes"/>
    <m/>
    <m/>
  </r>
  <r>
    <m/>
    <m/>
    <m/>
    <m/>
    <m/>
    <m/>
    <m/>
    <m/>
    <m/>
    <m/>
    <m/>
    <m/>
    <m/>
    <m/>
    <s v="lt"/>
    <n v="29"/>
    <n v="720"/>
    <n v="660"/>
    <n v="343"/>
    <n v="3432"/>
    <s v="yes"/>
    <x v="1"/>
    <s v="no"/>
    <m/>
    <s v="yes"/>
    <m/>
    <s v="stomach was empty"/>
  </r>
  <r>
    <m/>
    <m/>
    <m/>
    <m/>
    <m/>
    <m/>
    <m/>
    <m/>
    <m/>
    <m/>
    <m/>
    <m/>
    <m/>
    <m/>
    <s v="lt"/>
    <n v="30"/>
    <n v="521"/>
    <n v="475"/>
    <n v="241"/>
    <n v="1236"/>
    <s v="yes"/>
    <x v="1"/>
    <s v="yes"/>
    <m/>
    <s v="yes"/>
    <m/>
    <m/>
  </r>
  <r>
    <m/>
    <m/>
    <m/>
    <m/>
    <m/>
    <m/>
    <m/>
    <m/>
    <m/>
    <m/>
    <m/>
    <m/>
    <m/>
    <m/>
    <s v="lt"/>
    <n v="31"/>
    <n v="273"/>
    <n v="260"/>
    <n v="132"/>
    <n v="170"/>
    <s v="yes"/>
    <x v="0"/>
    <s v="yes"/>
    <m/>
    <s v="yes"/>
    <m/>
    <m/>
  </r>
  <r>
    <m/>
    <m/>
    <m/>
    <m/>
    <m/>
    <m/>
    <m/>
    <m/>
    <m/>
    <m/>
    <m/>
    <m/>
    <m/>
    <m/>
    <s v="lt"/>
    <n v="32"/>
    <n v="295"/>
    <n v="273"/>
    <n v="128"/>
    <n v="178"/>
    <s v="yes"/>
    <x v="1"/>
    <s v="no"/>
    <m/>
    <s v="yes"/>
    <m/>
    <s v="stomach was empty"/>
  </r>
  <r>
    <m/>
    <m/>
    <m/>
    <m/>
    <m/>
    <m/>
    <m/>
    <m/>
    <m/>
    <m/>
    <m/>
    <m/>
    <m/>
    <m/>
    <s v="lt"/>
    <n v="33"/>
    <n v="422"/>
    <n v="395"/>
    <n v="188"/>
    <n v="618"/>
    <s v="yes"/>
    <x v="0"/>
    <s v="yes"/>
    <m/>
    <s v="yes"/>
    <m/>
    <m/>
  </r>
  <r>
    <m/>
    <m/>
    <m/>
    <m/>
    <m/>
    <m/>
    <m/>
    <m/>
    <m/>
    <m/>
    <m/>
    <m/>
    <m/>
    <m/>
    <s v="lt"/>
    <n v="34"/>
    <n v="462"/>
    <n v="428"/>
    <n v="209"/>
    <n v="845"/>
    <s v="yes"/>
    <x v="0"/>
    <s v="yes"/>
    <m/>
    <s v="yes"/>
    <m/>
    <m/>
  </r>
  <r>
    <m/>
    <m/>
    <m/>
    <m/>
    <m/>
    <m/>
    <m/>
    <m/>
    <m/>
    <m/>
    <m/>
    <m/>
    <m/>
    <m/>
    <s v="lt"/>
    <n v="35"/>
    <n v="331"/>
    <n v="308"/>
    <n v="144"/>
    <n v="269"/>
    <s v="yes"/>
    <x v="2"/>
    <s v="no"/>
    <m/>
    <s v="yes"/>
    <m/>
    <s v="stomach was empty"/>
  </r>
  <r>
    <m/>
    <m/>
    <m/>
    <m/>
    <m/>
    <m/>
    <m/>
    <m/>
    <m/>
    <m/>
    <m/>
    <m/>
    <m/>
    <m/>
    <s v="lt"/>
    <n v="36"/>
    <n v="447"/>
    <n v="412"/>
    <n v="209"/>
    <n v="801"/>
    <s v="yes"/>
    <x v="0"/>
    <s v="yes"/>
    <m/>
    <s v="yes"/>
    <m/>
    <m/>
  </r>
  <r>
    <m/>
    <m/>
    <m/>
    <m/>
    <m/>
    <m/>
    <m/>
    <m/>
    <m/>
    <m/>
    <m/>
    <m/>
    <m/>
    <m/>
    <s v="lt"/>
    <n v="37"/>
    <n v="461"/>
    <n v="420"/>
    <n v="222"/>
    <n v="879"/>
    <s v="yes"/>
    <x v="1"/>
    <s v="no"/>
    <m/>
    <s v="yes"/>
    <m/>
    <s v="stomach was empty"/>
  </r>
  <r>
    <m/>
    <m/>
    <m/>
    <m/>
    <m/>
    <m/>
    <m/>
    <m/>
    <m/>
    <m/>
    <m/>
    <m/>
    <m/>
    <m/>
    <s v="lt"/>
    <n v="38"/>
    <n v="494"/>
    <n v="450"/>
    <n v="218"/>
    <n v="982"/>
    <s v="yes"/>
    <x v="1"/>
    <s v="no"/>
    <m/>
    <s v="yes"/>
    <m/>
    <s v="stomach was empty"/>
  </r>
  <r>
    <m/>
    <m/>
    <m/>
    <m/>
    <m/>
    <m/>
    <m/>
    <m/>
    <m/>
    <m/>
    <m/>
    <m/>
    <m/>
    <m/>
    <s v="lt"/>
    <n v="39"/>
    <n v="557"/>
    <n v="505"/>
    <n v="307"/>
    <n v="1656"/>
    <s v="yes"/>
    <x v="0"/>
    <s v="yes"/>
    <m/>
    <s v="yes"/>
    <m/>
    <m/>
  </r>
  <r>
    <m/>
    <m/>
    <m/>
    <m/>
    <m/>
    <m/>
    <m/>
    <m/>
    <m/>
    <m/>
    <m/>
    <m/>
    <m/>
    <m/>
    <s v="lt"/>
    <n v="40"/>
    <n v="258"/>
    <n v="239"/>
    <n v="105"/>
    <n v="117"/>
    <s v="yes"/>
    <x v="1"/>
    <s v="yes"/>
    <m/>
    <s v="yes"/>
    <m/>
    <m/>
  </r>
  <r>
    <m/>
    <m/>
    <m/>
    <m/>
    <m/>
    <m/>
    <m/>
    <m/>
    <m/>
    <m/>
    <m/>
    <m/>
    <m/>
    <m/>
    <s v="lt"/>
    <n v="41"/>
    <n v="388"/>
    <n v="355"/>
    <n v="173"/>
    <n v="457"/>
    <s v="yes"/>
    <x v="1"/>
    <s v="yes"/>
    <m/>
    <s v="yes"/>
    <m/>
    <m/>
  </r>
  <r>
    <m/>
    <m/>
    <m/>
    <m/>
    <m/>
    <m/>
    <m/>
    <m/>
    <m/>
    <m/>
    <m/>
    <m/>
    <m/>
    <m/>
    <s v="lt"/>
    <n v="42"/>
    <n v="314"/>
    <n v="290"/>
    <n v="132"/>
    <n v="216"/>
    <s v="yes"/>
    <x v="0"/>
    <s v="yes"/>
    <m/>
    <s v="yes"/>
    <m/>
    <m/>
  </r>
  <r>
    <m/>
    <m/>
    <m/>
    <m/>
    <m/>
    <m/>
    <m/>
    <m/>
    <m/>
    <m/>
    <m/>
    <m/>
    <m/>
    <m/>
    <s v="lt"/>
    <n v="43"/>
    <n v="285"/>
    <n v="257"/>
    <n v="123"/>
    <n v="166"/>
    <s v="yes"/>
    <x v="1"/>
    <s v="yes"/>
    <m/>
    <s v="yes"/>
    <m/>
    <m/>
  </r>
  <r>
    <m/>
    <m/>
    <m/>
    <m/>
    <m/>
    <m/>
    <m/>
    <m/>
    <m/>
    <m/>
    <m/>
    <m/>
    <m/>
    <m/>
    <s v="lt"/>
    <n v="44"/>
    <n v="354"/>
    <n v="330"/>
    <n v="147"/>
    <n v="307"/>
    <s v="yes"/>
    <x v="0"/>
    <s v="yes"/>
    <m/>
    <s v="yes"/>
    <m/>
    <m/>
  </r>
  <r>
    <m/>
    <m/>
    <m/>
    <m/>
    <m/>
    <m/>
    <m/>
    <m/>
    <m/>
    <m/>
    <m/>
    <m/>
    <m/>
    <m/>
    <s v="lt"/>
    <n v="45"/>
    <n v="331"/>
    <n v="307"/>
    <n v="140"/>
    <n v="267"/>
    <s v="yes"/>
    <x v="1"/>
    <s v="no"/>
    <m/>
    <s v="yes"/>
    <m/>
    <s v="stomach was empty"/>
  </r>
  <r>
    <m/>
    <m/>
    <m/>
    <m/>
    <m/>
    <m/>
    <m/>
    <m/>
    <m/>
    <m/>
    <m/>
    <m/>
    <m/>
    <m/>
    <s v="lt"/>
    <n v="46"/>
    <n v="480"/>
    <n v="436"/>
    <n v="235"/>
    <n v="1048"/>
    <s v="yes"/>
    <x v="0"/>
    <s v="yes"/>
    <m/>
    <s v="yes"/>
    <m/>
    <m/>
  </r>
  <r>
    <m/>
    <m/>
    <m/>
    <m/>
    <m/>
    <m/>
    <m/>
    <m/>
    <m/>
    <m/>
    <m/>
    <m/>
    <m/>
    <m/>
    <s v="lt"/>
    <n v="47"/>
    <n v="416"/>
    <n v="390"/>
    <n v="196"/>
    <n v="633"/>
    <s v="yes"/>
    <x v="1"/>
    <s v="yes"/>
    <m/>
    <s v="yes"/>
    <m/>
    <m/>
  </r>
  <r>
    <m/>
    <m/>
    <m/>
    <m/>
    <m/>
    <m/>
    <m/>
    <m/>
    <m/>
    <m/>
    <m/>
    <m/>
    <m/>
    <m/>
    <s v="lt"/>
    <n v="48"/>
    <n v="251"/>
    <n v="235"/>
    <n v="108"/>
    <n v="120"/>
    <s v="yes"/>
    <x v="0"/>
    <s v="yes"/>
    <m/>
    <s v="yes"/>
    <m/>
    <m/>
  </r>
  <r>
    <m/>
    <m/>
    <m/>
    <m/>
    <m/>
    <m/>
    <m/>
    <m/>
    <m/>
    <m/>
    <m/>
    <m/>
    <m/>
    <m/>
    <s v="lt"/>
    <n v="49"/>
    <n v="257"/>
    <n v="237"/>
    <n v="104"/>
    <n v="125"/>
    <s v="yes"/>
    <x v="1"/>
    <s v="yes"/>
    <m/>
    <s v="yes"/>
    <m/>
    <m/>
  </r>
  <r>
    <m/>
    <m/>
    <m/>
    <m/>
    <m/>
    <m/>
    <m/>
    <m/>
    <m/>
    <m/>
    <m/>
    <m/>
    <m/>
    <m/>
    <s v="lt"/>
    <n v="50"/>
    <n v="267"/>
    <n v="253"/>
    <n v="110"/>
    <n v="137"/>
    <s v="yes"/>
    <x v="0"/>
    <s v="yes"/>
    <m/>
    <s v="yes"/>
    <m/>
    <m/>
  </r>
  <r>
    <m/>
    <m/>
    <m/>
    <m/>
    <m/>
    <m/>
    <m/>
    <m/>
    <m/>
    <m/>
    <m/>
    <m/>
    <m/>
    <m/>
    <s v="lt"/>
    <n v="51"/>
    <n v="310"/>
    <n v="293"/>
    <n v="135"/>
    <n v="229"/>
    <s v="yes"/>
    <x v="1"/>
    <s v="yes"/>
    <m/>
    <s v="yes"/>
    <m/>
    <m/>
  </r>
  <r>
    <m/>
    <m/>
    <m/>
    <m/>
    <m/>
    <m/>
    <m/>
    <m/>
    <m/>
    <m/>
    <m/>
    <m/>
    <m/>
    <m/>
    <s v="lt"/>
    <n v="52"/>
    <n v="497"/>
    <n v="464"/>
    <n v="199"/>
    <n v="854"/>
    <s v="yes"/>
    <x v="1"/>
    <s v="yes"/>
    <m/>
    <s v="yes"/>
    <m/>
    <m/>
  </r>
  <r>
    <m/>
    <m/>
    <m/>
    <m/>
    <m/>
    <m/>
    <m/>
    <m/>
    <m/>
    <m/>
    <m/>
    <m/>
    <m/>
    <m/>
    <s v="lt"/>
    <n v="53"/>
    <n v="388"/>
    <n v="350"/>
    <n v="180"/>
    <n v="479"/>
    <s v="yes"/>
    <x v="1"/>
    <s v="yes"/>
    <m/>
    <s v="yes"/>
    <m/>
    <m/>
  </r>
  <r>
    <m/>
    <m/>
    <m/>
    <m/>
    <m/>
    <m/>
    <m/>
    <m/>
    <m/>
    <m/>
    <m/>
    <m/>
    <m/>
    <m/>
    <s v="lt"/>
    <n v="54"/>
    <n v="301"/>
    <n v="273"/>
    <n v="130"/>
    <n v="218"/>
    <s v="yes"/>
    <x v="0"/>
    <s v="yes"/>
    <m/>
    <s v="yes"/>
    <m/>
    <m/>
  </r>
  <r>
    <m/>
    <m/>
    <m/>
    <m/>
    <m/>
    <m/>
    <m/>
    <m/>
    <m/>
    <m/>
    <m/>
    <m/>
    <m/>
    <m/>
    <s v="lt"/>
    <n v="55"/>
    <n v="307"/>
    <n v="280"/>
    <n v="142"/>
    <n v="237"/>
    <s v="yes"/>
    <x v="1"/>
    <s v="yes"/>
    <m/>
    <s v="yes"/>
    <m/>
    <m/>
  </r>
  <r>
    <m/>
    <m/>
    <m/>
    <m/>
    <m/>
    <m/>
    <m/>
    <m/>
    <m/>
    <m/>
    <m/>
    <m/>
    <m/>
    <m/>
    <s v="lt"/>
    <n v="56"/>
    <n v="222"/>
    <n v="205"/>
    <n v="101"/>
    <n v="86"/>
    <s v="yes"/>
    <x v="1"/>
    <s v="yes"/>
    <m/>
    <s v="yes"/>
    <m/>
    <m/>
  </r>
  <r>
    <m/>
    <m/>
    <m/>
    <m/>
    <m/>
    <m/>
    <m/>
    <m/>
    <m/>
    <m/>
    <m/>
    <m/>
    <m/>
    <m/>
    <s v="lt"/>
    <n v="57"/>
    <n v="267"/>
    <n v="243"/>
    <n v="132"/>
    <n v="157"/>
    <s v="yes"/>
    <x v="1"/>
    <s v="no"/>
    <m/>
    <s v="yes"/>
    <m/>
    <s v="stomach was empty"/>
  </r>
  <r>
    <m/>
    <m/>
    <m/>
    <m/>
    <m/>
    <m/>
    <m/>
    <m/>
    <m/>
    <m/>
    <m/>
    <m/>
    <m/>
    <m/>
    <s v="lt"/>
    <n v="58"/>
    <n v="287"/>
    <n v="263"/>
    <n v="119"/>
    <n v="126"/>
    <s v="yes"/>
    <x v="0"/>
    <s v="yes"/>
    <m/>
    <s v="yes"/>
    <m/>
    <m/>
  </r>
  <r>
    <m/>
    <m/>
    <m/>
    <m/>
    <m/>
    <m/>
    <m/>
    <m/>
    <m/>
    <m/>
    <m/>
    <m/>
    <m/>
    <m/>
    <s v="lt"/>
    <n v="59"/>
    <n v="389"/>
    <n v="355"/>
    <n v="185"/>
    <n v="443"/>
    <s v="yes"/>
    <x v="1"/>
    <s v="yes"/>
    <m/>
    <s v="yes"/>
    <m/>
    <m/>
  </r>
  <r>
    <m/>
    <m/>
    <m/>
    <m/>
    <m/>
    <m/>
    <m/>
    <m/>
    <m/>
    <m/>
    <m/>
    <m/>
    <m/>
    <m/>
    <s v="lt"/>
    <n v="60"/>
    <n v="260"/>
    <n v="237"/>
    <n v="119"/>
    <n v="140"/>
    <s v="yes"/>
    <x v="0"/>
    <s v="yes"/>
    <m/>
    <s v="yes"/>
    <m/>
    <m/>
  </r>
  <r>
    <m/>
    <m/>
    <m/>
    <m/>
    <m/>
    <m/>
    <m/>
    <m/>
    <m/>
    <m/>
    <m/>
    <m/>
    <m/>
    <m/>
    <s v="lt"/>
    <n v="61"/>
    <n v="208"/>
    <n v="195"/>
    <n v="97"/>
    <n v="70"/>
    <s v="yes"/>
    <x v="1"/>
    <s v="yes"/>
    <m/>
    <s v="yes"/>
    <m/>
    <m/>
  </r>
  <r>
    <m/>
    <m/>
    <m/>
    <m/>
    <m/>
    <m/>
    <m/>
    <m/>
    <m/>
    <m/>
    <m/>
    <m/>
    <m/>
    <m/>
    <s v="lt"/>
    <n v="62"/>
    <n v="270"/>
    <n v="252"/>
    <n v="118"/>
    <n v="156"/>
    <s v="yes"/>
    <x v="0"/>
    <s v="yes"/>
    <m/>
    <s v="yes"/>
    <m/>
    <m/>
  </r>
  <r>
    <m/>
    <m/>
    <m/>
    <m/>
    <m/>
    <m/>
    <m/>
    <m/>
    <m/>
    <m/>
    <m/>
    <m/>
    <m/>
    <m/>
    <s v="lt"/>
    <n v="63"/>
    <n v="261"/>
    <n v="243"/>
    <n v="112"/>
    <n v="132"/>
    <s v="yes"/>
    <x v="1"/>
    <s v="yes"/>
    <m/>
    <s v="yes"/>
    <m/>
    <m/>
  </r>
  <r>
    <m/>
    <m/>
    <m/>
    <m/>
    <m/>
    <m/>
    <m/>
    <m/>
    <m/>
    <m/>
    <m/>
    <m/>
    <m/>
    <m/>
    <s v="lt"/>
    <n v="64"/>
    <n v="534"/>
    <n v="480"/>
    <n v="257"/>
    <n v="1372"/>
    <s v="yes"/>
    <x v="1"/>
    <s v="yes"/>
    <m/>
    <s v="yes"/>
    <m/>
    <m/>
  </r>
  <r>
    <m/>
    <m/>
    <m/>
    <m/>
    <m/>
    <m/>
    <m/>
    <m/>
    <m/>
    <m/>
    <m/>
    <m/>
    <m/>
    <m/>
    <s v="lt"/>
    <n v="65"/>
    <n v="322"/>
    <n v="302"/>
    <n v="162"/>
    <n v="249"/>
    <s v="yes"/>
    <x v="0"/>
    <s v="no"/>
    <m/>
    <s v="yes"/>
    <m/>
    <s v="stomach was empty"/>
  </r>
  <r>
    <m/>
    <m/>
    <m/>
    <m/>
    <m/>
    <m/>
    <m/>
    <m/>
    <m/>
    <m/>
    <m/>
    <m/>
    <m/>
    <m/>
    <s v="lt"/>
    <n v="66"/>
    <n v="197"/>
    <n v="185"/>
    <n v="88"/>
    <n v="59"/>
    <s v="yes"/>
    <x v="0"/>
    <s v="no"/>
    <m/>
    <s v="yes"/>
    <m/>
    <s v="stomach was empty"/>
  </r>
  <r>
    <m/>
    <m/>
    <m/>
    <m/>
    <m/>
    <m/>
    <m/>
    <m/>
    <m/>
    <m/>
    <m/>
    <m/>
    <m/>
    <m/>
    <s v="lt"/>
    <n v="67"/>
    <n v="344"/>
    <n v="317"/>
    <n v="144"/>
    <n v="288"/>
    <s v="yes"/>
    <x v="0"/>
    <s v="yes"/>
    <m/>
    <s v="yes"/>
    <m/>
    <m/>
  </r>
  <r>
    <m/>
    <m/>
    <m/>
    <m/>
    <m/>
    <m/>
    <m/>
    <m/>
    <m/>
    <m/>
    <m/>
    <m/>
    <m/>
    <m/>
    <s v="lt"/>
    <n v="68"/>
    <n v="189"/>
    <n v="175"/>
    <n v="93"/>
    <n v="53"/>
    <s v="yes"/>
    <x v="0"/>
    <s v="yes"/>
    <m/>
    <s v="yes"/>
    <m/>
    <m/>
  </r>
  <r>
    <m/>
    <m/>
    <m/>
    <m/>
    <m/>
    <m/>
    <m/>
    <m/>
    <m/>
    <m/>
    <m/>
    <m/>
    <m/>
    <m/>
    <s v="lt"/>
    <n v="69"/>
    <n v="212"/>
    <n v="190"/>
    <n v="90"/>
    <n v="69"/>
    <s v="yes"/>
    <x v="1"/>
    <s v="no "/>
    <m/>
    <s v="yes"/>
    <m/>
    <s v="stomach was empty"/>
  </r>
  <r>
    <m/>
    <m/>
    <m/>
    <m/>
    <m/>
    <m/>
    <m/>
    <m/>
    <m/>
    <m/>
    <m/>
    <m/>
    <m/>
    <m/>
    <s v="lt"/>
    <n v="70"/>
    <n v="274"/>
    <n v="247"/>
    <n v="124"/>
    <n v="158"/>
    <s v="yes"/>
    <x v="1"/>
    <s v="yes"/>
    <m/>
    <s v="yes"/>
    <m/>
    <m/>
  </r>
  <r>
    <m/>
    <m/>
    <m/>
    <m/>
    <m/>
    <m/>
    <m/>
    <m/>
    <m/>
    <m/>
    <m/>
    <m/>
    <m/>
    <m/>
    <s v="lt"/>
    <n v="71"/>
    <n v="248"/>
    <n v="225"/>
    <n v="119"/>
    <n v="139"/>
    <s v="yes"/>
    <x v="0"/>
    <s v="no"/>
    <m/>
    <s v="yes"/>
    <m/>
    <s v="stomach was empty"/>
  </r>
  <r>
    <m/>
    <m/>
    <m/>
    <m/>
    <m/>
    <m/>
    <m/>
    <m/>
    <m/>
    <m/>
    <m/>
    <m/>
    <m/>
    <m/>
    <s v="lt"/>
    <n v="72"/>
    <n v="255"/>
    <n v="235"/>
    <n v="108"/>
    <n v="121"/>
    <s v="yes"/>
    <x v="1"/>
    <s v="yes"/>
    <m/>
    <s v="yes"/>
    <m/>
    <m/>
  </r>
  <r>
    <m/>
    <m/>
    <m/>
    <m/>
    <m/>
    <m/>
    <m/>
    <m/>
    <m/>
    <m/>
    <m/>
    <m/>
    <m/>
    <m/>
    <s v="lt"/>
    <n v="73"/>
    <n v="240"/>
    <n v="227"/>
    <n v="107"/>
    <n v="100"/>
    <s v="yes"/>
    <x v="0"/>
    <s v="yes"/>
    <m/>
    <s v="yes"/>
    <m/>
    <m/>
  </r>
  <r>
    <m/>
    <m/>
    <m/>
    <m/>
    <m/>
    <m/>
    <m/>
    <m/>
    <m/>
    <m/>
    <m/>
    <m/>
    <m/>
    <m/>
    <s v="lt"/>
    <n v="74"/>
    <n v="284"/>
    <n v="265"/>
    <n v="131"/>
    <n v="179"/>
    <s v="yes"/>
    <x v="0"/>
    <s v="yes"/>
    <m/>
    <s v="yes"/>
    <m/>
    <m/>
  </r>
  <r>
    <m/>
    <m/>
    <m/>
    <m/>
    <m/>
    <m/>
    <m/>
    <m/>
    <m/>
    <m/>
    <m/>
    <m/>
    <m/>
    <m/>
    <s v="lt"/>
    <n v="75"/>
    <n v="292"/>
    <n v="265"/>
    <n v="138"/>
    <n v="193"/>
    <s v="yes"/>
    <x v="1"/>
    <s v="yes"/>
    <m/>
    <s v="yes"/>
    <m/>
    <s v="2 photos same id"/>
  </r>
  <r>
    <m/>
    <m/>
    <m/>
    <m/>
    <m/>
    <m/>
    <m/>
    <m/>
    <m/>
    <m/>
    <m/>
    <m/>
    <m/>
    <m/>
    <s v="lt"/>
    <n v="76"/>
    <n v="307"/>
    <n v="274"/>
    <n v="134"/>
    <n v="199"/>
    <s v="yes"/>
    <x v="0"/>
    <s v="yes"/>
    <m/>
    <s v="yes"/>
    <m/>
    <m/>
  </r>
  <r>
    <m/>
    <m/>
    <m/>
    <m/>
    <m/>
    <m/>
    <m/>
    <m/>
    <m/>
    <m/>
    <m/>
    <m/>
    <m/>
    <m/>
    <s v="lt"/>
    <n v="77"/>
    <n v="295"/>
    <n v="275"/>
    <n v="135"/>
    <n v="222"/>
    <s v="yes"/>
    <x v="1"/>
    <s v="yes"/>
    <m/>
    <s v="yes"/>
    <m/>
    <m/>
  </r>
  <r>
    <m/>
    <m/>
    <m/>
    <m/>
    <m/>
    <m/>
    <m/>
    <m/>
    <m/>
    <m/>
    <m/>
    <m/>
    <m/>
    <m/>
    <s v="lt"/>
    <n v="78"/>
    <n v="300"/>
    <n v="273"/>
    <n v="138"/>
    <n v="225"/>
    <s v="yes"/>
    <x v="1"/>
    <s v="yes"/>
    <m/>
    <s v="yes"/>
    <m/>
    <m/>
  </r>
  <r>
    <m/>
    <m/>
    <m/>
    <m/>
    <m/>
    <m/>
    <m/>
    <m/>
    <m/>
    <m/>
    <m/>
    <m/>
    <m/>
    <m/>
    <s v="lt"/>
    <n v="79"/>
    <n v="297"/>
    <n v="263"/>
    <n v="138"/>
    <n v="187"/>
    <s v="yes"/>
    <x v="0"/>
    <s v="yes"/>
    <m/>
    <s v="yes"/>
    <m/>
    <m/>
  </r>
  <r>
    <m/>
    <m/>
    <m/>
    <m/>
    <m/>
    <m/>
    <m/>
    <m/>
    <m/>
    <m/>
    <m/>
    <m/>
    <m/>
    <m/>
    <s v="lt"/>
    <n v="80"/>
    <n v="303"/>
    <n v="273"/>
    <n v="132"/>
    <n v="210"/>
    <s v="yes"/>
    <x v="0"/>
    <s v="yes"/>
    <m/>
    <s v="yes"/>
    <m/>
    <m/>
  </r>
  <r>
    <m/>
    <m/>
    <m/>
    <m/>
    <m/>
    <m/>
    <m/>
    <m/>
    <m/>
    <m/>
    <m/>
    <m/>
    <m/>
    <m/>
    <s v="lt"/>
    <n v="81"/>
    <n v="317"/>
    <n v="285"/>
    <n v="134"/>
    <n v="227"/>
    <s v="yes"/>
    <x v="0"/>
    <s v="yes"/>
    <m/>
    <s v="yes"/>
    <m/>
    <m/>
  </r>
  <r>
    <m/>
    <m/>
    <m/>
    <m/>
    <m/>
    <m/>
    <m/>
    <m/>
    <m/>
    <m/>
    <m/>
    <m/>
    <m/>
    <m/>
    <s v="lt"/>
    <n v="82"/>
    <n v="290"/>
    <n v="264"/>
    <n v="126"/>
    <n v="188"/>
    <s v="yes"/>
    <x v="0"/>
    <s v="yes"/>
    <m/>
    <s v="yes"/>
    <m/>
    <m/>
  </r>
  <r>
    <m/>
    <m/>
    <m/>
    <m/>
    <m/>
    <m/>
    <m/>
    <m/>
    <m/>
    <m/>
    <m/>
    <m/>
    <m/>
    <m/>
    <s v="lt"/>
    <n v="83"/>
    <n v="244"/>
    <n v="223"/>
    <n v="108"/>
    <n v="115"/>
    <s v="yes"/>
    <x v="1"/>
    <s v="yes"/>
    <m/>
    <s v="yes"/>
    <m/>
    <m/>
  </r>
  <r>
    <m/>
    <m/>
    <m/>
    <m/>
    <m/>
    <m/>
    <m/>
    <m/>
    <m/>
    <m/>
    <m/>
    <m/>
    <m/>
    <m/>
    <s v="lt"/>
    <n v="84"/>
    <n v="265"/>
    <n v="245"/>
    <n v="124"/>
    <n v="151"/>
    <s v="yes"/>
    <x v="0"/>
    <s v="yes"/>
    <m/>
    <s v="yes"/>
    <m/>
    <m/>
  </r>
  <r>
    <m/>
    <m/>
    <m/>
    <m/>
    <m/>
    <m/>
    <m/>
    <m/>
    <m/>
    <m/>
    <m/>
    <m/>
    <m/>
    <m/>
    <s v="lt"/>
    <n v="85"/>
    <n v="263"/>
    <n v="140"/>
    <n v="120"/>
    <n v="144"/>
    <s v="yes"/>
    <x v="0"/>
    <s v="yes"/>
    <m/>
    <s v="yes"/>
    <m/>
    <m/>
  </r>
  <r>
    <m/>
    <m/>
    <m/>
    <m/>
    <m/>
    <m/>
    <m/>
    <m/>
    <m/>
    <m/>
    <m/>
    <m/>
    <m/>
    <m/>
    <s v="lt"/>
    <n v="86"/>
    <n v="270"/>
    <n v="248"/>
    <n v="115"/>
    <n v="156"/>
    <s v="yes"/>
    <x v="0"/>
    <s v="yes"/>
    <m/>
    <s v="yes"/>
    <m/>
    <m/>
  </r>
  <r>
    <m/>
    <m/>
    <m/>
    <m/>
    <m/>
    <m/>
    <m/>
    <m/>
    <m/>
    <m/>
    <m/>
    <m/>
    <m/>
    <m/>
    <s v="lt"/>
    <n v="87"/>
    <n v="264"/>
    <n v="240"/>
    <n v="110"/>
    <n v="136"/>
    <s v="yes"/>
    <x v="1"/>
    <s v="yes"/>
    <m/>
    <s v="yes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0591D-C5BD-4DAC-85A0-E4C44BC40C15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2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fl_mm" fld="17" subtotal="average" baseField="21" baseItem="0"/>
    <dataField name="Count of fl_mm" fld="17" subtotal="countNums" baseField="21" baseItem="0"/>
    <dataField name="StdDev of fl_mm" fld="17" subtotal="stdDev" baseField="21" baseItem="0"/>
    <dataField name="Average of wt_g" fld="19" subtotal="average" baseField="21" baseItem="0"/>
    <dataField name="StdDev of wt_g" fld="19" subtotal="stdDev" baseField="21" baseItem="0"/>
  </dataFields>
  <formats count="3">
    <format dxfId="2">
      <pivotArea grandCol="1" outline="0" collapsedLevelsAreSubtotals="1" fieldPosition="0"/>
    </format>
    <format dxfId="1">
      <pivotArea field="21" outline="0" collapsedLevelsAreSubtotals="1" axis="axisRow" fieldPosition="0">
        <references count="1">
          <reference field="21" count="2" selected="0">
            <x v="0"/>
            <x v="1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5595-65D6-4A64-B8FE-F9A4834A7248}">
  <dimension ref="A1:AB90"/>
  <sheetViews>
    <sheetView tabSelected="1" workbookViewId="0">
      <pane ySplit="1" topLeftCell="A56" activePane="bottomLeft" state="frozen"/>
      <selection pane="bottomLeft" activeCell="O2" sqref="O2:O88"/>
    </sheetView>
  </sheetViews>
  <sheetFormatPr defaultRowHeight="15" x14ac:dyDescent="0.25"/>
  <cols>
    <col min="1" max="1" width="10.7109375" bestFit="1" customWidth="1"/>
    <col min="5" max="5" width="13.28515625" bestFit="1" customWidth="1"/>
    <col min="9" max="9" width="9.5703125" bestFit="1" customWidth="1"/>
    <col min="10" max="10" width="10.28515625" bestFit="1" customWidth="1"/>
    <col min="15" max="15" width="11.28515625" bestFit="1" customWidth="1"/>
    <col min="28" max="28" width="18.71093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45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5">
      <c r="A2" s="6">
        <v>44082</v>
      </c>
      <c r="B2" t="s">
        <v>47</v>
      </c>
      <c r="C2" s="1"/>
      <c r="D2" s="1"/>
      <c r="E2" s="1"/>
      <c r="F2" s="1"/>
      <c r="G2" s="1"/>
      <c r="H2" s="1"/>
      <c r="I2">
        <v>45.79222</v>
      </c>
      <c r="J2">
        <v>-74.753889999999998</v>
      </c>
      <c r="K2" s="1"/>
      <c r="L2" s="1"/>
      <c r="M2" s="1"/>
      <c r="N2" s="1"/>
      <c r="O2" s="1" t="s">
        <v>46</v>
      </c>
      <c r="P2" s="1" t="s">
        <v>27</v>
      </c>
      <c r="Q2" s="1">
        <v>1</v>
      </c>
      <c r="R2" s="1">
        <v>505</v>
      </c>
      <c r="S2" s="1">
        <v>465</v>
      </c>
      <c r="T2" s="1">
        <v>255</v>
      </c>
      <c r="U2" s="1">
        <v>1139</v>
      </c>
      <c r="V2" s="1" t="s">
        <v>28</v>
      </c>
      <c r="W2" s="1" t="s">
        <v>29</v>
      </c>
      <c r="X2" s="1" t="s">
        <v>28</v>
      </c>
      <c r="Y2" s="1"/>
      <c r="Z2" s="1" t="s">
        <v>28</v>
      </c>
      <c r="AA2" s="1">
        <v>13</v>
      </c>
      <c r="AB2" s="1"/>
    </row>
    <row r="3" spans="1:28" x14ac:dyDescent="0.25">
      <c r="A3" s="6">
        <v>44083</v>
      </c>
      <c r="B3" t="s">
        <v>48</v>
      </c>
      <c r="C3" s="1"/>
      <c r="D3" s="1"/>
      <c r="E3" s="1"/>
      <c r="F3" s="1"/>
      <c r="G3" s="1"/>
      <c r="H3" s="1"/>
      <c r="I3">
        <v>45.84722</v>
      </c>
      <c r="J3" s="7">
        <v>-74.790000000000006</v>
      </c>
      <c r="K3" s="1"/>
      <c r="L3" s="1"/>
      <c r="M3" s="1"/>
      <c r="N3" s="1"/>
      <c r="O3" s="1" t="s">
        <v>60</v>
      </c>
      <c r="P3" s="1" t="s">
        <v>27</v>
      </c>
      <c r="Q3" s="1">
        <v>2</v>
      </c>
      <c r="R3" s="1">
        <v>253</v>
      </c>
      <c r="S3" s="1">
        <v>247</v>
      </c>
      <c r="T3" s="1">
        <v>105</v>
      </c>
      <c r="U3" s="1">
        <v>119</v>
      </c>
      <c r="V3" s="1" t="s">
        <v>28</v>
      </c>
      <c r="W3" s="1" t="s">
        <v>29</v>
      </c>
      <c r="X3" s="1" t="s">
        <v>28</v>
      </c>
      <c r="Y3" s="1"/>
      <c r="Z3" s="1" t="s">
        <v>28</v>
      </c>
      <c r="AA3" s="1">
        <v>3</v>
      </c>
      <c r="AB3" s="1"/>
    </row>
    <row r="4" spans="1:28" x14ac:dyDescent="0.25">
      <c r="A4" s="6">
        <v>44082</v>
      </c>
      <c r="B4" t="s">
        <v>49</v>
      </c>
      <c r="C4" s="1"/>
      <c r="D4" s="1"/>
      <c r="E4" s="1"/>
      <c r="F4" s="1"/>
      <c r="G4" s="1"/>
      <c r="H4" s="1"/>
      <c r="I4">
        <v>45.810029999999998</v>
      </c>
      <c r="J4">
        <v>-74.767560000000003</v>
      </c>
      <c r="K4" s="1"/>
      <c r="L4" s="1"/>
      <c r="M4" s="1"/>
      <c r="N4" s="1"/>
      <c r="O4" s="1" t="s">
        <v>46</v>
      </c>
      <c r="P4" s="1" t="s">
        <v>27</v>
      </c>
      <c r="Q4" s="1">
        <v>3</v>
      </c>
      <c r="R4" s="1">
        <v>322</v>
      </c>
      <c r="S4" s="1">
        <v>295</v>
      </c>
      <c r="T4" s="1">
        <v>134</v>
      </c>
      <c r="U4" s="1">
        <v>246</v>
      </c>
      <c r="V4" s="1" t="s">
        <v>28</v>
      </c>
      <c r="W4" s="1" t="s">
        <v>29</v>
      </c>
      <c r="X4" s="1" t="s">
        <v>28</v>
      </c>
      <c r="Y4" s="1"/>
      <c r="Z4" s="1" t="s">
        <v>28</v>
      </c>
      <c r="AA4" s="1">
        <v>8</v>
      </c>
      <c r="AB4" s="1"/>
    </row>
    <row r="5" spans="1:28" x14ac:dyDescent="0.25">
      <c r="A5" s="6">
        <v>44082</v>
      </c>
      <c r="B5" t="s">
        <v>49</v>
      </c>
      <c r="C5" s="1"/>
      <c r="D5" s="1"/>
      <c r="E5" s="1"/>
      <c r="F5" s="1"/>
      <c r="G5" s="1"/>
      <c r="H5" s="1"/>
      <c r="I5">
        <v>45.810029999999998</v>
      </c>
      <c r="J5">
        <v>-74.767560000000003</v>
      </c>
      <c r="K5" s="1"/>
      <c r="L5" s="1"/>
      <c r="M5" s="1"/>
      <c r="N5" s="1"/>
      <c r="O5" s="1" t="s">
        <v>46</v>
      </c>
      <c r="P5" s="1" t="s">
        <v>27</v>
      </c>
      <c r="Q5" s="1">
        <v>4</v>
      </c>
      <c r="R5" s="1">
        <v>273</v>
      </c>
      <c r="S5" s="1">
        <v>254</v>
      </c>
      <c r="T5" s="1">
        <v>110</v>
      </c>
      <c r="U5" s="1">
        <v>140</v>
      </c>
      <c r="V5" s="1" t="s">
        <v>28</v>
      </c>
      <c r="W5" s="1" t="s">
        <v>29</v>
      </c>
      <c r="X5" s="1" t="s">
        <v>28</v>
      </c>
      <c r="Y5" s="1"/>
      <c r="Z5" s="1" t="s">
        <v>28</v>
      </c>
      <c r="AA5" s="1">
        <v>6</v>
      </c>
      <c r="AB5" s="1"/>
    </row>
    <row r="6" spans="1:28" x14ac:dyDescent="0.25">
      <c r="A6" s="6">
        <v>44082</v>
      </c>
      <c r="B6" t="s">
        <v>49</v>
      </c>
      <c r="C6" s="1"/>
      <c r="D6" s="1"/>
      <c r="E6" s="1"/>
      <c r="F6" s="1"/>
      <c r="G6" s="1"/>
      <c r="H6" s="1"/>
      <c r="I6">
        <v>45.810029999999998</v>
      </c>
      <c r="J6">
        <v>-74.767560000000003</v>
      </c>
      <c r="K6" s="1"/>
      <c r="L6" s="1"/>
      <c r="M6" s="1"/>
      <c r="N6" s="1"/>
      <c r="O6" s="1" t="s">
        <v>46</v>
      </c>
      <c r="P6" s="1" t="s">
        <v>27</v>
      </c>
      <c r="Q6" s="1">
        <v>5</v>
      </c>
      <c r="R6" s="1">
        <v>295</v>
      </c>
      <c r="S6" s="1">
        <v>278</v>
      </c>
      <c r="T6" s="1">
        <v>128</v>
      </c>
      <c r="U6" s="1">
        <v>190</v>
      </c>
      <c r="V6" s="1" t="s">
        <v>28</v>
      </c>
      <c r="W6" s="1" t="s">
        <v>30</v>
      </c>
      <c r="X6" s="1" t="s">
        <v>28</v>
      </c>
      <c r="Y6" s="1"/>
      <c r="Z6" s="1" t="s">
        <v>28</v>
      </c>
      <c r="AA6" s="1">
        <v>6</v>
      </c>
      <c r="AB6" s="1"/>
    </row>
    <row r="7" spans="1:28" x14ac:dyDescent="0.25">
      <c r="A7" s="6">
        <v>44082</v>
      </c>
      <c r="B7" t="s">
        <v>49</v>
      </c>
      <c r="C7" s="1"/>
      <c r="D7" s="1"/>
      <c r="E7" s="1"/>
      <c r="F7" s="1"/>
      <c r="G7" s="1"/>
      <c r="H7" s="1"/>
      <c r="I7">
        <v>45.810029999999998</v>
      </c>
      <c r="J7">
        <v>-74.767560000000003</v>
      </c>
      <c r="K7" s="1"/>
      <c r="L7" s="1"/>
      <c r="M7" s="1"/>
      <c r="N7" s="1"/>
      <c r="O7" s="1" t="s">
        <v>46</v>
      </c>
      <c r="P7" s="1" t="s">
        <v>27</v>
      </c>
      <c r="Q7" s="1">
        <v>6</v>
      </c>
      <c r="R7" s="1">
        <v>220</v>
      </c>
      <c r="S7" s="1">
        <v>205</v>
      </c>
      <c r="T7" s="1">
        <v>90</v>
      </c>
      <c r="U7" s="1">
        <v>69</v>
      </c>
      <c r="V7" s="1" t="s">
        <v>28</v>
      </c>
      <c r="W7" s="1" t="s">
        <v>30</v>
      </c>
      <c r="X7" s="1" t="s">
        <v>28</v>
      </c>
      <c r="Y7" s="1"/>
      <c r="Z7" s="1" t="s">
        <v>28</v>
      </c>
      <c r="AA7" s="1">
        <v>3</v>
      </c>
      <c r="AB7" s="1"/>
    </row>
    <row r="8" spans="1:28" x14ac:dyDescent="0.25">
      <c r="A8" s="6">
        <v>44082</v>
      </c>
      <c r="B8" t="s">
        <v>49</v>
      </c>
      <c r="C8" s="1"/>
      <c r="D8" s="1"/>
      <c r="E8" s="1"/>
      <c r="F8" s="1"/>
      <c r="G8" s="1"/>
      <c r="H8" s="1"/>
      <c r="I8">
        <v>45.810029999999998</v>
      </c>
      <c r="J8">
        <v>-74.767560000000003</v>
      </c>
      <c r="K8" s="1"/>
      <c r="L8" s="1"/>
      <c r="M8" s="1"/>
      <c r="N8" s="1"/>
      <c r="O8" s="1" t="s">
        <v>46</v>
      </c>
      <c r="P8" s="1" t="s">
        <v>27</v>
      </c>
      <c r="Q8" s="1">
        <v>7</v>
      </c>
      <c r="R8" s="1">
        <v>212</v>
      </c>
      <c r="S8" s="1">
        <v>203</v>
      </c>
      <c r="T8" s="1">
        <v>89</v>
      </c>
      <c r="U8" s="1">
        <v>64</v>
      </c>
      <c r="V8" s="1" t="s">
        <v>28</v>
      </c>
      <c r="W8" s="1" t="s">
        <v>29</v>
      </c>
      <c r="X8" s="1" t="s">
        <v>31</v>
      </c>
      <c r="Y8" s="1"/>
      <c r="Z8" s="1" t="s">
        <v>28</v>
      </c>
      <c r="AA8" s="1">
        <v>3</v>
      </c>
      <c r="AB8" s="1" t="s">
        <v>32</v>
      </c>
    </row>
    <row r="9" spans="1:28" x14ac:dyDescent="0.25">
      <c r="A9" s="6">
        <v>44082</v>
      </c>
      <c r="B9" t="s">
        <v>50</v>
      </c>
      <c r="C9" s="1"/>
      <c r="D9" s="1"/>
      <c r="E9" s="1"/>
      <c r="F9" s="1"/>
      <c r="G9" s="1"/>
      <c r="H9" s="1"/>
      <c r="I9">
        <v>45.816380000000002</v>
      </c>
      <c r="J9">
        <v>-74.770169999999993</v>
      </c>
      <c r="K9" s="1"/>
      <c r="L9" s="1"/>
      <c r="M9" s="1"/>
      <c r="N9" s="1"/>
      <c r="O9" s="1" t="s">
        <v>46</v>
      </c>
      <c r="P9" s="1" t="s">
        <v>27</v>
      </c>
      <c r="Q9" s="1">
        <v>8</v>
      </c>
      <c r="R9" s="1">
        <v>468</v>
      </c>
      <c r="S9" s="1">
        <v>429</v>
      </c>
      <c r="T9" s="1">
        <v>225</v>
      </c>
      <c r="U9" s="1">
        <v>913</v>
      </c>
      <c r="V9" s="1" t="s">
        <v>28</v>
      </c>
      <c r="W9" s="1" t="s">
        <v>30</v>
      </c>
      <c r="X9" s="1" t="s">
        <v>28</v>
      </c>
      <c r="Y9" s="1"/>
      <c r="Z9" s="1" t="s">
        <v>28</v>
      </c>
      <c r="AA9" s="1">
        <v>11</v>
      </c>
      <c r="AB9" s="1"/>
    </row>
    <row r="10" spans="1:28" x14ac:dyDescent="0.25">
      <c r="A10" s="6">
        <v>44082</v>
      </c>
      <c r="B10" t="s">
        <v>50</v>
      </c>
      <c r="C10" s="1"/>
      <c r="D10" s="1"/>
      <c r="E10" s="1"/>
      <c r="F10" s="1"/>
      <c r="G10" s="1"/>
      <c r="H10" s="1"/>
      <c r="I10">
        <v>45.816380000000002</v>
      </c>
      <c r="J10">
        <v>-74.770169999999993</v>
      </c>
      <c r="K10" s="1"/>
      <c r="L10" s="1"/>
      <c r="M10" s="1"/>
      <c r="N10" s="1"/>
      <c r="O10" s="1" t="s">
        <v>46</v>
      </c>
      <c r="P10" s="1" t="s">
        <v>27</v>
      </c>
      <c r="Q10" s="1">
        <v>9</v>
      </c>
      <c r="R10" s="1">
        <v>258</v>
      </c>
      <c r="S10" s="1">
        <v>245</v>
      </c>
      <c r="T10" s="1">
        <v>114</v>
      </c>
      <c r="U10" s="1">
        <v>123</v>
      </c>
      <c r="V10" s="1" t="s">
        <v>28</v>
      </c>
      <c r="W10" s="1" t="s">
        <v>29</v>
      </c>
      <c r="X10" s="1"/>
      <c r="Y10" s="1"/>
      <c r="Z10" s="1" t="s">
        <v>28</v>
      </c>
      <c r="AA10" s="1">
        <v>5</v>
      </c>
      <c r="AB10" s="1"/>
    </row>
    <row r="11" spans="1:28" x14ac:dyDescent="0.25">
      <c r="A11" s="6">
        <v>44082</v>
      </c>
      <c r="B11" t="s">
        <v>50</v>
      </c>
      <c r="C11" s="1"/>
      <c r="D11" s="1"/>
      <c r="E11" s="1"/>
      <c r="F11" s="1"/>
      <c r="G11" s="1"/>
      <c r="H11" s="1"/>
      <c r="I11">
        <v>45.816380000000002</v>
      </c>
      <c r="J11">
        <v>-74.770169999999993</v>
      </c>
      <c r="K11" s="1"/>
      <c r="L11" s="1"/>
      <c r="M11" s="1"/>
      <c r="N11" s="1"/>
      <c r="O11" s="1" t="s">
        <v>46</v>
      </c>
      <c r="P11" s="1" t="s">
        <v>27</v>
      </c>
      <c r="Q11" s="1">
        <v>10</v>
      </c>
      <c r="R11" s="1">
        <v>246</v>
      </c>
      <c r="S11" s="1">
        <v>243</v>
      </c>
      <c r="T11" s="1">
        <v>110</v>
      </c>
      <c r="U11" s="1">
        <v>116</v>
      </c>
      <c r="V11" s="1" t="s">
        <v>28</v>
      </c>
      <c r="W11" s="1" t="s">
        <v>29</v>
      </c>
      <c r="X11" s="1" t="s">
        <v>28</v>
      </c>
      <c r="Y11" s="1"/>
      <c r="Z11" s="1" t="s">
        <v>28</v>
      </c>
      <c r="AA11" s="1">
        <v>3</v>
      </c>
      <c r="AB11" s="1"/>
    </row>
    <row r="12" spans="1:28" x14ac:dyDescent="0.25">
      <c r="A12" s="6">
        <v>44082</v>
      </c>
      <c r="B12" t="s">
        <v>50</v>
      </c>
      <c r="C12" s="1"/>
      <c r="D12" s="1"/>
      <c r="E12" s="1"/>
      <c r="F12" s="1"/>
      <c r="G12" s="1"/>
      <c r="H12" s="1"/>
      <c r="I12">
        <v>45.816380000000002</v>
      </c>
      <c r="J12">
        <v>-74.770169999999993</v>
      </c>
      <c r="K12" s="1"/>
      <c r="L12" s="1"/>
      <c r="M12" s="1"/>
      <c r="N12" s="1"/>
      <c r="O12" s="1" t="s">
        <v>46</v>
      </c>
      <c r="P12" s="1" t="s">
        <v>27</v>
      </c>
      <c r="Q12" s="1">
        <v>11</v>
      </c>
      <c r="R12" s="1">
        <v>304</v>
      </c>
      <c r="S12" s="1">
        <v>285</v>
      </c>
      <c r="T12" s="1">
        <v>135</v>
      </c>
      <c r="U12" s="1">
        <v>226</v>
      </c>
      <c r="V12" s="1" t="s">
        <v>28</v>
      </c>
      <c r="W12" s="1" t="s">
        <v>29</v>
      </c>
      <c r="X12" s="1" t="s">
        <v>31</v>
      </c>
      <c r="Y12" s="1"/>
      <c r="Z12" s="1" t="s">
        <v>28</v>
      </c>
      <c r="AA12" s="1">
        <v>4</v>
      </c>
      <c r="AB12" s="1" t="s">
        <v>32</v>
      </c>
    </row>
    <row r="13" spans="1:28" x14ac:dyDescent="0.25">
      <c r="A13" s="6">
        <v>44082</v>
      </c>
      <c r="B13" t="s">
        <v>50</v>
      </c>
      <c r="C13" s="1"/>
      <c r="D13" s="1"/>
      <c r="E13" s="1"/>
      <c r="F13" s="1"/>
      <c r="G13" s="1"/>
      <c r="H13" s="1"/>
      <c r="I13">
        <v>45.816380000000002</v>
      </c>
      <c r="J13">
        <v>-74.770169999999993</v>
      </c>
      <c r="K13" s="1"/>
      <c r="L13" s="1"/>
      <c r="M13" s="1"/>
      <c r="N13" s="1"/>
      <c r="O13" s="1" t="s">
        <v>46</v>
      </c>
      <c r="P13" s="1" t="s">
        <v>27</v>
      </c>
      <c r="Q13" s="1">
        <v>12</v>
      </c>
      <c r="R13" s="1">
        <v>271</v>
      </c>
      <c r="S13" s="1">
        <v>256</v>
      </c>
      <c r="T13" s="1">
        <v>130</v>
      </c>
      <c r="U13" s="1">
        <v>149</v>
      </c>
      <c r="V13" s="1" t="s">
        <v>28</v>
      </c>
      <c r="W13" s="1" t="s">
        <v>30</v>
      </c>
      <c r="X13" s="1" t="s">
        <v>31</v>
      </c>
      <c r="Y13" s="1"/>
      <c r="Z13" s="1" t="s">
        <v>28</v>
      </c>
      <c r="AA13" s="1">
        <v>5</v>
      </c>
      <c r="AB13" s="1" t="s">
        <v>32</v>
      </c>
    </row>
    <row r="14" spans="1:28" x14ac:dyDescent="0.25">
      <c r="A14" s="6">
        <v>44082</v>
      </c>
      <c r="B14" t="s">
        <v>50</v>
      </c>
      <c r="C14" s="1"/>
      <c r="D14" s="1"/>
      <c r="E14" s="1"/>
      <c r="F14" s="1"/>
      <c r="G14" s="1"/>
      <c r="H14" s="1"/>
      <c r="I14">
        <v>45.816380000000002</v>
      </c>
      <c r="J14">
        <v>-74.770169999999993</v>
      </c>
      <c r="K14" s="1"/>
      <c r="L14" s="1"/>
      <c r="M14" s="1"/>
      <c r="N14" s="1"/>
      <c r="O14" s="1" t="s">
        <v>46</v>
      </c>
      <c r="P14" s="1" t="s">
        <v>27</v>
      </c>
      <c r="Q14" s="1">
        <v>13</v>
      </c>
      <c r="R14" s="1">
        <v>340</v>
      </c>
      <c r="S14" s="1">
        <v>315</v>
      </c>
      <c r="T14" s="1">
        <v>147</v>
      </c>
      <c r="U14" s="1">
        <v>295</v>
      </c>
      <c r="V14" s="1" t="s">
        <v>28</v>
      </c>
      <c r="W14" s="1" t="s">
        <v>29</v>
      </c>
      <c r="X14" s="1" t="s">
        <v>28</v>
      </c>
      <c r="Y14" s="1"/>
      <c r="Z14" s="1" t="s">
        <v>28</v>
      </c>
      <c r="AA14" s="1">
        <v>5</v>
      </c>
      <c r="AB14" s="1"/>
    </row>
    <row r="15" spans="1:28" x14ac:dyDescent="0.25">
      <c r="A15" s="6">
        <v>44082</v>
      </c>
      <c r="B15" t="s">
        <v>50</v>
      </c>
      <c r="C15" s="1"/>
      <c r="D15" s="1"/>
      <c r="E15" s="1"/>
      <c r="F15" s="1"/>
      <c r="G15" s="1"/>
      <c r="H15" s="1"/>
      <c r="I15">
        <v>45.816380000000002</v>
      </c>
      <c r="J15">
        <v>-74.770169999999993</v>
      </c>
      <c r="K15" s="1"/>
      <c r="L15" s="1"/>
      <c r="M15" s="1"/>
      <c r="N15" s="1"/>
      <c r="O15" s="1" t="s">
        <v>46</v>
      </c>
      <c r="P15" s="1" t="s">
        <v>27</v>
      </c>
      <c r="Q15" s="1">
        <v>14</v>
      </c>
      <c r="R15" s="1">
        <v>268</v>
      </c>
      <c r="S15" s="1">
        <v>257</v>
      </c>
      <c r="T15" s="1">
        <v>117</v>
      </c>
      <c r="U15" s="1">
        <v>146</v>
      </c>
      <c r="V15" s="1" t="s">
        <v>28</v>
      </c>
      <c r="W15" s="1" t="s">
        <v>29</v>
      </c>
      <c r="X15" s="1" t="s">
        <v>31</v>
      </c>
      <c r="Y15" s="1"/>
      <c r="Z15" s="1" t="s">
        <v>28</v>
      </c>
      <c r="AA15" s="1">
        <v>5</v>
      </c>
      <c r="AB15" s="1" t="s">
        <v>32</v>
      </c>
    </row>
    <row r="16" spans="1:28" x14ac:dyDescent="0.25">
      <c r="A16" s="6">
        <v>44082</v>
      </c>
      <c r="B16" t="s">
        <v>50</v>
      </c>
      <c r="C16" s="1"/>
      <c r="D16" s="1"/>
      <c r="E16" s="1"/>
      <c r="F16" s="1"/>
      <c r="G16" s="1"/>
      <c r="H16" s="1"/>
      <c r="I16">
        <v>45.816380000000002</v>
      </c>
      <c r="J16">
        <v>-74.770169999999993</v>
      </c>
      <c r="K16" s="1"/>
      <c r="L16" s="1"/>
      <c r="M16" s="1"/>
      <c r="N16" s="1"/>
      <c r="O16" s="1" t="s">
        <v>46</v>
      </c>
      <c r="P16" s="1" t="s">
        <v>27</v>
      </c>
      <c r="Q16" s="1">
        <v>15</v>
      </c>
      <c r="R16" s="1">
        <v>389</v>
      </c>
      <c r="S16" s="1">
        <v>368</v>
      </c>
      <c r="T16" s="1">
        <v>185</v>
      </c>
      <c r="U16" s="1">
        <v>487</v>
      </c>
      <c r="V16" s="1" t="s">
        <v>28</v>
      </c>
      <c r="W16" s="1" t="s">
        <v>29</v>
      </c>
      <c r="X16" s="1" t="s">
        <v>31</v>
      </c>
      <c r="Y16" s="1"/>
      <c r="Z16" s="1" t="s">
        <v>28</v>
      </c>
      <c r="AA16" s="1">
        <v>9</v>
      </c>
      <c r="AB16" s="1" t="s">
        <v>32</v>
      </c>
    </row>
    <row r="17" spans="1:28" x14ac:dyDescent="0.25">
      <c r="A17" s="6">
        <v>44082</v>
      </c>
      <c r="B17" t="s">
        <v>51</v>
      </c>
      <c r="C17" s="1"/>
      <c r="D17" s="1"/>
      <c r="E17" s="1"/>
      <c r="F17" s="1"/>
      <c r="G17" s="1"/>
      <c r="H17" s="1"/>
      <c r="I17">
        <v>45.802779999999998</v>
      </c>
      <c r="J17">
        <v>-74.751390000000001</v>
      </c>
      <c r="K17" s="1"/>
      <c r="L17" s="1"/>
      <c r="M17" s="1"/>
      <c r="N17" s="1"/>
      <c r="O17" s="1" t="s">
        <v>46</v>
      </c>
      <c r="P17" s="1" t="s">
        <v>27</v>
      </c>
      <c r="Q17" s="1">
        <v>16</v>
      </c>
      <c r="R17" s="1">
        <v>271</v>
      </c>
      <c r="S17" s="1">
        <v>253</v>
      </c>
      <c r="T17" s="1">
        <v>118</v>
      </c>
      <c r="U17" s="1">
        <v>153</v>
      </c>
      <c r="V17" s="1" t="s">
        <v>28</v>
      </c>
      <c r="W17" s="1" t="s">
        <v>30</v>
      </c>
      <c r="X17" s="1" t="s">
        <v>28</v>
      </c>
      <c r="Y17" s="1"/>
      <c r="Z17" s="1" t="s">
        <v>28</v>
      </c>
      <c r="AA17" s="1">
        <v>3</v>
      </c>
      <c r="AB17" s="1"/>
    </row>
    <row r="18" spans="1:28" x14ac:dyDescent="0.25">
      <c r="A18" s="6">
        <v>44082</v>
      </c>
      <c r="B18" t="s">
        <v>51</v>
      </c>
      <c r="C18" s="1"/>
      <c r="D18" s="1"/>
      <c r="E18" s="1"/>
      <c r="F18" s="1"/>
      <c r="G18" s="1"/>
      <c r="H18" s="1"/>
      <c r="I18">
        <v>45.802779999999998</v>
      </c>
      <c r="J18">
        <v>-74.751390000000001</v>
      </c>
      <c r="K18" s="1"/>
      <c r="L18" s="1"/>
      <c r="M18" s="1"/>
      <c r="N18" s="1"/>
      <c r="O18" s="1" t="s">
        <v>46</v>
      </c>
      <c r="P18" s="1" t="s">
        <v>27</v>
      </c>
      <c r="Q18" s="1">
        <v>17</v>
      </c>
      <c r="R18" s="1">
        <v>304</v>
      </c>
      <c r="S18" s="1">
        <v>292</v>
      </c>
      <c r="T18" s="1">
        <v>140</v>
      </c>
      <c r="U18" s="1">
        <v>198</v>
      </c>
      <c r="V18" s="1" t="s">
        <v>28</v>
      </c>
      <c r="W18" s="1" t="s">
        <v>29</v>
      </c>
      <c r="X18" s="1" t="s">
        <v>28</v>
      </c>
      <c r="Y18" s="1"/>
      <c r="Z18" s="1" t="s">
        <v>28</v>
      </c>
      <c r="AA18" s="1">
        <v>4</v>
      </c>
      <c r="AB18" s="1"/>
    </row>
    <row r="19" spans="1:28" x14ac:dyDescent="0.25">
      <c r="A19" s="6">
        <v>44082</v>
      </c>
      <c r="B19" t="s">
        <v>51</v>
      </c>
      <c r="C19" s="1"/>
      <c r="D19" s="1"/>
      <c r="E19" s="1"/>
      <c r="F19" s="1"/>
      <c r="G19" s="1"/>
      <c r="H19" s="1"/>
      <c r="I19">
        <v>45.802779999999998</v>
      </c>
      <c r="J19">
        <v>-74.751390000000001</v>
      </c>
      <c r="K19" s="1"/>
      <c r="L19" s="1"/>
      <c r="M19" s="1"/>
      <c r="N19" s="1"/>
      <c r="O19" s="1" t="s">
        <v>46</v>
      </c>
      <c r="P19" s="1" t="s">
        <v>27</v>
      </c>
      <c r="Q19" s="1">
        <v>18</v>
      </c>
      <c r="R19" s="1">
        <v>252</v>
      </c>
      <c r="S19" s="1">
        <v>242</v>
      </c>
      <c r="T19" s="1">
        <v>108</v>
      </c>
      <c r="U19" s="1">
        <v>121</v>
      </c>
      <c r="V19" s="1" t="s">
        <v>28</v>
      </c>
      <c r="W19" s="1" t="s">
        <v>30</v>
      </c>
      <c r="X19" s="1" t="s">
        <v>31</v>
      </c>
      <c r="Y19" s="1"/>
      <c r="Z19" s="1" t="s">
        <v>28</v>
      </c>
      <c r="AA19" s="1">
        <v>5</v>
      </c>
      <c r="AB19" s="1" t="s">
        <v>32</v>
      </c>
    </row>
    <row r="20" spans="1:28" x14ac:dyDescent="0.25">
      <c r="A20" s="6">
        <v>44082</v>
      </c>
      <c r="B20" t="s">
        <v>51</v>
      </c>
      <c r="C20" s="1"/>
      <c r="D20" s="1"/>
      <c r="E20" s="1"/>
      <c r="F20" s="1"/>
      <c r="G20" s="1"/>
      <c r="H20" s="1"/>
      <c r="I20">
        <v>45.802779999999998</v>
      </c>
      <c r="J20">
        <v>-74.751390000000001</v>
      </c>
      <c r="K20" s="1"/>
      <c r="L20" s="1"/>
      <c r="M20" s="1"/>
      <c r="N20" s="1"/>
      <c r="O20" s="1" t="s">
        <v>46</v>
      </c>
      <c r="P20" s="1" t="s">
        <v>27</v>
      </c>
      <c r="Q20" s="1">
        <v>19</v>
      </c>
      <c r="R20" s="1">
        <v>240</v>
      </c>
      <c r="S20" s="1">
        <v>220</v>
      </c>
      <c r="T20" s="1">
        <v>115</v>
      </c>
      <c r="U20" s="1">
        <v>118</v>
      </c>
      <c r="V20" s="1" t="s">
        <v>28</v>
      </c>
      <c r="W20" s="1" t="s">
        <v>29</v>
      </c>
      <c r="X20" s="1" t="s">
        <v>28</v>
      </c>
      <c r="Y20" s="1"/>
      <c r="Z20" s="1" t="s">
        <v>28</v>
      </c>
      <c r="AA20" s="1">
        <v>4</v>
      </c>
      <c r="AB20" s="1"/>
    </row>
    <row r="21" spans="1:28" x14ac:dyDescent="0.25">
      <c r="A21" s="6">
        <v>44082</v>
      </c>
      <c r="B21" t="s">
        <v>51</v>
      </c>
      <c r="C21" s="1"/>
      <c r="D21" s="1"/>
      <c r="E21" s="1"/>
      <c r="F21" s="1"/>
      <c r="G21" s="1"/>
      <c r="H21" s="1"/>
      <c r="I21">
        <v>45.802779999999998</v>
      </c>
      <c r="J21">
        <v>-74.751390000000001</v>
      </c>
      <c r="K21" s="1"/>
      <c r="L21" s="1"/>
      <c r="M21" s="1"/>
      <c r="N21" s="1"/>
      <c r="O21" s="1" t="s">
        <v>46</v>
      </c>
      <c r="P21" s="1" t="s">
        <v>27</v>
      </c>
      <c r="Q21" s="1">
        <v>20</v>
      </c>
      <c r="R21" s="1">
        <v>200</v>
      </c>
      <c r="S21" s="1">
        <v>189</v>
      </c>
      <c r="T21" s="1">
        <v>99</v>
      </c>
      <c r="U21" s="1">
        <v>65</v>
      </c>
      <c r="V21" s="1" t="s">
        <v>28</v>
      </c>
      <c r="W21" s="1" t="s">
        <v>30</v>
      </c>
      <c r="X21" s="1" t="s">
        <v>28</v>
      </c>
      <c r="Y21" s="1"/>
      <c r="Z21" s="1" t="s">
        <v>28</v>
      </c>
      <c r="AA21" s="1">
        <v>3</v>
      </c>
      <c r="AB21" s="1"/>
    </row>
    <row r="22" spans="1:28" x14ac:dyDescent="0.25">
      <c r="A22" s="6">
        <v>44082</v>
      </c>
      <c r="B22" t="s">
        <v>51</v>
      </c>
      <c r="C22" s="1"/>
      <c r="D22" s="1"/>
      <c r="E22" s="1"/>
      <c r="F22" s="1"/>
      <c r="G22" s="1"/>
      <c r="H22" s="1"/>
      <c r="I22">
        <v>45.802779999999998</v>
      </c>
      <c r="J22">
        <v>-74.751390000000001</v>
      </c>
      <c r="K22" s="1"/>
      <c r="L22" s="1"/>
      <c r="M22" s="1"/>
      <c r="N22" s="1"/>
      <c r="O22" s="1" t="s">
        <v>46</v>
      </c>
      <c r="P22" s="1" t="s">
        <v>27</v>
      </c>
      <c r="Q22" s="1">
        <v>21</v>
      </c>
      <c r="R22" s="1">
        <v>289</v>
      </c>
      <c r="S22" s="1">
        <v>276</v>
      </c>
      <c r="T22" s="1">
        <v>116</v>
      </c>
      <c r="U22" s="1">
        <v>160</v>
      </c>
      <c r="V22" s="1" t="s">
        <v>28</v>
      </c>
      <c r="W22" s="1" t="s">
        <v>29</v>
      </c>
      <c r="X22" s="1" t="s">
        <v>31</v>
      </c>
      <c r="Y22" s="1"/>
      <c r="Z22" s="1" t="s">
        <v>28</v>
      </c>
      <c r="AA22" s="1">
        <v>5</v>
      </c>
      <c r="AB22" s="1" t="s">
        <v>32</v>
      </c>
    </row>
    <row r="23" spans="1:28" x14ac:dyDescent="0.25">
      <c r="A23" s="6">
        <v>44082</v>
      </c>
      <c r="B23" t="s">
        <v>51</v>
      </c>
      <c r="C23" s="1"/>
      <c r="D23" s="1"/>
      <c r="E23" s="1"/>
      <c r="F23" s="1"/>
      <c r="G23" s="1"/>
      <c r="H23" s="1"/>
      <c r="I23">
        <v>45.802779999999998</v>
      </c>
      <c r="J23">
        <v>-74.751390000000001</v>
      </c>
      <c r="K23" s="1"/>
      <c r="L23" s="1"/>
      <c r="M23" s="1"/>
      <c r="N23" s="1"/>
      <c r="O23" s="1" t="s">
        <v>46</v>
      </c>
      <c r="P23" s="1" t="s">
        <v>27</v>
      </c>
      <c r="Q23" s="1">
        <v>22</v>
      </c>
      <c r="R23" s="1">
        <v>210</v>
      </c>
      <c r="S23" s="1">
        <v>199</v>
      </c>
      <c r="T23" s="1">
        <v>94</v>
      </c>
      <c r="U23" s="1">
        <v>71</v>
      </c>
      <c r="V23" s="1" t="s">
        <v>28</v>
      </c>
      <c r="W23" s="1" t="s">
        <v>30</v>
      </c>
      <c r="X23" s="1" t="s">
        <v>28</v>
      </c>
      <c r="Y23" s="1"/>
      <c r="Z23" s="1" t="s">
        <v>28</v>
      </c>
      <c r="AA23" s="1">
        <v>3</v>
      </c>
      <c r="AB23" s="1"/>
    </row>
    <row r="24" spans="1:28" x14ac:dyDescent="0.25">
      <c r="A24" s="6">
        <v>44082</v>
      </c>
      <c r="B24" t="s">
        <v>51</v>
      </c>
      <c r="C24" s="1"/>
      <c r="D24" s="1"/>
      <c r="E24" s="1"/>
      <c r="F24" s="1"/>
      <c r="G24" s="1"/>
      <c r="H24" s="1"/>
      <c r="I24">
        <v>45.802779999999998</v>
      </c>
      <c r="J24">
        <v>-74.751390000000001</v>
      </c>
      <c r="K24" s="1"/>
      <c r="L24" s="1"/>
      <c r="M24" s="1"/>
      <c r="N24" s="1"/>
      <c r="O24" s="1" t="s">
        <v>46</v>
      </c>
      <c r="P24" s="1" t="s">
        <v>27</v>
      </c>
      <c r="Q24" s="1">
        <v>23</v>
      </c>
      <c r="R24" s="1">
        <v>239</v>
      </c>
      <c r="S24" s="1">
        <v>218</v>
      </c>
      <c r="T24" s="1">
        <v>116</v>
      </c>
      <c r="U24" s="1">
        <v>120</v>
      </c>
      <c r="V24" s="1" t="s">
        <v>28</v>
      </c>
      <c r="W24" s="1" t="s">
        <v>30</v>
      </c>
      <c r="X24" s="1" t="s">
        <v>28</v>
      </c>
      <c r="Y24" s="1"/>
      <c r="Z24" s="1" t="s">
        <v>28</v>
      </c>
      <c r="AA24" s="1">
        <v>3</v>
      </c>
      <c r="AB24" s="1"/>
    </row>
    <row r="25" spans="1:28" x14ac:dyDescent="0.25">
      <c r="A25" s="6">
        <v>44082</v>
      </c>
      <c r="B25" t="s">
        <v>51</v>
      </c>
      <c r="C25" s="1"/>
      <c r="D25" s="1"/>
      <c r="E25" s="1"/>
      <c r="F25" s="1"/>
      <c r="G25" s="1"/>
      <c r="H25" s="1"/>
      <c r="I25">
        <v>45.802779999999998</v>
      </c>
      <c r="J25">
        <v>-74.751390000000001</v>
      </c>
      <c r="K25" s="1"/>
      <c r="L25" s="1"/>
      <c r="M25" s="1"/>
      <c r="N25" s="1"/>
      <c r="O25" s="1" t="s">
        <v>46</v>
      </c>
      <c r="P25" s="1" t="s">
        <v>27</v>
      </c>
      <c r="Q25" s="1">
        <v>24</v>
      </c>
      <c r="R25" s="1">
        <v>215</v>
      </c>
      <c r="S25" s="1">
        <v>204</v>
      </c>
      <c r="T25" s="1">
        <v>108</v>
      </c>
      <c r="U25" s="1">
        <v>75</v>
      </c>
      <c r="V25" s="1" t="s">
        <v>28</v>
      </c>
      <c r="W25" s="1" t="s">
        <v>29</v>
      </c>
      <c r="X25" s="1" t="s">
        <v>28</v>
      </c>
      <c r="Y25" s="1"/>
      <c r="Z25" s="1" t="s">
        <v>28</v>
      </c>
      <c r="AA25" s="1">
        <v>3</v>
      </c>
      <c r="AB25" s="1"/>
    </row>
    <row r="26" spans="1:28" x14ac:dyDescent="0.25">
      <c r="A26" s="6">
        <v>44082</v>
      </c>
      <c r="B26" t="s">
        <v>51</v>
      </c>
      <c r="C26" s="1"/>
      <c r="D26" s="1"/>
      <c r="E26" s="1"/>
      <c r="F26" s="1"/>
      <c r="G26" s="1"/>
      <c r="H26" s="1"/>
      <c r="I26">
        <v>45.802779999999998</v>
      </c>
      <c r="J26">
        <v>-74.751390000000001</v>
      </c>
      <c r="K26" s="1"/>
      <c r="L26" s="1"/>
      <c r="M26" s="1"/>
      <c r="N26" s="1"/>
      <c r="O26" s="1" t="s">
        <v>46</v>
      </c>
      <c r="P26" s="1" t="s">
        <v>27</v>
      </c>
      <c r="Q26" s="1">
        <v>25</v>
      </c>
      <c r="R26" s="1">
        <v>312</v>
      </c>
      <c r="S26" s="1">
        <v>295</v>
      </c>
      <c r="T26" s="1">
        <v>148</v>
      </c>
      <c r="U26" s="1">
        <v>236</v>
      </c>
      <c r="V26" s="1" t="s">
        <v>28</v>
      </c>
      <c r="W26" s="1" t="s">
        <v>29</v>
      </c>
      <c r="X26" s="1" t="s">
        <v>28</v>
      </c>
      <c r="Y26" s="1"/>
      <c r="Z26" s="1" t="s">
        <v>28</v>
      </c>
      <c r="AA26" s="1">
        <v>5</v>
      </c>
      <c r="AB26" s="1"/>
    </row>
    <row r="27" spans="1:28" x14ac:dyDescent="0.25">
      <c r="A27" s="6">
        <v>44082</v>
      </c>
      <c r="B27" t="s">
        <v>51</v>
      </c>
      <c r="C27" s="1"/>
      <c r="D27" s="1"/>
      <c r="E27" s="1"/>
      <c r="F27" s="1"/>
      <c r="G27" s="1"/>
      <c r="H27" s="1"/>
      <c r="I27">
        <v>45.802779999999998</v>
      </c>
      <c r="J27">
        <v>-74.751390000000001</v>
      </c>
      <c r="K27" s="1"/>
      <c r="L27" s="1"/>
      <c r="M27" s="1"/>
      <c r="N27" s="1"/>
      <c r="O27" s="1" t="s">
        <v>46</v>
      </c>
      <c r="P27" s="1" t="s">
        <v>27</v>
      </c>
      <c r="Q27" s="1">
        <v>26</v>
      </c>
      <c r="R27" s="1">
        <v>326</v>
      </c>
      <c r="S27" s="1">
        <v>311</v>
      </c>
      <c r="T27" s="1">
        <v>140</v>
      </c>
      <c r="U27" s="1">
        <v>262</v>
      </c>
      <c r="V27" s="1" t="s">
        <v>28</v>
      </c>
      <c r="W27" s="1" t="s">
        <v>29</v>
      </c>
      <c r="X27" s="1" t="s">
        <v>28</v>
      </c>
      <c r="Y27" s="1"/>
      <c r="Z27" s="1" t="s">
        <v>28</v>
      </c>
      <c r="AA27" s="1">
        <v>6</v>
      </c>
      <c r="AB27" s="1"/>
    </row>
    <row r="28" spans="1:28" x14ac:dyDescent="0.25">
      <c r="A28" s="6">
        <v>44082</v>
      </c>
      <c r="B28" t="s">
        <v>51</v>
      </c>
      <c r="C28" s="1"/>
      <c r="D28" s="1"/>
      <c r="E28" s="1"/>
      <c r="F28" s="1"/>
      <c r="G28" s="1"/>
      <c r="H28" s="1"/>
      <c r="I28">
        <v>45.802779999999998</v>
      </c>
      <c r="J28">
        <v>-74.751390000000001</v>
      </c>
      <c r="K28" s="1"/>
      <c r="L28" s="1"/>
      <c r="M28" s="1"/>
      <c r="N28" s="1"/>
      <c r="O28" s="1" t="s">
        <v>46</v>
      </c>
      <c r="P28" s="1" t="s">
        <v>27</v>
      </c>
      <c r="Q28" s="1">
        <v>27</v>
      </c>
      <c r="R28" s="1">
        <v>455</v>
      </c>
      <c r="S28" s="1">
        <v>416</v>
      </c>
      <c r="T28" s="1">
        <v>206</v>
      </c>
      <c r="U28" s="1">
        <v>762</v>
      </c>
      <c r="V28" s="1" t="s">
        <v>28</v>
      </c>
      <c r="W28" s="1" t="s">
        <v>30</v>
      </c>
      <c r="X28" s="1" t="s">
        <v>31</v>
      </c>
      <c r="Y28" s="1"/>
      <c r="Z28" s="1" t="s">
        <v>28</v>
      </c>
      <c r="AA28" s="1">
        <v>13</v>
      </c>
      <c r="AB28" s="1" t="s">
        <v>32</v>
      </c>
    </row>
    <row r="29" spans="1:28" x14ac:dyDescent="0.25">
      <c r="A29" s="6">
        <v>44082</v>
      </c>
      <c r="B29" t="s">
        <v>51</v>
      </c>
      <c r="C29" s="1"/>
      <c r="D29" s="1"/>
      <c r="E29" s="1"/>
      <c r="F29" s="1"/>
      <c r="G29" s="1"/>
      <c r="H29" s="1"/>
      <c r="I29">
        <v>45.802779999999998</v>
      </c>
      <c r="J29">
        <v>-74.751390000000001</v>
      </c>
      <c r="K29" s="1"/>
      <c r="L29" s="1"/>
      <c r="M29" s="1"/>
      <c r="N29" s="1"/>
      <c r="O29" s="1" t="s">
        <v>46</v>
      </c>
      <c r="P29" s="1" t="s">
        <v>27</v>
      </c>
      <c r="Q29" s="1">
        <v>28</v>
      </c>
      <c r="R29" s="1">
        <v>508</v>
      </c>
      <c r="S29" s="1">
        <v>471</v>
      </c>
      <c r="T29" s="1">
        <v>243</v>
      </c>
      <c r="U29" s="1">
        <v>1191</v>
      </c>
      <c r="V29" s="1" t="s">
        <v>28</v>
      </c>
      <c r="W29" s="1" t="s">
        <v>30</v>
      </c>
      <c r="X29" s="1" t="s">
        <v>28</v>
      </c>
      <c r="Y29" s="1"/>
      <c r="Z29" s="1" t="s">
        <v>28</v>
      </c>
      <c r="AA29" s="1">
        <v>13</v>
      </c>
      <c r="AB29" s="1"/>
    </row>
    <row r="30" spans="1:28" x14ac:dyDescent="0.25">
      <c r="A30" s="6">
        <v>44082</v>
      </c>
      <c r="B30" t="s">
        <v>52</v>
      </c>
      <c r="C30" s="1"/>
      <c r="D30" s="1"/>
      <c r="E30" s="1"/>
      <c r="F30" s="1"/>
      <c r="G30" s="1"/>
      <c r="H30" s="1"/>
      <c r="I30">
        <v>45.797069999999998</v>
      </c>
      <c r="J30">
        <v>-74.754400000000004</v>
      </c>
      <c r="K30" s="1"/>
      <c r="L30" s="1"/>
      <c r="M30" s="1"/>
      <c r="N30" s="1"/>
      <c r="O30" s="1" t="s">
        <v>46</v>
      </c>
      <c r="P30" s="1" t="s">
        <v>27</v>
      </c>
      <c r="Q30" s="1">
        <v>29</v>
      </c>
      <c r="R30" s="1">
        <v>720</v>
      </c>
      <c r="S30" s="1">
        <v>660</v>
      </c>
      <c r="T30" s="1">
        <v>343</v>
      </c>
      <c r="U30" s="1">
        <v>3432</v>
      </c>
      <c r="V30" s="1" t="s">
        <v>28</v>
      </c>
      <c r="W30" s="1" t="s">
        <v>30</v>
      </c>
      <c r="X30" s="1" t="s">
        <v>31</v>
      </c>
      <c r="Y30" s="1"/>
      <c r="Z30" s="1" t="s">
        <v>28</v>
      </c>
      <c r="AA30" s="1">
        <v>17</v>
      </c>
      <c r="AB30" s="1" t="s">
        <v>32</v>
      </c>
    </row>
    <row r="31" spans="1:28" x14ac:dyDescent="0.25">
      <c r="A31" s="6">
        <v>44082</v>
      </c>
      <c r="B31" t="s">
        <v>52</v>
      </c>
      <c r="C31" s="1"/>
      <c r="D31" s="1"/>
      <c r="E31" s="1"/>
      <c r="F31" s="1"/>
      <c r="G31" s="1"/>
      <c r="H31" s="1"/>
      <c r="I31">
        <v>45.797069999999998</v>
      </c>
      <c r="J31">
        <v>-74.754400000000004</v>
      </c>
      <c r="K31" s="1"/>
      <c r="L31" s="1"/>
      <c r="M31" s="1"/>
      <c r="N31" s="1"/>
      <c r="O31" s="1" t="s">
        <v>46</v>
      </c>
      <c r="P31" s="1" t="s">
        <v>27</v>
      </c>
      <c r="Q31" s="1">
        <v>30</v>
      </c>
      <c r="R31" s="1">
        <v>521</v>
      </c>
      <c r="S31" s="1">
        <v>475</v>
      </c>
      <c r="T31" s="1">
        <v>241</v>
      </c>
      <c r="U31" s="1">
        <v>1236</v>
      </c>
      <c r="V31" s="1" t="s">
        <v>28</v>
      </c>
      <c r="W31" s="1" t="s">
        <v>30</v>
      </c>
      <c r="X31" s="1" t="s">
        <v>28</v>
      </c>
      <c r="Y31" s="1"/>
      <c r="Z31" s="1" t="s">
        <v>28</v>
      </c>
      <c r="AA31" s="1">
        <v>10</v>
      </c>
      <c r="AB31" s="1"/>
    </row>
    <row r="32" spans="1:28" x14ac:dyDescent="0.25">
      <c r="A32" s="6">
        <v>44082</v>
      </c>
      <c r="B32" t="s">
        <v>52</v>
      </c>
      <c r="C32" s="1"/>
      <c r="D32" s="1"/>
      <c r="E32" s="1"/>
      <c r="F32" s="1"/>
      <c r="G32" s="1"/>
      <c r="H32" s="1"/>
      <c r="I32">
        <v>45.797069999999998</v>
      </c>
      <c r="J32">
        <v>-74.754400000000004</v>
      </c>
      <c r="K32" s="1"/>
      <c r="L32" s="1"/>
      <c r="M32" s="1"/>
      <c r="N32" s="1"/>
      <c r="O32" s="1" t="s">
        <v>46</v>
      </c>
      <c r="P32" s="1" t="s">
        <v>27</v>
      </c>
      <c r="Q32" s="1">
        <v>31</v>
      </c>
      <c r="R32" s="1">
        <v>273</v>
      </c>
      <c r="S32" s="1">
        <v>260</v>
      </c>
      <c r="T32" s="1">
        <v>132</v>
      </c>
      <c r="U32" s="1">
        <v>170</v>
      </c>
      <c r="V32" s="1" t="s">
        <v>28</v>
      </c>
      <c r="W32" s="1" t="s">
        <v>29</v>
      </c>
      <c r="X32" s="1" t="s">
        <v>28</v>
      </c>
      <c r="Y32" s="1"/>
      <c r="Z32" s="1" t="s">
        <v>28</v>
      </c>
      <c r="AA32" s="1">
        <v>5</v>
      </c>
      <c r="AB32" s="1"/>
    </row>
    <row r="33" spans="1:28" x14ac:dyDescent="0.25">
      <c r="A33" s="6">
        <v>44082</v>
      </c>
      <c r="B33" t="s">
        <v>52</v>
      </c>
      <c r="C33" s="1"/>
      <c r="D33" s="1"/>
      <c r="E33" s="1"/>
      <c r="F33" s="1"/>
      <c r="G33" s="1"/>
      <c r="H33" s="1"/>
      <c r="I33">
        <v>45.797069999999998</v>
      </c>
      <c r="J33">
        <v>-74.754400000000004</v>
      </c>
      <c r="K33" s="1"/>
      <c r="L33" s="1"/>
      <c r="M33" s="1"/>
      <c r="N33" s="1"/>
      <c r="O33" s="1" t="s">
        <v>46</v>
      </c>
      <c r="P33" s="1" t="s">
        <v>27</v>
      </c>
      <c r="Q33" s="1">
        <v>32</v>
      </c>
      <c r="R33" s="1">
        <v>295</v>
      </c>
      <c r="S33" s="1">
        <v>273</v>
      </c>
      <c r="T33" s="1">
        <v>128</v>
      </c>
      <c r="U33" s="1">
        <v>178</v>
      </c>
      <c r="V33" s="1" t="s">
        <v>28</v>
      </c>
      <c r="W33" s="1" t="s">
        <v>30</v>
      </c>
      <c r="X33" s="1" t="s">
        <v>31</v>
      </c>
      <c r="Y33" s="1"/>
      <c r="Z33" s="1" t="s">
        <v>28</v>
      </c>
      <c r="AA33" s="1">
        <v>5</v>
      </c>
      <c r="AB33" s="1" t="s">
        <v>32</v>
      </c>
    </row>
    <row r="34" spans="1:28" x14ac:dyDescent="0.25">
      <c r="A34" s="6">
        <v>44082</v>
      </c>
      <c r="B34" t="s">
        <v>52</v>
      </c>
      <c r="C34" s="1"/>
      <c r="D34" s="1"/>
      <c r="E34" s="1"/>
      <c r="F34" s="1"/>
      <c r="G34" s="1"/>
      <c r="H34" s="1"/>
      <c r="I34">
        <v>45.797069999999998</v>
      </c>
      <c r="J34">
        <v>-74.754400000000004</v>
      </c>
      <c r="K34" s="1"/>
      <c r="L34" s="1"/>
      <c r="M34" s="1"/>
      <c r="N34" s="1"/>
      <c r="O34" s="1" t="s">
        <v>46</v>
      </c>
      <c r="P34" s="1" t="s">
        <v>27</v>
      </c>
      <c r="Q34" s="1">
        <v>33</v>
      </c>
      <c r="R34" s="1">
        <v>422</v>
      </c>
      <c r="S34" s="1">
        <v>395</v>
      </c>
      <c r="T34" s="1">
        <v>188</v>
      </c>
      <c r="U34" s="1">
        <v>618</v>
      </c>
      <c r="V34" s="1" t="s">
        <v>28</v>
      </c>
      <c r="W34" s="1" t="s">
        <v>29</v>
      </c>
      <c r="X34" s="1" t="s">
        <v>28</v>
      </c>
      <c r="Y34" s="1"/>
      <c r="Z34" s="1" t="s">
        <v>28</v>
      </c>
      <c r="AA34" s="1">
        <v>7</v>
      </c>
      <c r="AB34" s="1"/>
    </row>
    <row r="35" spans="1:28" x14ac:dyDescent="0.25">
      <c r="A35" s="6">
        <v>44082</v>
      </c>
      <c r="B35" t="s">
        <v>52</v>
      </c>
      <c r="C35" s="1"/>
      <c r="D35" s="1"/>
      <c r="E35" s="1"/>
      <c r="F35" s="1"/>
      <c r="G35" s="1"/>
      <c r="H35" s="1"/>
      <c r="I35">
        <v>45.797069999999998</v>
      </c>
      <c r="J35">
        <v>-74.754400000000004</v>
      </c>
      <c r="K35" s="1"/>
      <c r="L35" s="1"/>
      <c r="M35" s="1"/>
      <c r="N35" s="1"/>
      <c r="O35" s="1" t="s">
        <v>46</v>
      </c>
      <c r="P35" s="1" t="s">
        <v>27</v>
      </c>
      <c r="Q35" s="1">
        <v>34</v>
      </c>
      <c r="R35" s="1">
        <v>462</v>
      </c>
      <c r="S35" s="1">
        <v>428</v>
      </c>
      <c r="T35" s="1">
        <v>209</v>
      </c>
      <c r="U35" s="1">
        <v>845</v>
      </c>
      <c r="V35" s="1" t="s">
        <v>28</v>
      </c>
      <c r="W35" s="1" t="s">
        <v>29</v>
      </c>
      <c r="X35" s="1" t="s">
        <v>28</v>
      </c>
      <c r="Y35" s="1"/>
      <c r="Z35" s="1" t="s">
        <v>28</v>
      </c>
      <c r="AA35" s="1">
        <v>11</v>
      </c>
      <c r="AB35" s="1"/>
    </row>
    <row r="36" spans="1:28" x14ac:dyDescent="0.25">
      <c r="A36" s="6">
        <v>44082</v>
      </c>
      <c r="B36" t="s">
        <v>52</v>
      </c>
      <c r="C36" s="1"/>
      <c r="D36" s="1"/>
      <c r="E36" s="1"/>
      <c r="F36" s="1"/>
      <c r="G36" s="1"/>
      <c r="H36" s="1"/>
      <c r="I36">
        <v>45.797069999999998</v>
      </c>
      <c r="J36">
        <v>-74.754400000000004</v>
      </c>
      <c r="K36" s="1"/>
      <c r="L36" s="1"/>
      <c r="M36" s="1"/>
      <c r="N36" s="1"/>
      <c r="O36" s="1" t="s">
        <v>46</v>
      </c>
      <c r="P36" s="1" t="s">
        <v>27</v>
      </c>
      <c r="Q36" s="1">
        <v>35</v>
      </c>
      <c r="R36" s="1">
        <v>331</v>
      </c>
      <c r="S36" s="1">
        <v>308</v>
      </c>
      <c r="T36" s="1">
        <v>144</v>
      </c>
      <c r="U36" s="1">
        <v>269</v>
      </c>
      <c r="V36" s="1" t="s">
        <v>28</v>
      </c>
      <c r="W36" s="1"/>
      <c r="X36" s="1" t="s">
        <v>31</v>
      </c>
      <c r="Y36" s="1"/>
      <c r="Z36" s="1" t="s">
        <v>28</v>
      </c>
      <c r="AA36" s="1">
        <v>5</v>
      </c>
      <c r="AB36" s="1" t="s">
        <v>32</v>
      </c>
    </row>
    <row r="37" spans="1:28" x14ac:dyDescent="0.25">
      <c r="A37" s="6">
        <v>44082</v>
      </c>
      <c r="B37" t="s">
        <v>52</v>
      </c>
      <c r="C37" s="1"/>
      <c r="D37" s="1"/>
      <c r="E37" s="1"/>
      <c r="F37" s="1"/>
      <c r="G37" s="1"/>
      <c r="H37" s="1"/>
      <c r="I37">
        <v>45.797069999999998</v>
      </c>
      <c r="J37">
        <v>-74.754400000000004</v>
      </c>
      <c r="K37" s="1"/>
      <c r="L37" s="1"/>
      <c r="M37" s="1"/>
      <c r="N37" s="1"/>
      <c r="O37" s="1" t="s">
        <v>46</v>
      </c>
      <c r="P37" s="1" t="s">
        <v>27</v>
      </c>
      <c r="Q37" s="1">
        <v>36</v>
      </c>
      <c r="R37" s="1">
        <v>447</v>
      </c>
      <c r="S37" s="1">
        <v>412</v>
      </c>
      <c r="T37" s="1">
        <v>209</v>
      </c>
      <c r="U37" s="1">
        <v>801</v>
      </c>
      <c r="V37" s="1" t="s">
        <v>28</v>
      </c>
      <c r="W37" s="1" t="s">
        <v>29</v>
      </c>
      <c r="X37" s="1" t="s">
        <v>28</v>
      </c>
      <c r="Y37" s="1"/>
      <c r="Z37" s="1" t="s">
        <v>28</v>
      </c>
      <c r="AA37" s="1">
        <v>7</v>
      </c>
      <c r="AB37" s="1"/>
    </row>
    <row r="38" spans="1:28" x14ac:dyDescent="0.25">
      <c r="A38" s="6">
        <v>44082</v>
      </c>
      <c r="B38" t="s">
        <v>52</v>
      </c>
      <c r="C38" s="1"/>
      <c r="D38" s="1"/>
      <c r="E38" s="1"/>
      <c r="F38" s="1"/>
      <c r="G38" s="1"/>
      <c r="H38" s="1"/>
      <c r="I38">
        <v>45.797069999999998</v>
      </c>
      <c r="J38">
        <v>-74.754400000000004</v>
      </c>
      <c r="K38" s="1"/>
      <c r="L38" s="1"/>
      <c r="M38" s="1"/>
      <c r="N38" s="1"/>
      <c r="O38" s="1" t="s">
        <v>46</v>
      </c>
      <c r="P38" s="1" t="s">
        <v>27</v>
      </c>
      <c r="Q38" s="1">
        <v>37</v>
      </c>
      <c r="R38" s="1">
        <v>461</v>
      </c>
      <c r="S38" s="1">
        <v>420</v>
      </c>
      <c r="T38" s="1">
        <v>222</v>
      </c>
      <c r="U38" s="1">
        <v>879</v>
      </c>
      <c r="V38" s="1" t="s">
        <v>28</v>
      </c>
      <c r="W38" s="1" t="s">
        <v>30</v>
      </c>
      <c r="X38" s="1" t="s">
        <v>31</v>
      </c>
      <c r="Y38" s="1"/>
      <c r="Z38" s="1" t="s">
        <v>28</v>
      </c>
      <c r="AA38" s="1">
        <v>9</v>
      </c>
      <c r="AB38" s="1" t="s">
        <v>32</v>
      </c>
    </row>
    <row r="39" spans="1:28" x14ac:dyDescent="0.25">
      <c r="A39" s="6">
        <v>44082</v>
      </c>
      <c r="B39" t="s">
        <v>52</v>
      </c>
      <c r="C39" s="1"/>
      <c r="D39" s="1"/>
      <c r="E39" s="1"/>
      <c r="F39" s="1"/>
      <c r="G39" s="1"/>
      <c r="H39" s="1"/>
      <c r="I39">
        <v>45.797069999999998</v>
      </c>
      <c r="J39">
        <v>-74.754400000000004</v>
      </c>
      <c r="K39" s="1"/>
      <c r="L39" s="1"/>
      <c r="M39" s="1"/>
      <c r="N39" s="1"/>
      <c r="O39" s="1" t="s">
        <v>46</v>
      </c>
      <c r="P39" s="1" t="s">
        <v>27</v>
      </c>
      <c r="Q39" s="1">
        <v>38</v>
      </c>
      <c r="R39" s="1">
        <v>494</v>
      </c>
      <c r="S39" s="1">
        <v>450</v>
      </c>
      <c r="T39" s="1">
        <v>218</v>
      </c>
      <c r="U39" s="1">
        <v>982</v>
      </c>
      <c r="V39" s="1" t="s">
        <v>28</v>
      </c>
      <c r="W39" s="1" t="s">
        <v>30</v>
      </c>
      <c r="X39" s="1" t="s">
        <v>31</v>
      </c>
      <c r="Y39" s="1"/>
      <c r="Z39" s="1" t="s">
        <v>28</v>
      </c>
      <c r="AA39" s="1">
        <v>8</v>
      </c>
      <c r="AB39" s="1" t="s">
        <v>32</v>
      </c>
    </row>
    <row r="40" spans="1:28" x14ac:dyDescent="0.25">
      <c r="A40" s="6">
        <v>44082</v>
      </c>
      <c r="B40" t="s">
        <v>53</v>
      </c>
      <c r="C40" s="1"/>
      <c r="D40" s="1"/>
      <c r="E40" s="1"/>
      <c r="F40" s="1"/>
      <c r="G40" s="1"/>
      <c r="H40" s="1"/>
      <c r="I40">
        <v>45.770829999999997</v>
      </c>
      <c r="J40">
        <v>-74.738730000000004</v>
      </c>
      <c r="K40" s="1"/>
      <c r="L40" s="1"/>
      <c r="M40" s="1"/>
      <c r="N40" s="1"/>
      <c r="O40" s="1" t="s">
        <v>46</v>
      </c>
      <c r="P40" s="1" t="s">
        <v>27</v>
      </c>
      <c r="Q40" s="1">
        <v>39</v>
      </c>
      <c r="R40" s="1">
        <v>557</v>
      </c>
      <c r="S40" s="1">
        <v>505</v>
      </c>
      <c r="T40" s="1">
        <v>307</v>
      </c>
      <c r="U40" s="1">
        <v>1656</v>
      </c>
      <c r="V40" s="1" t="s">
        <v>28</v>
      </c>
      <c r="W40" s="1" t="s">
        <v>29</v>
      </c>
      <c r="X40" s="1" t="s">
        <v>28</v>
      </c>
      <c r="Y40" s="1"/>
      <c r="Z40" s="1" t="s">
        <v>28</v>
      </c>
      <c r="AA40" s="1">
        <v>23</v>
      </c>
      <c r="AB40" s="1"/>
    </row>
    <row r="41" spans="1:28" x14ac:dyDescent="0.25">
      <c r="A41" s="6">
        <v>44082</v>
      </c>
      <c r="B41" t="s">
        <v>53</v>
      </c>
      <c r="C41" s="1"/>
      <c r="D41" s="1"/>
      <c r="E41" s="1"/>
      <c r="F41" s="1"/>
      <c r="G41" s="1"/>
      <c r="H41" s="1"/>
      <c r="I41">
        <v>45.770829999999997</v>
      </c>
      <c r="J41">
        <v>-74.738730000000004</v>
      </c>
      <c r="K41" s="1"/>
      <c r="L41" s="1"/>
      <c r="M41" s="1"/>
      <c r="N41" s="1"/>
      <c r="O41" s="1" t="s">
        <v>46</v>
      </c>
      <c r="P41" s="1" t="s">
        <v>27</v>
      </c>
      <c r="Q41" s="1">
        <v>40</v>
      </c>
      <c r="R41" s="1">
        <v>258</v>
      </c>
      <c r="S41" s="1">
        <v>239</v>
      </c>
      <c r="T41" s="1">
        <v>105</v>
      </c>
      <c r="U41" s="1">
        <v>117</v>
      </c>
      <c r="V41" s="1" t="s">
        <v>28</v>
      </c>
      <c r="W41" s="1" t="s">
        <v>30</v>
      </c>
      <c r="X41" s="1" t="s">
        <v>28</v>
      </c>
      <c r="Y41" s="1"/>
      <c r="Z41" s="1" t="s">
        <v>28</v>
      </c>
      <c r="AA41" s="1">
        <v>4</v>
      </c>
      <c r="AB41" s="1"/>
    </row>
    <row r="42" spans="1:28" x14ac:dyDescent="0.25">
      <c r="A42" s="6">
        <v>44082</v>
      </c>
      <c r="B42" t="s">
        <v>53</v>
      </c>
      <c r="C42" s="1"/>
      <c r="D42" s="1"/>
      <c r="E42" s="1"/>
      <c r="F42" s="1"/>
      <c r="G42" s="1"/>
      <c r="H42" s="1"/>
      <c r="I42">
        <v>45.770829999999997</v>
      </c>
      <c r="J42">
        <v>-74.738730000000004</v>
      </c>
      <c r="K42" s="1"/>
      <c r="L42" s="1"/>
      <c r="M42" s="1"/>
      <c r="N42" s="1"/>
      <c r="O42" s="1" t="s">
        <v>46</v>
      </c>
      <c r="P42" s="1" t="s">
        <v>27</v>
      </c>
      <c r="Q42" s="1">
        <v>41</v>
      </c>
      <c r="R42" s="1">
        <v>388</v>
      </c>
      <c r="S42" s="1">
        <v>355</v>
      </c>
      <c r="T42" s="1">
        <v>173</v>
      </c>
      <c r="U42" s="1">
        <v>457</v>
      </c>
      <c r="V42" s="1" t="s">
        <v>28</v>
      </c>
      <c r="W42" s="1" t="s">
        <v>30</v>
      </c>
      <c r="X42" s="1" t="s">
        <v>28</v>
      </c>
      <c r="Y42" s="1"/>
      <c r="Z42" s="1" t="s">
        <v>28</v>
      </c>
      <c r="AA42" s="1">
        <v>8</v>
      </c>
      <c r="AB42" s="1"/>
    </row>
    <row r="43" spans="1:28" x14ac:dyDescent="0.25">
      <c r="A43" s="6">
        <v>44082</v>
      </c>
      <c r="B43" t="s">
        <v>53</v>
      </c>
      <c r="C43" s="1"/>
      <c r="D43" s="1"/>
      <c r="E43" s="1"/>
      <c r="F43" s="1"/>
      <c r="G43" s="1"/>
      <c r="H43" s="1"/>
      <c r="I43">
        <v>45.770829999999997</v>
      </c>
      <c r="J43">
        <v>-74.738730000000004</v>
      </c>
      <c r="K43" s="1"/>
      <c r="L43" s="1"/>
      <c r="M43" s="1"/>
      <c r="N43" s="1"/>
      <c r="O43" s="1" t="s">
        <v>46</v>
      </c>
      <c r="P43" s="1" t="s">
        <v>27</v>
      </c>
      <c r="Q43" s="1">
        <v>42</v>
      </c>
      <c r="R43" s="1">
        <v>314</v>
      </c>
      <c r="S43" s="1">
        <v>290</v>
      </c>
      <c r="T43" s="1">
        <v>132</v>
      </c>
      <c r="U43" s="1">
        <v>216</v>
      </c>
      <c r="V43" s="1" t="s">
        <v>28</v>
      </c>
      <c r="W43" s="1" t="s">
        <v>29</v>
      </c>
      <c r="X43" s="1" t="s">
        <v>28</v>
      </c>
      <c r="Y43" s="1"/>
      <c r="Z43" s="1" t="s">
        <v>28</v>
      </c>
      <c r="AA43" s="1">
        <v>5</v>
      </c>
      <c r="AB43" s="1"/>
    </row>
    <row r="44" spans="1:28" x14ac:dyDescent="0.25">
      <c r="A44" s="6">
        <v>44082</v>
      </c>
      <c r="B44" t="s">
        <v>53</v>
      </c>
      <c r="C44" s="1"/>
      <c r="D44" s="1"/>
      <c r="E44" s="1"/>
      <c r="F44" s="1"/>
      <c r="G44" s="1"/>
      <c r="H44" s="1"/>
      <c r="I44">
        <v>45.770829999999997</v>
      </c>
      <c r="J44">
        <v>-74.738730000000004</v>
      </c>
      <c r="K44" s="1"/>
      <c r="L44" s="1"/>
      <c r="M44" s="1"/>
      <c r="N44" s="1"/>
      <c r="O44" s="1" t="s">
        <v>46</v>
      </c>
      <c r="P44" s="1" t="s">
        <v>27</v>
      </c>
      <c r="Q44" s="1">
        <v>43</v>
      </c>
      <c r="R44" s="1">
        <v>285</v>
      </c>
      <c r="S44" s="1">
        <v>257</v>
      </c>
      <c r="T44" s="1">
        <v>123</v>
      </c>
      <c r="U44" s="1">
        <v>166</v>
      </c>
      <c r="V44" s="1" t="s">
        <v>28</v>
      </c>
      <c r="W44" s="1" t="s">
        <v>30</v>
      </c>
      <c r="X44" s="1" t="s">
        <v>28</v>
      </c>
      <c r="Y44" s="1"/>
      <c r="Z44" s="1" t="s">
        <v>28</v>
      </c>
      <c r="AA44" s="1">
        <v>6</v>
      </c>
      <c r="AB44" s="1"/>
    </row>
    <row r="45" spans="1:28" x14ac:dyDescent="0.25">
      <c r="A45" s="6">
        <v>44082</v>
      </c>
      <c r="B45" t="s">
        <v>53</v>
      </c>
      <c r="C45" s="1"/>
      <c r="D45" s="1"/>
      <c r="E45" s="1"/>
      <c r="F45" s="1"/>
      <c r="G45" s="1"/>
      <c r="H45" s="1"/>
      <c r="I45">
        <v>45.770829999999997</v>
      </c>
      <c r="J45">
        <v>-74.738730000000004</v>
      </c>
      <c r="K45" s="1"/>
      <c r="L45" s="1"/>
      <c r="M45" s="1"/>
      <c r="N45" s="1"/>
      <c r="O45" s="1" t="s">
        <v>46</v>
      </c>
      <c r="P45" s="1" t="s">
        <v>27</v>
      </c>
      <c r="Q45" s="1">
        <v>44</v>
      </c>
      <c r="R45" s="1">
        <v>354</v>
      </c>
      <c r="S45" s="1">
        <v>330</v>
      </c>
      <c r="T45" s="1">
        <v>147</v>
      </c>
      <c r="U45" s="1">
        <v>307</v>
      </c>
      <c r="V45" s="1" t="s">
        <v>28</v>
      </c>
      <c r="W45" s="1" t="s">
        <v>29</v>
      </c>
      <c r="X45" s="1" t="s">
        <v>28</v>
      </c>
      <c r="Y45" s="1"/>
      <c r="Z45" s="1" t="s">
        <v>28</v>
      </c>
      <c r="AA45" s="1">
        <v>6</v>
      </c>
      <c r="AB45" s="1"/>
    </row>
    <row r="46" spans="1:28" x14ac:dyDescent="0.25">
      <c r="A46" s="6">
        <v>44082</v>
      </c>
      <c r="B46" t="s">
        <v>53</v>
      </c>
      <c r="C46" s="1"/>
      <c r="D46" s="1"/>
      <c r="E46" s="1"/>
      <c r="F46" s="1"/>
      <c r="G46" s="1"/>
      <c r="H46" s="1"/>
      <c r="I46">
        <v>45.770829999999997</v>
      </c>
      <c r="J46">
        <v>-74.738730000000004</v>
      </c>
      <c r="K46" s="1"/>
      <c r="L46" s="1"/>
      <c r="M46" s="1"/>
      <c r="N46" s="1"/>
      <c r="O46" s="1" t="s">
        <v>46</v>
      </c>
      <c r="P46" s="1" t="s">
        <v>27</v>
      </c>
      <c r="Q46" s="1">
        <v>45</v>
      </c>
      <c r="R46" s="1">
        <v>331</v>
      </c>
      <c r="S46" s="1">
        <v>307</v>
      </c>
      <c r="T46" s="1">
        <v>140</v>
      </c>
      <c r="U46" s="1">
        <v>267</v>
      </c>
      <c r="V46" s="1" t="s">
        <v>28</v>
      </c>
      <c r="W46" s="1" t="s">
        <v>30</v>
      </c>
      <c r="X46" s="1" t="s">
        <v>31</v>
      </c>
      <c r="Y46" s="1"/>
      <c r="Z46" s="1" t="s">
        <v>28</v>
      </c>
      <c r="AA46" s="1">
        <v>6</v>
      </c>
      <c r="AB46" s="1" t="s">
        <v>32</v>
      </c>
    </row>
    <row r="47" spans="1:28" x14ac:dyDescent="0.25">
      <c r="A47" s="6">
        <v>44082</v>
      </c>
      <c r="B47" t="s">
        <v>53</v>
      </c>
      <c r="C47" s="1"/>
      <c r="D47" s="1"/>
      <c r="E47" s="1"/>
      <c r="F47" s="1"/>
      <c r="G47" s="1"/>
      <c r="H47" s="1"/>
      <c r="I47">
        <v>45.770829999999997</v>
      </c>
      <c r="J47">
        <v>-74.738730000000004</v>
      </c>
      <c r="K47" s="1"/>
      <c r="L47" s="1"/>
      <c r="M47" s="1"/>
      <c r="N47" s="1"/>
      <c r="O47" s="1" t="s">
        <v>46</v>
      </c>
      <c r="P47" s="1" t="s">
        <v>27</v>
      </c>
      <c r="Q47" s="1">
        <v>46</v>
      </c>
      <c r="R47" s="1">
        <v>480</v>
      </c>
      <c r="S47" s="1">
        <v>436</v>
      </c>
      <c r="T47" s="1">
        <v>235</v>
      </c>
      <c r="U47" s="1">
        <v>1048</v>
      </c>
      <c r="V47" s="1" t="s">
        <v>28</v>
      </c>
      <c r="W47" s="1" t="s">
        <v>29</v>
      </c>
      <c r="X47" s="1" t="s">
        <v>28</v>
      </c>
      <c r="Y47" s="1"/>
      <c r="Z47" s="1" t="s">
        <v>28</v>
      </c>
      <c r="AA47" s="1">
        <v>9</v>
      </c>
      <c r="AB47" s="1"/>
    </row>
    <row r="48" spans="1:28" x14ac:dyDescent="0.25">
      <c r="A48" s="6">
        <v>44082</v>
      </c>
      <c r="B48" t="s">
        <v>53</v>
      </c>
      <c r="I48">
        <v>45.770829999999997</v>
      </c>
      <c r="J48">
        <v>-74.738730000000004</v>
      </c>
      <c r="O48" s="1" t="s">
        <v>46</v>
      </c>
      <c r="P48" s="1" t="s">
        <v>27</v>
      </c>
      <c r="Q48" s="1">
        <v>47</v>
      </c>
      <c r="R48" s="1">
        <v>416</v>
      </c>
      <c r="S48" s="1">
        <v>390</v>
      </c>
      <c r="T48" s="1">
        <v>196</v>
      </c>
      <c r="U48" s="1">
        <v>633</v>
      </c>
      <c r="V48" s="1" t="s">
        <v>28</v>
      </c>
      <c r="W48" s="1" t="s">
        <v>30</v>
      </c>
      <c r="X48" s="1" t="s">
        <v>28</v>
      </c>
      <c r="Z48" s="1" t="s">
        <v>28</v>
      </c>
      <c r="AA48" s="1">
        <v>13</v>
      </c>
    </row>
    <row r="49" spans="1:28" x14ac:dyDescent="0.25">
      <c r="A49" s="6">
        <v>44082</v>
      </c>
      <c r="B49" t="s">
        <v>53</v>
      </c>
      <c r="I49">
        <v>45.770829999999997</v>
      </c>
      <c r="J49">
        <v>-74.738730000000004</v>
      </c>
      <c r="O49" s="1" t="s">
        <v>46</v>
      </c>
      <c r="P49" s="1" t="s">
        <v>27</v>
      </c>
      <c r="Q49" s="1">
        <v>48</v>
      </c>
      <c r="R49" s="1">
        <v>251</v>
      </c>
      <c r="S49" s="1">
        <v>235</v>
      </c>
      <c r="T49" s="1">
        <v>108</v>
      </c>
      <c r="U49" s="1">
        <v>120</v>
      </c>
      <c r="V49" s="1" t="s">
        <v>28</v>
      </c>
      <c r="W49" s="1" t="s">
        <v>29</v>
      </c>
      <c r="X49" s="1" t="s">
        <v>28</v>
      </c>
      <c r="Z49" s="1" t="s">
        <v>28</v>
      </c>
      <c r="AA49" s="1">
        <v>4</v>
      </c>
    </row>
    <row r="50" spans="1:28" x14ac:dyDescent="0.25">
      <c r="A50" s="6">
        <v>44082</v>
      </c>
      <c r="B50" t="s">
        <v>53</v>
      </c>
      <c r="I50">
        <v>45.770829999999997</v>
      </c>
      <c r="J50">
        <v>-74.738730000000004</v>
      </c>
      <c r="O50" s="1" t="s">
        <v>46</v>
      </c>
      <c r="P50" s="1" t="s">
        <v>27</v>
      </c>
      <c r="Q50" s="1">
        <v>49</v>
      </c>
      <c r="R50" s="1">
        <v>257</v>
      </c>
      <c r="S50" s="1">
        <v>237</v>
      </c>
      <c r="T50" s="1">
        <v>104</v>
      </c>
      <c r="U50" s="1">
        <v>125</v>
      </c>
      <c r="V50" s="1" t="s">
        <v>28</v>
      </c>
      <c r="W50" s="1" t="s">
        <v>30</v>
      </c>
      <c r="X50" s="1" t="s">
        <v>28</v>
      </c>
      <c r="Z50" s="1" t="s">
        <v>28</v>
      </c>
      <c r="AA50" s="1">
        <v>4</v>
      </c>
    </row>
    <row r="51" spans="1:28" x14ac:dyDescent="0.25">
      <c r="A51" s="6">
        <v>44082</v>
      </c>
      <c r="B51" t="s">
        <v>53</v>
      </c>
      <c r="I51">
        <v>45.770829999999997</v>
      </c>
      <c r="J51">
        <v>-74.738730000000004</v>
      </c>
      <c r="O51" s="1" t="s">
        <v>46</v>
      </c>
      <c r="P51" s="1" t="s">
        <v>27</v>
      </c>
      <c r="Q51" s="1">
        <v>50</v>
      </c>
      <c r="R51" s="1">
        <v>267</v>
      </c>
      <c r="S51" s="1">
        <v>253</v>
      </c>
      <c r="T51" s="1">
        <v>110</v>
      </c>
      <c r="U51" s="1">
        <v>137</v>
      </c>
      <c r="V51" s="1" t="s">
        <v>28</v>
      </c>
      <c r="W51" s="1" t="s">
        <v>29</v>
      </c>
      <c r="X51" s="1" t="s">
        <v>28</v>
      </c>
      <c r="Z51" s="1" t="s">
        <v>28</v>
      </c>
      <c r="AA51" s="1">
        <v>5</v>
      </c>
    </row>
    <row r="52" spans="1:28" x14ac:dyDescent="0.25">
      <c r="A52" s="6">
        <v>44083</v>
      </c>
      <c r="B52" t="s">
        <v>54</v>
      </c>
      <c r="I52">
        <v>45.856929999999998</v>
      </c>
      <c r="J52">
        <v>-74.773870000000002</v>
      </c>
      <c r="O52" s="1" t="s">
        <v>60</v>
      </c>
      <c r="P52" s="1" t="s">
        <v>27</v>
      </c>
      <c r="Q52" s="1">
        <v>51</v>
      </c>
      <c r="R52" s="1">
        <v>310</v>
      </c>
      <c r="S52" s="1">
        <v>293</v>
      </c>
      <c r="T52" s="1">
        <v>135</v>
      </c>
      <c r="U52" s="1">
        <v>229</v>
      </c>
      <c r="V52" s="1" t="s">
        <v>28</v>
      </c>
      <c r="W52" s="1" t="s">
        <v>30</v>
      </c>
      <c r="X52" s="1" t="s">
        <v>28</v>
      </c>
      <c r="Z52" s="1" t="s">
        <v>28</v>
      </c>
      <c r="AA52" s="1">
        <v>4</v>
      </c>
    </row>
    <row r="53" spans="1:28" x14ac:dyDescent="0.25">
      <c r="A53" s="6">
        <v>44083</v>
      </c>
      <c r="B53" t="s">
        <v>54</v>
      </c>
      <c r="I53">
        <v>45.856929999999998</v>
      </c>
      <c r="J53">
        <v>-74.773870000000002</v>
      </c>
      <c r="O53" s="1" t="s">
        <v>60</v>
      </c>
      <c r="P53" s="1" t="s">
        <v>27</v>
      </c>
      <c r="Q53" s="1">
        <v>52</v>
      </c>
      <c r="R53" s="1">
        <v>497</v>
      </c>
      <c r="S53" s="1">
        <v>464</v>
      </c>
      <c r="T53" s="1">
        <v>199</v>
      </c>
      <c r="U53" s="1">
        <v>854</v>
      </c>
      <c r="V53" s="1" t="s">
        <v>28</v>
      </c>
      <c r="W53" s="1" t="s">
        <v>30</v>
      </c>
      <c r="X53" s="1" t="s">
        <v>28</v>
      </c>
      <c r="Z53" s="1" t="s">
        <v>28</v>
      </c>
      <c r="AA53" s="1">
        <v>15</v>
      </c>
    </row>
    <row r="54" spans="1:28" x14ac:dyDescent="0.25">
      <c r="A54" s="6">
        <v>44083</v>
      </c>
      <c r="B54" t="s">
        <v>55</v>
      </c>
      <c r="I54">
        <v>45.84102</v>
      </c>
      <c r="J54">
        <v>-74.76925</v>
      </c>
      <c r="O54" s="1" t="s">
        <v>60</v>
      </c>
      <c r="P54" s="1" t="s">
        <v>27</v>
      </c>
      <c r="Q54" s="1">
        <v>53</v>
      </c>
      <c r="R54" s="1">
        <v>388</v>
      </c>
      <c r="S54" s="1">
        <v>350</v>
      </c>
      <c r="T54" s="1">
        <v>180</v>
      </c>
      <c r="U54" s="1">
        <v>479</v>
      </c>
      <c r="V54" s="1" t="s">
        <v>28</v>
      </c>
      <c r="W54" s="1" t="s">
        <v>30</v>
      </c>
      <c r="X54" s="1" t="s">
        <v>28</v>
      </c>
      <c r="Z54" s="1" t="s">
        <v>28</v>
      </c>
      <c r="AA54" s="1">
        <v>4</v>
      </c>
    </row>
    <row r="55" spans="1:28" x14ac:dyDescent="0.25">
      <c r="A55" s="6">
        <v>44083</v>
      </c>
      <c r="B55" t="s">
        <v>56</v>
      </c>
      <c r="I55">
        <v>45.818710000000003</v>
      </c>
      <c r="J55">
        <v>-74.769099999999995</v>
      </c>
      <c r="O55" s="1" t="s">
        <v>46</v>
      </c>
      <c r="P55" s="1" t="s">
        <v>27</v>
      </c>
      <c r="Q55" s="1">
        <v>54</v>
      </c>
      <c r="R55" s="1">
        <v>301</v>
      </c>
      <c r="S55" s="1">
        <v>273</v>
      </c>
      <c r="T55" s="1">
        <v>130</v>
      </c>
      <c r="U55" s="1">
        <v>218</v>
      </c>
      <c r="V55" s="1" t="s">
        <v>28</v>
      </c>
      <c r="W55" s="1" t="s">
        <v>29</v>
      </c>
      <c r="X55" s="1" t="s">
        <v>28</v>
      </c>
      <c r="Z55" s="1" t="s">
        <v>28</v>
      </c>
      <c r="AA55" s="1">
        <v>6</v>
      </c>
    </row>
    <row r="56" spans="1:28" x14ac:dyDescent="0.25">
      <c r="A56" s="6">
        <v>44083</v>
      </c>
      <c r="B56" t="s">
        <v>56</v>
      </c>
      <c r="I56">
        <v>45.818710000000003</v>
      </c>
      <c r="J56">
        <v>-74.769099999999995</v>
      </c>
      <c r="O56" s="1" t="s">
        <v>46</v>
      </c>
      <c r="P56" s="1" t="s">
        <v>27</v>
      </c>
      <c r="Q56" s="1">
        <v>55</v>
      </c>
      <c r="R56" s="1">
        <v>307</v>
      </c>
      <c r="S56" s="1">
        <v>280</v>
      </c>
      <c r="T56" s="1">
        <v>142</v>
      </c>
      <c r="U56" s="1">
        <v>237</v>
      </c>
      <c r="V56" s="1" t="s">
        <v>28</v>
      </c>
      <c r="W56" s="1" t="s">
        <v>30</v>
      </c>
      <c r="X56" s="1" t="s">
        <v>28</v>
      </c>
      <c r="Z56" s="1" t="s">
        <v>28</v>
      </c>
      <c r="AA56" s="1">
        <v>7</v>
      </c>
    </row>
    <row r="57" spans="1:28" x14ac:dyDescent="0.25">
      <c r="A57" s="6">
        <v>44083</v>
      </c>
      <c r="B57" t="s">
        <v>56</v>
      </c>
      <c r="I57">
        <v>45.818710000000003</v>
      </c>
      <c r="J57">
        <v>-74.769099999999995</v>
      </c>
      <c r="O57" s="1" t="s">
        <v>46</v>
      </c>
      <c r="P57" s="1" t="s">
        <v>27</v>
      </c>
      <c r="Q57" s="1">
        <v>56</v>
      </c>
      <c r="R57" s="1">
        <v>222</v>
      </c>
      <c r="S57" s="1">
        <v>205</v>
      </c>
      <c r="T57" s="1">
        <v>101</v>
      </c>
      <c r="U57" s="1">
        <v>86</v>
      </c>
      <c r="V57" s="1" t="s">
        <v>28</v>
      </c>
      <c r="W57" s="1" t="s">
        <v>30</v>
      </c>
      <c r="X57" s="1" t="s">
        <v>28</v>
      </c>
      <c r="Z57" s="1" t="s">
        <v>28</v>
      </c>
      <c r="AA57" s="1">
        <v>4</v>
      </c>
    </row>
    <row r="58" spans="1:28" x14ac:dyDescent="0.25">
      <c r="A58" s="6">
        <v>44083</v>
      </c>
      <c r="B58" t="s">
        <v>56</v>
      </c>
      <c r="I58">
        <v>45.818710000000003</v>
      </c>
      <c r="J58">
        <v>-74.769099999999995</v>
      </c>
      <c r="O58" s="1" t="s">
        <v>46</v>
      </c>
      <c r="P58" s="1" t="s">
        <v>27</v>
      </c>
      <c r="Q58" s="1">
        <v>57</v>
      </c>
      <c r="R58" s="1">
        <v>267</v>
      </c>
      <c r="S58" s="1">
        <v>243</v>
      </c>
      <c r="T58" s="1">
        <v>132</v>
      </c>
      <c r="U58" s="1">
        <v>157</v>
      </c>
      <c r="V58" s="1" t="s">
        <v>28</v>
      </c>
      <c r="W58" s="1" t="s">
        <v>30</v>
      </c>
      <c r="X58" s="1" t="s">
        <v>31</v>
      </c>
      <c r="Z58" s="1" t="s">
        <v>28</v>
      </c>
      <c r="AA58" s="1">
        <v>6</v>
      </c>
      <c r="AB58" s="1" t="s">
        <v>32</v>
      </c>
    </row>
    <row r="59" spans="1:28" x14ac:dyDescent="0.25">
      <c r="A59" s="6">
        <v>44083</v>
      </c>
      <c r="B59" t="s">
        <v>56</v>
      </c>
      <c r="I59">
        <v>45.818710000000003</v>
      </c>
      <c r="J59">
        <v>-74.769099999999995</v>
      </c>
      <c r="O59" s="1" t="s">
        <v>46</v>
      </c>
      <c r="P59" s="1" t="s">
        <v>27</v>
      </c>
      <c r="Q59" s="1">
        <v>58</v>
      </c>
      <c r="R59" s="1">
        <v>287</v>
      </c>
      <c r="S59" s="1">
        <v>263</v>
      </c>
      <c r="T59" s="1">
        <v>119</v>
      </c>
      <c r="U59" s="1">
        <v>126</v>
      </c>
      <c r="V59" s="1" t="s">
        <v>28</v>
      </c>
      <c r="W59" s="1" t="s">
        <v>29</v>
      </c>
      <c r="X59" s="1" t="s">
        <v>28</v>
      </c>
      <c r="Z59" s="1" t="s">
        <v>28</v>
      </c>
      <c r="AA59" s="1">
        <v>7</v>
      </c>
    </row>
    <row r="60" spans="1:28" x14ac:dyDescent="0.25">
      <c r="A60" s="6">
        <v>44083</v>
      </c>
      <c r="B60" t="s">
        <v>57</v>
      </c>
      <c r="I60">
        <v>45.815750000000001</v>
      </c>
      <c r="J60">
        <v>-74.756290000000007</v>
      </c>
      <c r="O60" s="1" t="s">
        <v>46</v>
      </c>
      <c r="P60" s="1" t="s">
        <v>27</v>
      </c>
      <c r="Q60" s="1">
        <v>59</v>
      </c>
      <c r="R60" s="1">
        <v>389</v>
      </c>
      <c r="S60" s="1">
        <v>355</v>
      </c>
      <c r="T60" s="1">
        <v>185</v>
      </c>
      <c r="U60" s="1">
        <v>443</v>
      </c>
      <c r="V60" s="1" t="s">
        <v>28</v>
      </c>
      <c r="W60" s="1" t="s">
        <v>30</v>
      </c>
      <c r="X60" s="1" t="s">
        <v>28</v>
      </c>
      <c r="Z60" s="1" t="s">
        <v>28</v>
      </c>
      <c r="AA60" s="1">
        <v>9</v>
      </c>
    </row>
    <row r="61" spans="1:28" x14ac:dyDescent="0.25">
      <c r="A61" s="6">
        <v>44083</v>
      </c>
      <c r="B61" t="s">
        <v>57</v>
      </c>
      <c r="I61">
        <v>45.815750000000001</v>
      </c>
      <c r="J61">
        <v>-74.756290000000007</v>
      </c>
      <c r="O61" s="1" t="s">
        <v>46</v>
      </c>
      <c r="P61" s="1" t="s">
        <v>27</v>
      </c>
      <c r="Q61" s="1">
        <v>60</v>
      </c>
      <c r="R61" s="1">
        <v>260</v>
      </c>
      <c r="S61" s="1">
        <v>237</v>
      </c>
      <c r="T61" s="1">
        <v>119</v>
      </c>
      <c r="U61" s="1">
        <v>140</v>
      </c>
      <c r="V61" s="1" t="s">
        <v>28</v>
      </c>
      <c r="W61" s="1" t="s">
        <v>29</v>
      </c>
      <c r="X61" s="1" t="s">
        <v>28</v>
      </c>
      <c r="Z61" s="1" t="s">
        <v>28</v>
      </c>
      <c r="AA61" s="1">
        <v>5</v>
      </c>
    </row>
    <row r="62" spans="1:28" x14ac:dyDescent="0.25">
      <c r="A62" s="6">
        <v>44083</v>
      </c>
      <c r="B62" t="s">
        <v>57</v>
      </c>
      <c r="I62">
        <v>45.815750000000001</v>
      </c>
      <c r="J62">
        <v>-74.756290000000007</v>
      </c>
      <c r="O62" s="1" t="s">
        <v>46</v>
      </c>
      <c r="P62" s="1" t="s">
        <v>27</v>
      </c>
      <c r="Q62" s="1">
        <v>61</v>
      </c>
      <c r="R62" s="1">
        <v>208</v>
      </c>
      <c r="S62" s="1">
        <v>195</v>
      </c>
      <c r="T62" s="1">
        <v>97</v>
      </c>
      <c r="U62" s="1">
        <v>70</v>
      </c>
      <c r="V62" s="1" t="s">
        <v>28</v>
      </c>
      <c r="W62" s="1" t="s">
        <v>30</v>
      </c>
      <c r="X62" s="1" t="s">
        <v>28</v>
      </c>
      <c r="Z62" s="1" t="s">
        <v>28</v>
      </c>
      <c r="AA62" s="1">
        <v>3</v>
      </c>
    </row>
    <row r="63" spans="1:28" x14ac:dyDescent="0.25">
      <c r="A63" s="6">
        <v>44083</v>
      </c>
      <c r="B63" t="s">
        <v>57</v>
      </c>
      <c r="I63">
        <v>45.815750000000001</v>
      </c>
      <c r="J63">
        <v>-74.756290000000007</v>
      </c>
      <c r="O63" s="1" t="s">
        <v>46</v>
      </c>
      <c r="P63" s="1" t="s">
        <v>27</v>
      </c>
      <c r="Q63" s="1">
        <v>62</v>
      </c>
      <c r="R63" s="1">
        <v>270</v>
      </c>
      <c r="S63" s="1">
        <v>252</v>
      </c>
      <c r="T63" s="1">
        <v>118</v>
      </c>
      <c r="U63" s="1">
        <v>156</v>
      </c>
      <c r="V63" s="1" t="s">
        <v>28</v>
      </c>
      <c r="W63" s="1" t="s">
        <v>29</v>
      </c>
      <c r="X63" s="1" t="s">
        <v>28</v>
      </c>
      <c r="Z63" s="1" t="s">
        <v>28</v>
      </c>
      <c r="AA63" s="1">
        <v>6</v>
      </c>
    </row>
    <row r="64" spans="1:28" x14ac:dyDescent="0.25">
      <c r="A64" s="6">
        <v>44083</v>
      </c>
      <c r="B64" t="s">
        <v>57</v>
      </c>
      <c r="I64">
        <v>45.815750000000001</v>
      </c>
      <c r="J64">
        <v>-74.756290000000007</v>
      </c>
      <c r="O64" s="1" t="s">
        <v>46</v>
      </c>
      <c r="P64" s="1" t="s">
        <v>27</v>
      </c>
      <c r="Q64" s="1">
        <v>63</v>
      </c>
      <c r="R64" s="1">
        <v>261</v>
      </c>
      <c r="S64" s="1">
        <v>243</v>
      </c>
      <c r="T64" s="1">
        <v>112</v>
      </c>
      <c r="U64" s="1">
        <v>132</v>
      </c>
      <c r="V64" s="1" t="s">
        <v>28</v>
      </c>
      <c r="W64" s="1" t="s">
        <v>30</v>
      </c>
      <c r="X64" s="1" t="s">
        <v>28</v>
      </c>
      <c r="Z64" s="1" t="s">
        <v>28</v>
      </c>
      <c r="AA64" s="1">
        <v>5</v>
      </c>
    </row>
    <row r="65" spans="1:28" x14ac:dyDescent="0.25">
      <c r="A65" s="6">
        <v>44083</v>
      </c>
      <c r="B65" t="s">
        <v>58</v>
      </c>
      <c r="I65">
        <v>45.821379999999998</v>
      </c>
      <c r="J65">
        <v>-74.769599999999997</v>
      </c>
      <c r="O65" s="1" t="s">
        <v>46</v>
      </c>
      <c r="P65" s="1" t="s">
        <v>27</v>
      </c>
      <c r="Q65" s="1">
        <v>64</v>
      </c>
      <c r="R65" s="1">
        <v>534</v>
      </c>
      <c r="S65" s="1">
        <v>480</v>
      </c>
      <c r="T65" s="1">
        <v>257</v>
      </c>
      <c r="U65" s="1">
        <v>1372</v>
      </c>
      <c r="V65" s="1" t="s">
        <v>28</v>
      </c>
      <c r="W65" s="1" t="s">
        <v>30</v>
      </c>
      <c r="X65" s="1" t="s">
        <v>28</v>
      </c>
      <c r="Z65" s="1" t="s">
        <v>28</v>
      </c>
      <c r="AA65" s="1">
        <v>12</v>
      </c>
    </row>
    <row r="66" spans="1:28" x14ac:dyDescent="0.25">
      <c r="A66" s="6">
        <v>44083</v>
      </c>
      <c r="B66" t="s">
        <v>58</v>
      </c>
      <c r="I66">
        <v>45.821379999999998</v>
      </c>
      <c r="J66">
        <v>-74.769599999999997</v>
      </c>
      <c r="O66" s="1" t="s">
        <v>46</v>
      </c>
      <c r="P66" s="1" t="s">
        <v>27</v>
      </c>
      <c r="Q66" s="1">
        <v>65</v>
      </c>
      <c r="R66" s="1">
        <v>322</v>
      </c>
      <c r="S66" s="1">
        <v>302</v>
      </c>
      <c r="T66" s="1">
        <v>162</v>
      </c>
      <c r="U66" s="1">
        <v>249</v>
      </c>
      <c r="V66" s="1" t="s">
        <v>28</v>
      </c>
      <c r="W66" s="1" t="s">
        <v>29</v>
      </c>
      <c r="X66" s="1" t="s">
        <v>31</v>
      </c>
      <c r="Z66" s="1" t="s">
        <v>28</v>
      </c>
      <c r="AA66" s="1">
        <v>5</v>
      </c>
      <c r="AB66" s="1" t="s">
        <v>32</v>
      </c>
    </row>
    <row r="67" spans="1:28" x14ac:dyDescent="0.25">
      <c r="A67" s="6">
        <v>44083</v>
      </c>
      <c r="B67" t="s">
        <v>58</v>
      </c>
      <c r="I67">
        <v>45.821379999999998</v>
      </c>
      <c r="J67">
        <v>-74.769599999999997</v>
      </c>
      <c r="O67" s="1" t="s">
        <v>46</v>
      </c>
      <c r="P67" s="1" t="s">
        <v>27</v>
      </c>
      <c r="Q67" s="1">
        <v>66</v>
      </c>
      <c r="R67" s="1">
        <v>197</v>
      </c>
      <c r="S67" s="1">
        <v>185</v>
      </c>
      <c r="T67" s="1">
        <v>88</v>
      </c>
      <c r="U67" s="1">
        <v>59</v>
      </c>
      <c r="V67" s="1" t="s">
        <v>28</v>
      </c>
      <c r="W67" s="1" t="s">
        <v>29</v>
      </c>
      <c r="X67" s="1" t="s">
        <v>31</v>
      </c>
      <c r="Z67" s="1" t="s">
        <v>28</v>
      </c>
      <c r="AA67" s="1">
        <v>3</v>
      </c>
      <c r="AB67" s="1" t="s">
        <v>32</v>
      </c>
    </row>
    <row r="68" spans="1:28" x14ac:dyDescent="0.25">
      <c r="A68" s="6">
        <v>44083</v>
      </c>
      <c r="B68" t="s">
        <v>58</v>
      </c>
      <c r="I68">
        <v>45.821379999999998</v>
      </c>
      <c r="J68">
        <v>-74.769599999999997</v>
      </c>
      <c r="O68" s="1" t="s">
        <v>46</v>
      </c>
      <c r="P68" s="1" t="s">
        <v>27</v>
      </c>
      <c r="Q68" s="1">
        <v>67</v>
      </c>
      <c r="R68" s="1">
        <v>344</v>
      </c>
      <c r="S68" s="1">
        <v>317</v>
      </c>
      <c r="T68" s="1">
        <v>144</v>
      </c>
      <c r="U68" s="1">
        <v>288</v>
      </c>
      <c r="V68" s="1" t="s">
        <v>28</v>
      </c>
      <c r="W68" s="1" t="s">
        <v>29</v>
      </c>
      <c r="X68" s="1" t="s">
        <v>28</v>
      </c>
      <c r="Z68" s="1" t="s">
        <v>28</v>
      </c>
      <c r="AA68" s="1">
        <v>7</v>
      </c>
    </row>
    <row r="69" spans="1:28" x14ac:dyDescent="0.25">
      <c r="A69" s="6">
        <v>44083</v>
      </c>
      <c r="B69" t="s">
        <v>58</v>
      </c>
      <c r="I69">
        <v>45.821379999999998</v>
      </c>
      <c r="J69">
        <v>-74.769599999999997</v>
      </c>
      <c r="O69" s="1" t="s">
        <v>46</v>
      </c>
      <c r="P69" s="1" t="s">
        <v>27</v>
      </c>
      <c r="Q69" s="1">
        <v>68</v>
      </c>
      <c r="R69" s="1">
        <v>189</v>
      </c>
      <c r="S69" s="1">
        <v>175</v>
      </c>
      <c r="T69" s="1">
        <v>93</v>
      </c>
      <c r="U69" s="1">
        <v>53</v>
      </c>
      <c r="V69" s="1" t="s">
        <v>28</v>
      </c>
      <c r="W69" s="1" t="s">
        <v>29</v>
      </c>
      <c r="X69" s="1" t="s">
        <v>28</v>
      </c>
      <c r="Z69" s="1" t="s">
        <v>28</v>
      </c>
      <c r="AA69" s="1">
        <v>3</v>
      </c>
    </row>
    <row r="70" spans="1:28" x14ac:dyDescent="0.25">
      <c r="A70" s="6">
        <v>44083</v>
      </c>
      <c r="B70" t="s">
        <v>58</v>
      </c>
      <c r="I70">
        <v>45.821379999999998</v>
      </c>
      <c r="J70">
        <v>-74.769599999999997</v>
      </c>
      <c r="O70" s="1" t="s">
        <v>46</v>
      </c>
      <c r="P70" s="1" t="s">
        <v>27</v>
      </c>
      <c r="Q70" s="1">
        <v>69</v>
      </c>
      <c r="R70" s="1">
        <v>212</v>
      </c>
      <c r="S70" s="1">
        <v>190</v>
      </c>
      <c r="T70" s="1">
        <v>90</v>
      </c>
      <c r="U70" s="1">
        <v>69</v>
      </c>
      <c r="V70" s="1" t="s">
        <v>28</v>
      </c>
      <c r="W70" s="1" t="s">
        <v>30</v>
      </c>
      <c r="X70" s="1" t="s">
        <v>37</v>
      </c>
      <c r="Z70" s="1" t="s">
        <v>28</v>
      </c>
      <c r="AA70" s="1">
        <v>4</v>
      </c>
      <c r="AB70" s="1" t="s">
        <v>32</v>
      </c>
    </row>
    <row r="71" spans="1:28" x14ac:dyDescent="0.25">
      <c r="A71" s="6">
        <v>44083</v>
      </c>
      <c r="B71" t="s">
        <v>58</v>
      </c>
      <c r="I71">
        <v>45.821379999999998</v>
      </c>
      <c r="J71">
        <v>-74.769599999999997</v>
      </c>
      <c r="O71" s="1" t="s">
        <v>46</v>
      </c>
      <c r="P71" s="1" t="s">
        <v>27</v>
      </c>
      <c r="Q71" s="1">
        <v>70</v>
      </c>
      <c r="R71" s="1">
        <v>274</v>
      </c>
      <c r="S71" s="1">
        <v>247</v>
      </c>
      <c r="T71" s="1">
        <v>124</v>
      </c>
      <c r="U71" s="1">
        <v>158</v>
      </c>
      <c r="V71" s="1" t="s">
        <v>28</v>
      </c>
      <c r="W71" s="1" t="s">
        <v>30</v>
      </c>
      <c r="X71" s="1" t="s">
        <v>28</v>
      </c>
      <c r="Z71" s="1" t="s">
        <v>28</v>
      </c>
      <c r="AA71" s="1">
        <v>5</v>
      </c>
    </row>
    <row r="72" spans="1:28" x14ac:dyDescent="0.25">
      <c r="A72" s="6">
        <v>44083</v>
      </c>
      <c r="B72" t="s">
        <v>58</v>
      </c>
      <c r="I72">
        <v>45.821379999999998</v>
      </c>
      <c r="J72">
        <v>-74.769599999999997</v>
      </c>
      <c r="O72" s="1" t="s">
        <v>46</v>
      </c>
      <c r="P72" s="1" t="s">
        <v>27</v>
      </c>
      <c r="Q72" s="1">
        <v>71</v>
      </c>
      <c r="R72" s="1">
        <v>248</v>
      </c>
      <c r="S72" s="1">
        <v>225</v>
      </c>
      <c r="T72" s="1">
        <v>119</v>
      </c>
      <c r="U72" s="1">
        <v>139</v>
      </c>
      <c r="V72" s="1" t="s">
        <v>28</v>
      </c>
      <c r="W72" s="1" t="s">
        <v>29</v>
      </c>
      <c r="X72" s="1" t="s">
        <v>31</v>
      </c>
      <c r="Z72" s="1" t="s">
        <v>28</v>
      </c>
      <c r="AA72" s="1">
        <v>4</v>
      </c>
      <c r="AB72" s="1" t="s">
        <v>32</v>
      </c>
    </row>
    <row r="73" spans="1:28" x14ac:dyDescent="0.25">
      <c r="A73" s="6">
        <v>44083</v>
      </c>
      <c r="B73" t="s">
        <v>58</v>
      </c>
      <c r="I73">
        <v>45.821379999999998</v>
      </c>
      <c r="J73">
        <v>-74.769599999999997</v>
      </c>
      <c r="O73" s="1" t="s">
        <v>46</v>
      </c>
      <c r="P73" s="1" t="s">
        <v>27</v>
      </c>
      <c r="Q73" s="1">
        <v>72</v>
      </c>
      <c r="R73" s="1">
        <v>255</v>
      </c>
      <c r="S73" s="1">
        <v>235</v>
      </c>
      <c r="T73" s="1">
        <v>108</v>
      </c>
      <c r="U73" s="1">
        <v>121</v>
      </c>
      <c r="V73" s="1" t="s">
        <v>28</v>
      </c>
      <c r="W73" s="1" t="s">
        <v>30</v>
      </c>
      <c r="X73" s="1" t="s">
        <v>28</v>
      </c>
      <c r="Z73" s="1" t="s">
        <v>28</v>
      </c>
      <c r="AA73" s="1">
        <v>4</v>
      </c>
    </row>
    <row r="74" spans="1:28" x14ac:dyDescent="0.25">
      <c r="A74" s="6">
        <v>44083</v>
      </c>
      <c r="B74" t="s">
        <v>58</v>
      </c>
      <c r="I74">
        <v>45.821379999999998</v>
      </c>
      <c r="J74">
        <v>-74.769599999999997</v>
      </c>
      <c r="O74" s="1" t="s">
        <v>46</v>
      </c>
      <c r="P74" s="1" t="s">
        <v>27</v>
      </c>
      <c r="Q74" s="1">
        <v>73</v>
      </c>
      <c r="R74" s="1">
        <v>240</v>
      </c>
      <c r="S74" s="1">
        <v>227</v>
      </c>
      <c r="T74" s="1">
        <v>107</v>
      </c>
      <c r="U74" s="1">
        <v>100</v>
      </c>
      <c r="V74" s="1" t="s">
        <v>28</v>
      </c>
      <c r="W74" s="1" t="s">
        <v>29</v>
      </c>
      <c r="X74" s="1" t="s">
        <v>28</v>
      </c>
      <c r="Z74" s="1" t="s">
        <v>28</v>
      </c>
      <c r="AA74" s="1">
        <v>3</v>
      </c>
    </row>
    <row r="75" spans="1:28" x14ac:dyDescent="0.25">
      <c r="A75" s="6">
        <v>44084</v>
      </c>
      <c r="B75" t="s">
        <v>59</v>
      </c>
      <c r="I75">
        <v>45.828609999999998</v>
      </c>
      <c r="J75">
        <v>-74.785839999999993</v>
      </c>
      <c r="O75" s="1" t="s">
        <v>61</v>
      </c>
      <c r="P75" s="1" t="s">
        <v>27</v>
      </c>
      <c r="Q75" s="1">
        <v>74</v>
      </c>
      <c r="R75" s="1">
        <v>284</v>
      </c>
      <c r="S75" s="1">
        <v>265</v>
      </c>
      <c r="T75" s="1">
        <v>131</v>
      </c>
      <c r="U75" s="1">
        <v>179</v>
      </c>
      <c r="V75" s="1" t="s">
        <v>28</v>
      </c>
      <c r="W75" s="1" t="s">
        <v>29</v>
      </c>
      <c r="X75" s="1" t="s">
        <v>28</v>
      </c>
      <c r="Z75" s="1" t="s">
        <v>28</v>
      </c>
      <c r="AA75" s="1">
        <v>4</v>
      </c>
    </row>
    <row r="76" spans="1:28" x14ac:dyDescent="0.25">
      <c r="A76" s="6">
        <v>44084</v>
      </c>
      <c r="B76" t="s">
        <v>59</v>
      </c>
      <c r="I76">
        <v>45.828609999999998</v>
      </c>
      <c r="J76">
        <v>-74.785839999999993</v>
      </c>
      <c r="O76" s="1" t="s">
        <v>61</v>
      </c>
      <c r="P76" s="1" t="s">
        <v>27</v>
      </c>
      <c r="Q76" s="1">
        <v>75</v>
      </c>
      <c r="R76" s="1">
        <v>292</v>
      </c>
      <c r="S76" s="1">
        <v>265</v>
      </c>
      <c r="T76" s="1">
        <v>138</v>
      </c>
      <c r="U76" s="1">
        <v>193</v>
      </c>
      <c r="V76" s="1" t="s">
        <v>28</v>
      </c>
      <c r="W76" s="1" t="s">
        <v>30</v>
      </c>
      <c r="X76" s="1" t="s">
        <v>28</v>
      </c>
      <c r="Z76" s="1" t="s">
        <v>28</v>
      </c>
      <c r="AA76" s="1">
        <v>5</v>
      </c>
      <c r="AB76" s="1" t="s">
        <v>38</v>
      </c>
    </row>
    <row r="77" spans="1:28" x14ac:dyDescent="0.25">
      <c r="A77" s="6">
        <v>44084</v>
      </c>
      <c r="B77" t="s">
        <v>59</v>
      </c>
      <c r="I77">
        <v>45.828609999999998</v>
      </c>
      <c r="J77">
        <v>-74.785839999999993</v>
      </c>
      <c r="O77" s="1" t="s">
        <v>61</v>
      </c>
      <c r="P77" s="1" t="s">
        <v>27</v>
      </c>
      <c r="Q77" s="1">
        <v>76</v>
      </c>
      <c r="R77" s="1">
        <v>307</v>
      </c>
      <c r="S77" s="1">
        <v>274</v>
      </c>
      <c r="T77" s="1">
        <v>134</v>
      </c>
      <c r="U77" s="1">
        <v>199</v>
      </c>
      <c r="V77" s="1" t="s">
        <v>28</v>
      </c>
      <c r="W77" s="1" t="s">
        <v>29</v>
      </c>
      <c r="X77" s="1" t="s">
        <v>28</v>
      </c>
      <c r="Z77" s="1" t="s">
        <v>28</v>
      </c>
      <c r="AA77" s="1">
        <v>5</v>
      </c>
    </row>
    <row r="78" spans="1:28" x14ac:dyDescent="0.25">
      <c r="A78" s="6">
        <v>44084</v>
      </c>
      <c r="B78" t="s">
        <v>59</v>
      </c>
      <c r="I78">
        <v>45.828609999999998</v>
      </c>
      <c r="J78">
        <v>-74.785839999999993</v>
      </c>
      <c r="O78" s="1" t="s">
        <v>61</v>
      </c>
      <c r="P78" s="1" t="s">
        <v>27</v>
      </c>
      <c r="Q78" s="1">
        <v>77</v>
      </c>
      <c r="R78" s="1">
        <v>295</v>
      </c>
      <c r="S78" s="1">
        <v>275</v>
      </c>
      <c r="T78" s="1">
        <v>135</v>
      </c>
      <c r="U78" s="1">
        <v>222</v>
      </c>
      <c r="V78" s="1" t="s">
        <v>28</v>
      </c>
      <c r="W78" s="1" t="s">
        <v>30</v>
      </c>
      <c r="X78" s="1" t="s">
        <v>28</v>
      </c>
      <c r="Z78" s="1" t="s">
        <v>28</v>
      </c>
      <c r="AA78" s="1">
        <v>5</v>
      </c>
    </row>
    <row r="79" spans="1:28" x14ac:dyDescent="0.25">
      <c r="A79" s="6">
        <v>44084</v>
      </c>
      <c r="B79" t="s">
        <v>59</v>
      </c>
      <c r="I79">
        <v>45.828609999999998</v>
      </c>
      <c r="J79">
        <v>-74.785839999999993</v>
      </c>
      <c r="O79" s="1" t="s">
        <v>61</v>
      </c>
      <c r="P79" s="1" t="s">
        <v>27</v>
      </c>
      <c r="Q79" s="1">
        <v>78</v>
      </c>
      <c r="R79" s="1">
        <v>300</v>
      </c>
      <c r="S79" s="1">
        <v>273</v>
      </c>
      <c r="T79" s="1">
        <v>138</v>
      </c>
      <c r="U79" s="1">
        <v>225</v>
      </c>
      <c r="V79" s="1" t="s">
        <v>28</v>
      </c>
      <c r="W79" s="1" t="s">
        <v>30</v>
      </c>
      <c r="X79" s="1" t="s">
        <v>28</v>
      </c>
      <c r="Z79" s="1" t="s">
        <v>28</v>
      </c>
      <c r="AA79" s="1">
        <v>5</v>
      </c>
    </row>
    <row r="80" spans="1:28" x14ac:dyDescent="0.25">
      <c r="A80" s="6">
        <v>44084</v>
      </c>
      <c r="B80" t="s">
        <v>59</v>
      </c>
      <c r="I80">
        <v>45.828609999999998</v>
      </c>
      <c r="J80">
        <v>-74.785839999999993</v>
      </c>
      <c r="O80" s="1" t="s">
        <v>61</v>
      </c>
      <c r="P80" s="1" t="s">
        <v>27</v>
      </c>
      <c r="Q80" s="1">
        <v>79</v>
      </c>
      <c r="R80" s="1">
        <v>297</v>
      </c>
      <c r="S80" s="1">
        <v>263</v>
      </c>
      <c r="T80" s="1">
        <v>138</v>
      </c>
      <c r="U80" s="1">
        <v>187</v>
      </c>
      <c r="V80" s="1" t="s">
        <v>28</v>
      </c>
      <c r="W80" s="1" t="s">
        <v>29</v>
      </c>
      <c r="X80" s="1" t="s">
        <v>28</v>
      </c>
      <c r="Z80" s="1" t="s">
        <v>28</v>
      </c>
      <c r="AA80" s="1">
        <v>5</v>
      </c>
    </row>
    <row r="81" spans="1:27" x14ac:dyDescent="0.25">
      <c r="A81" s="6">
        <v>44084</v>
      </c>
      <c r="B81" t="s">
        <v>59</v>
      </c>
      <c r="I81">
        <v>45.828609999999998</v>
      </c>
      <c r="J81">
        <v>-74.785839999999993</v>
      </c>
      <c r="O81" s="1" t="s">
        <v>61</v>
      </c>
      <c r="P81" s="1" t="s">
        <v>27</v>
      </c>
      <c r="Q81" s="1">
        <v>80</v>
      </c>
      <c r="R81" s="1">
        <v>303</v>
      </c>
      <c r="S81" s="1">
        <v>273</v>
      </c>
      <c r="T81" s="1">
        <v>132</v>
      </c>
      <c r="U81" s="1">
        <v>210</v>
      </c>
      <c r="V81" s="1" t="s">
        <v>28</v>
      </c>
      <c r="W81" s="1" t="s">
        <v>29</v>
      </c>
      <c r="X81" s="1" t="s">
        <v>28</v>
      </c>
      <c r="Z81" s="1" t="s">
        <v>28</v>
      </c>
      <c r="AA81" s="1">
        <v>4</v>
      </c>
    </row>
    <row r="82" spans="1:27" x14ac:dyDescent="0.25">
      <c r="A82" s="6">
        <v>44084</v>
      </c>
      <c r="B82" t="s">
        <v>59</v>
      </c>
      <c r="I82">
        <v>45.828609999999998</v>
      </c>
      <c r="J82">
        <v>-74.785839999999993</v>
      </c>
      <c r="O82" s="1" t="s">
        <v>61</v>
      </c>
      <c r="P82" s="1" t="s">
        <v>27</v>
      </c>
      <c r="Q82" s="1">
        <v>81</v>
      </c>
      <c r="R82" s="1">
        <v>317</v>
      </c>
      <c r="S82" s="1">
        <v>285</v>
      </c>
      <c r="T82" s="1">
        <v>134</v>
      </c>
      <c r="U82" s="1">
        <v>227</v>
      </c>
      <c r="V82" s="1" t="s">
        <v>28</v>
      </c>
      <c r="W82" s="1" t="s">
        <v>29</v>
      </c>
      <c r="X82" s="1" t="s">
        <v>28</v>
      </c>
      <c r="Z82" s="1" t="s">
        <v>28</v>
      </c>
      <c r="AA82" s="1">
        <v>4</v>
      </c>
    </row>
    <row r="83" spans="1:27" x14ac:dyDescent="0.25">
      <c r="A83" s="6">
        <v>44084</v>
      </c>
      <c r="B83" t="s">
        <v>59</v>
      </c>
      <c r="I83">
        <v>45.828609999999998</v>
      </c>
      <c r="J83">
        <v>-74.785839999999993</v>
      </c>
      <c r="O83" s="1" t="s">
        <v>61</v>
      </c>
      <c r="P83" s="1" t="s">
        <v>27</v>
      </c>
      <c r="Q83" s="1">
        <v>82</v>
      </c>
      <c r="R83" s="1">
        <v>290</v>
      </c>
      <c r="S83" s="1">
        <v>264</v>
      </c>
      <c r="T83" s="1">
        <v>126</v>
      </c>
      <c r="U83" s="1">
        <v>188</v>
      </c>
      <c r="V83" s="1" t="s">
        <v>28</v>
      </c>
      <c r="W83" s="1" t="s">
        <v>29</v>
      </c>
      <c r="X83" s="1" t="s">
        <v>28</v>
      </c>
      <c r="Z83" s="1" t="s">
        <v>28</v>
      </c>
      <c r="AA83" s="1">
        <v>4</v>
      </c>
    </row>
    <row r="84" spans="1:27" x14ac:dyDescent="0.25">
      <c r="A84" s="6">
        <v>44084</v>
      </c>
      <c r="B84" t="s">
        <v>59</v>
      </c>
      <c r="I84">
        <v>45.828609999999998</v>
      </c>
      <c r="J84">
        <v>-74.785839999999993</v>
      </c>
      <c r="O84" s="1" t="s">
        <v>61</v>
      </c>
      <c r="P84" s="1" t="s">
        <v>27</v>
      </c>
      <c r="Q84" s="1">
        <v>83</v>
      </c>
      <c r="R84" s="1">
        <v>244</v>
      </c>
      <c r="S84" s="1">
        <v>223</v>
      </c>
      <c r="T84" s="1">
        <v>108</v>
      </c>
      <c r="U84" s="1">
        <v>115</v>
      </c>
      <c r="V84" s="1" t="s">
        <v>28</v>
      </c>
      <c r="W84" s="1" t="s">
        <v>30</v>
      </c>
      <c r="X84" s="1" t="s">
        <v>28</v>
      </c>
      <c r="Z84" s="1" t="s">
        <v>28</v>
      </c>
      <c r="AA84" s="1">
        <v>3</v>
      </c>
    </row>
    <row r="85" spans="1:27" x14ac:dyDescent="0.25">
      <c r="A85" s="6">
        <v>44084</v>
      </c>
      <c r="B85" t="s">
        <v>59</v>
      </c>
      <c r="I85">
        <v>45.828609999999998</v>
      </c>
      <c r="J85">
        <v>-74.785839999999993</v>
      </c>
      <c r="O85" s="1" t="s">
        <v>61</v>
      </c>
      <c r="P85" s="1" t="s">
        <v>27</v>
      </c>
      <c r="Q85" s="1">
        <v>84</v>
      </c>
      <c r="R85" s="1">
        <v>265</v>
      </c>
      <c r="S85" s="1">
        <v>245</v>
      </c>
      <c r="T85" s="1">
        <v>124</v>
      </c>
      <c r="U85" s="1">
        <v>151</v>
      </c>
      <c r="V85" s="1" t="s">
        <v>28</v>
      </c>
      <c r="W85" s="1" t="s">
        <v>29</v>
      </c>
      <c r="X85" s="1" t="s">
        <v>28</v>
      </c>
      <c r="Z85" s="1" t="s">
        <v>28</v>
      </c>
      <c r="AA85" s="1">
        <v>4</v>
      </c>
    </row>
    <row r="86" spans="1:27" x14ac:dyDescent="0.25">
      <c r="A86" s="6">
        <v>44084</v>
      </c>
      <c r="B86" t="s">
        <v>59</v>
      </c>
      <c r="I86">
        <v>45.828609999999998</v>
      </c>
      <c r="J86">
        <v>-74.785839999999993</v>
      </c>
      <c r="O86" s="1" t="s">
        <v>61</v>
      </c>
      <c r="P86" s="1" t="s">
        <v>27</v>
      </c>
      <c r="Q86" s="1">
        <v>85</v>
      </c>
      <c r="R86" s="1">
        <v>263</v>
      </c>
      <c r="S86" s="1">
        <v>140</v>
      </c>
      <c r="T86" s="1">
        <v>120</v>
      </c>
      <c r="U86" s="1">
        <v>144</v>
      </c>
      <c r="V86" s="1" t="s">
        <v>28</v>
      </c>
      <c r="W86" s="1" t="s">
        <v>29</v>
      </c>
      <c r="X86" s="1" t="s">
        <v>28</v>
      </c>
      <c r="Z86" s="1" t="s">
        <v>28</v>
      </c>
      <c r="AA86" s="1">
        <v>4</v>
      </c>
    </row>
    <row r="87" spans="1:27" x14ac:dyDescent="0.25">
      <c r="A87" s="6">
        <v>44084</v>
      </c>
      <c r="B87" t="s">
        <v>59</v>
      </c>
      <c r="I87">
        <v>45.828609999999998</v>
      </c>
      <c r="J87">
        <v>-74.785839999999993</v>
      </c>
      <c r="O87" s="1" t="s">
        <v>61</v>
      </c>
      <c r="P87" s="1" t="s">
        <v>27</v>
      </c>
      <c r="Q87" s="1">
        <v>86</v>
      </c>
      <c r="R87" s="1">
        <v>270</v>
      </c>
      <c r="S87" s="1">
        <v>248</v>
      </c>
      <c r="T87" s="1">
        <v>115</v>
      </c>
      <c r="U87" s="1">
        <v>156</v>
      </c>
      <c r="V87" s="1" t="s">
        <v>28</v>
      </c>
      <c r="W87" s="1" t="s">
        <v>29</v>
      </c>
      <c r="X87" s="1" t="s">
        <v>28</v>
      </c>
      <c r="Z87" s="1" t="s">
        <v>28</v>
      </c>
      <c r="AA87" s="1">
        <v>4</v>
      </c>
    </row>
    <row r="88" spans="1:27" x14ac:dyDescent="0.25">
      <c r="A88" s="6">
        <v>44084</v>
      </c>
      <c r="B88" t="s">
        <v>59</v>
      </c>
      <c r="I88">
        <v>45.828609999999998</v>
      </c>
      <c r="J88">
        <v>-74.785839999999993</v>
      </c>
      <c r="O88" s="1" t="s">
        <v>61</v>
      </c>
      <c r="P88" s="1" t="s">
        <v>27</v>
      </c>
      <c r="Q88" s="1">
        <v>87</v>
      </c>
      <c r="R88" s="1">
        <v>264</v>
      </c>
      <c r="S88" s="1">
        <v>240</v>
      </c>
      <c r="T88" s="1">
        <v>110</v>
      </c>
      <c r="U88" s="1">
        <v>136</v>
      </c>
      <c r="V88" s="1" t="s">
        <v>28</v>
      </c>
      <c r="W88" s="1" t="s">
        <v>30</v>
      </c>
      <c r="X88" s="1" t="s">
        <v>28</v>
      </c>
      <c r="Y88" s="1"/>
      <c r="Z88" s="1" t="s">
        <v>28</v>
      </c>
      <c r="AA88" s="1">
        <v>3</v>
      </c>
    </row>
    <row r="89" spans="1:27" x14ac:dyDescent="0.25">
      <c r="A89" s="6"/>
      <c r="O89" s="1"/>
    </row>
    <row r="90" spans="1:27" x14ac:dyDescent="0.25">
      <c r="A90" s="6"/>
      <c r="O9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F926-571A-4CD1-8DC3-4C20944DC419}">
  <dimension ref="A3:H7"/>
  <sheetViews>
    <sheetView workbookViewId="0">
      <selection activeCell="F10" sqref="F10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4.85546875" bestFit="1" customWidth="1"/>
    <col min="4" max="4" width="15.85546875" bestFit="1" customWidth="1"/>
    <col min="5" max="5" width="15.42578125" bestFit="1" customWidth="1"/>
    <col min="6" max="6" width="14.42578125" bestFit="1" customWidth="1"/>
    <col min="7" max="7" width="12" bestFit="1" customWidth="1"/>
  </cols>
  <sheetData>
    <row r="3" spans="1:8" x14ac:dyDescent="0.25">
      <c r="A3" s="2" t="s">
        <v>33</v>
      </c>
      <c r="B3" t="s">
        <v>36</v>
      </c>
      <c r="C3" t="s">
        <v>39</v>
      </c>
      <c r="D3" t="s">
        <v>41</v>
      </c>
      <c r="E3" t="s">
        <v>40</v>
      </c>
      <c r="F3" t="s">
        <v>43</v>
      </c>
      <c r="G3" t="s">
        <v>42</v>
      </c>
      <c r="H3" t="s">
        <v>44</v>
      </c>
    </row>
    <row r="4" spans="1:8" x14ac:dyDescent="0.25">
      <c r="A4" s="3" t="s">
        <v>29</v>
      </c>
      <c r="B4" s="5">
        <v>283.30434782608694</v>
      </c>
      <c r="C4" s="5">
        <v>46</v>
      </c>
      <c r="D4" s="5">
        <v>74.712149708127512</v>
      </c>
      <c r="E4" s="5">
        <v>287.76086956521738</v>
      </c>
      <c r="F4" s="5">
        <v>319.54760972228701</v>
      </c>
      <c r="G4" s="5">
        <f>GETPIVOTDATA("StdDev of fl_mm",$A$3,"sex","f")/SQRT(GETPIVOTDATA("Count of fl_mm",$A$3,"sex","f"))</f>
        <v>11.015705501503847</v>
      </c>
      <c r="H4" s="5">
        <f>GETPIVOTDATA("StdDev of wt_g",$A$3,"sex","f")/SQRT(GETPIVOTDATA("Count of fl_mm",$A$3,"sex","f"))</f>
        <v>47.114724662075623</v>
      </c>
    </row>
    <row r="5" spans="1:8" x14ac:dyDescent="0.25">
      <c r="A5" s="3" t="s">
        <v>30</v>
      </c>
      <c r="B5" s="5">
        <v>306.875</v>
      </c>
      <c r="C5" s="5">
        <v>40</v>
      </c>
      <c r="D5" s="5">
        <v>106.85940619481137</v>
      </c>
      <c r="E5" s="5">
        <v>439.35</v>
      </c>
      <c r="F5" s="5">
        <v>608.96328675494431</v>
      </c>
      <c r="G5" s="5">
        <f>GETPIVOTDATA("StdDev of fl_mm",$A$3,"sex","m")/SQRT(GETPIVOTDATA("Count of fl_mm",$A$3,"sex","m"))</f>
        <v>16.895955649435525</v>
      </c>
      <c r="H5" s="5">
        <f>GETPIVOTDATA("StdDev of wt_g",$A$3,"sex","m")/SQRT(GETPIVOTDATA("Count of fl_mm",$A$3,"sex","m"))</f>
        <v>96.285549878393553</v>
      </c>
    </row>
    <row r="6" spans="1:8" x14ac:dyDescent="0.25">
      <c r="A6" s="3" t="s">
        <v>35</v>
      </c>
      <c r="B6" s="4">
        <v>308</v>
      </c>
      <c r="C6" s="4">
        <v>1</v>
      </c>
      <c r="D6" s="4" t="e">
        <v>#DIV/0!</v>
      </c>
      <c r="E6" s="4">
        <v>269</v>
      </c>
      <c r="F6" s="4" t="e">
        <v>#DIV/0!</v>
      </c>
    </row>
    <row r="7" spans="1:8" x14ac:dyDescent="0.25">
      <c r="A7" s="3" t="s">
        <v>34</v>
      </c>
      <c r="B7" s="5">
        <v>294.42528735632186</v>
      </c>
      <c r="C7" s="5">
        <v>87</v>
      </c>
      <c r="D7" s="5">
        <v>90.771708555278238</v>
      </c>
      <c r="E7" s="5">
        <v>357.24137931034483</v>
      </c>
      <c r="F7" s="5">
        <v>476.87356243234183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</dc:creator>
  <cp:lastModifiedBy>benja</cp:lastModifiedBy>
  <dcterms:created xsi:type="dcterms:W3CDTF">2020-12-08T21:41:38Z</dcterms:created>
  <dcterms:modified xsi:type="dcterms:W3CDTF">2022-06-14T19:15:01Z</dcterms:modified>
</cp:coreProperties>
</file>