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DMLQU\rag_msk\"/>
    </mc:Choice>
  </mc:AlternateContent>
  <xr:revisionPtr revIDLastSave="0" documentId="13_ncr:1_{B6FAB1CB-A4CE-49A0-B850-B9F0A04D6DBC}" xr6:coauthVersionLast="47" xr6:coauthVersionMax="47" xr10:uidLastSave="{00000000-0000-0000-0000-000000000000}"/>
  <bookViews>
    <workbookView xWindow="-120" yWindow="-120" windowWidth="20730" windowHeight="11160" xr2:uid="{00000000-000D-0000-FFFF-FFFF00000000}"/>
  </bookViews>
  <sheets>
    <sheet name="Analysis" sheetId="2" r:id="rId1"/>
    <sheet name="answers_matching_4classes_raw"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2" l="1"/>
  <c r="K28" i="2"/>
  <c r="K27" i="2"/>
  <c r="K26" i="2"/>
  <c r="J29" i="2"/>
  <c r="J28" i="2"/>
  <c r="J27" i="2"/>
  <c r="J26" i="2"/>
  <c r="I29" i="2"/>
  <c r="I28" i="2"/>
  <c r="I27" i="2"/>
  <c r="I26" i="2"/>
  <c r="H29" i="2"/>
  <c r="H28" i="2"/>
  <c r="H27" i="2"/>
  <c r="H26" i="2"/>
  <c r="G29" i="2"/>
  <c r="G28" i="2"/>
  <c r="G27" i="2"/>
  <c r="G26" i="2"/>
  <c r="F29" i="2"/>
  <c r="F28" i="2"/>
  <c r="F27" i="2"/>
  <c r="F26" i="2"/>
  <c r="E29" i="2"/>
  <c r="E28" i="2"/>
  <c r="E27" i="2"/>
  <c r="E26" i="2"/>
  <c r="D27" i="2"/>
  <c r="D28" i="2"/>
  <c r="D29" i="2"/>
  <c r="D26" i="2"/>
  <c r="C29" i="2"/>
  <c r="C28" i="2"/>
  <c r="C27" i="2"/>
  <c r="C26" i="2"/>
  <c r="K22" i="2"/>
  <c r="K21" i="2"/>
  <c r="K20" i="2"/>
  <c r="K19" i="2"/>
  <c r="J22" i="2"/>
  <c r="J21" i="2"/>
  <c r="J20" i="2"/>
  <c r="J19" i="2"/>
  <c r="I22" i="2"/>
  <c r="I21" i="2"/>
  <c r="I20" i="2"/>
  <c r="I19" i="2"/>
  <c r="H22" i="2"/>
  <c r="H21" i="2"/>
  <c r="H20" i="2"/>
  <c r="H19" i="2"/>
  <c r="G22" i="2"/>
  <c r="G21" i="2"/>
  <c r="G20" i="2"/>
  <c r="G19" i="2"/>
  <c r="F22" i="2"/>
  <c r="F21" i="2"/>
  <c r="F20" i="2"/>
  <c r="F19" i="2"/>
  <c r="E22" i="2"/>
  <c r="E21" i="2"/>
  <c r="E20" i="2"/>
  <c r="E19" i="2"/>
  <c r="D20" i="2"/>
  <c r="D21" i="2"/>
  <c r="D22" i="2"/>
  <c r="D19" i="2"/>
  <c r="C20" i="2"/>
  <c r="C21" i="2"/>
  <c r="C22" i="2"/>
  <c r="C19" i="2"/>
  <c r="D5" i="2"/>
  <c r="D13" i="2" s="1"/>
  <c r="E5" i="2"/>
  <c r="E13" i="2" s="1"/>
  <c r="F5" i="2"/>
  <c r="F13" i="2" s="1"/>
  <c r="G5" i="2"/>
  <c r="G13" i="2" s="1"/>
  <c r="H5" i="2"/>
  <c r="H13" i="2" s="1"/>
  <c r="I5" i="2"/>
  <c r="I13" i="2" s="1"/>
  <c r="J5" i="2"/>
  <c r="J13" i="2" s="1"/>
  <c r="K5" i="2"/>
  <c r="K13" i="2" s="1"/>
  <c r="D6" i="2"/>
  <c r="D14" i="2" s="1"/>
  <c r="E6" i="2"/>
  <c r="E14" i="2" s="1"/>
  <c r="F6" i="2"/>
  <c r="F14" i="2" s="1"/>
  <c r="G6" i="2"/>
  <c r="G14" i="2" s="1"/>
  <c r="H6" i="2"/>
  <c r="H14" i="2" s="1"/>
  <c r="I6" i="2"/>
  <c r="I14" i="2" s="1"/>
  <c r="J6" i="2"/>
  <c r="J14" i="2" s="1"/>
  <c r="K6" i="2"/>
  <c r="K14" i="2" s="1"/>
  <c r="D7" i="2"/>
  <c r="D15" i="2" s="1"/>
  <c r="E7" i="2"/>
  <c r="E15" i="2" s="1"/>
  <c r="F7" i="2"/>
  <c r="F15" i="2" s="1"/>
  <c r="G7" i="2"/>
  <c r="G15" i="2" s="1"/>
  <c r="H7" i="2"/>
  <c r="H15" i="2" s="1"/>
  <c r="I7" i="2"/>
  <c r="I15" i="2" s="1"/>
  <c r="J7" i="2"/>
  <c r="J15" i="2" s="1"/>
  <c r="K7" i="2"/>
  <c r="K15" i="2" s="1"/>
  <c r="C7" i="2"/>
  <c r="C15" i="2" s="1"/>
  <c r="C6" i="2"/>
  <c r="C14" i="2" s="1"/>
  <c r="C5" i="2"/>
  <c r="C13" i="2" s="1"/>
  <c r="K4" i="2"/>
  <c r="K12" i="2" s="1"/>
  <c r="J4" i="2"/>
  <c r="J12" i="2" s="1"/>
  <c r="I4" i="2"/>
  <c r="I12" i="2" s="1"/>
  <c r="H4" i="2"/>
  <c r="H9" i="2" s="1"/>
  <c r="G4" i="2"/>
  <c r="G12" i="2" s="1"/>
  <c r="F4" i="2"/>
  <c r="F12" i="2" s="1"/>
  <c r="E4" i="2"/>
  <c r="E9" i="2" s="1"/>
  <c r="D4" i="2"/>
  <c r="D12" i="2" s="1"/>
  <c r="C4" i="2"/>
  <c r="C12" i="2" s="1"/>
  <c r="H12" i="2" l="1"/>
  <c r="E12" i="2"/>
  <c r="F9" i="2"/>
  <c r="J9" i="2"/>
  <c r="D9" i="2"/>
  <c r="I9" i="2"/>
  <c r="C9" i="2"/>
  <c r="K9" i="2"/>
  <c r="G9" i="2"/>
</calcChain>
</file>

<file path=xl/sharedStrings.xml><?xml version="1.0" encoding="utf-8"?>
<sst xmlns="http://schemas.openxmlformats.org/spreadsheetml/2006/main" count="774" uniqueCount="96">
  <si>
    <t>Clinical File</t>
  </si>
  <si>
    <t>Ground Truth</t>
  </si>
  <si>
    <t>Human_ortho(NYH)</t>
  </si>
  <si>
    <t>Human_ortho(NYH)_match</t>
  </si>
  <si>
    <t>Human_rad1(CLP)</t>
  </si>
  <si>
    <t>Human_rad1(CLP)_match</t>
  </si>
  <si>
    <t>Human_rad2(KGY)</t>
  </si>
  <si>
    <t>Human_rad2(KGY)_match</t>
  </si>
  <si>
    <t>Human_trainee1(CHY)</t>
  </si>
  <si>
    <t>Human_trainee1(CHY)_match</t>
  </si>
  <si>
    <t>Human_trainee2(SUD)</t>
  </si>
  <si>
    <t>Human_trainee2(SUD)_match</t>
  </si>
  <si>
    <t>Naive_RAG_cLLM</t>
  </si>
  <si>
    <t>Naive_RAG_cLLM_match</t>
  </si>
  <si>
    <t>Non_RAG_LLM</t>
  </si>
  <si>
    <t>Non_RAG_LLM_match</t>
  </si>
  <si>
    <t>Optimized_cLLM</t>
  </si>
  <si>
    <t>Optimized_cLLM_match</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</si>
  <si>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</si>
  <si>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UA</t>
  </si>
  <si>
    <t>MBA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</si>
  <si>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</si>
  <si>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UNA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</si>
  <si>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</si>
  <si>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58 year old Chinese male.  MRI right foot without and with IV contrast for ?Charcot foot.</t>
  </si>
  <si>
    <t>ICI</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</si>
  <si>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</si>
  <si>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</si>
  <si>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</si>
  <si>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</si>
  <si>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</si>
  <si>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</si>
  <si>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</si>
  <si>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</si>
  <si>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</si>
  <si>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</si>
  <si>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</si>
  <si>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 xml:space="preserve">48 year old Caucasian male.  MRI right foot without and with IV contrast for ?osteonecrosis of navicular.  </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</si>
  <si>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</si>
  <si>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</si>
  <si>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</si>
  <si>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22 year old Malay male.  MRI right shoulder arthrography for ?dislocation.</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</si>
  <si>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</si>
  <si>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</si>
  <si>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</si>
  <si>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</si>
  <si>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</si>
  <si>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</si>
  <si>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8 year old Indian male.  MRI left knee without IV contrast for trauma</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</si>
  <si>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</si>
  <si>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</si>
  <si>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</si>
  <si>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</si>
  <si>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</si>
  <si>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</si>
  <si>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 xml:space="preserve">24 year old Indian female.  MRI left shoulder without IV contrast for ?Hill Sachs lesion.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</si>
  <si>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</si>
  <si>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</si>
  <si>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</si>
  <si>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</si>
  <si>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</si>
  <si>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</si>
  <si>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</si>
  <si>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34 year old Indian male.  MRI lumbosacral spine without and with IV contrast for ?ankylosing spondylitis.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</si>
  <si>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</si>
  <si>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</si>
  <si>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</si>
  <si>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</si>
  <si>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28 year old Bangladeshi male.  MRI left wrist without IV contrast for ?tendon injury.</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</si>
  <si>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</si>
  <si>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</si>
  <si>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</si>
  <si>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</si>
  <si>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55 year old Chinese female.  MRI thoracic and lumbar spine without and with IV contrast for ?pathological vertebral compression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</si>
  <si>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</si>
  <si>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</si>
  <si>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</si>
  <si>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</si>
  <si>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19 year old Chinese male. MRI right knee without IV contrast for proximal tibia fracture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</si>
  <si>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</si>
  <si>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</si>
  <si>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</si>
  <si>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</si>
  <si>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</si>
  <si>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</si>
  <si>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</si>
  <si>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31 year old Malay female.  MRI left forearm without and with IV contrast for lump.</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</si>
  <si>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</si>
  <si>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</si>
  <si>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</si>
  <si>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</si>
  <si>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</si>
  <si>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Total</t>
  </si>
  <si>
    <t>PREDICTION TENDENCY</t>
  </si>
  <si>
    <t>RECALL BY GROUNDTRUTH CLASS</t>
  </si>
  <si>
    <t>PRECISION BY PREDICTED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</si>
</sst>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xf>
    <xf numFmtId="0" fontId="0" fillId="0" borderId="0" xfId="0" applyAlignment="1">
      <alignment horizontal="center" vertical="center"/>
    </xf>
    <xf numFmtId="9" fontId="0" fillId="0" borderId="0" xfId="1" applyFont="1" applyAlignment="1">
      <alignment horizontal="center" vertical="center"/>
    </xf>
    <xf numFmtId="0" fontId="0" fillId="0" borderId="0" xfId="0" applyAlignment="1">
      <alignment horizontal="lef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SG" sz="1600"/>
              <a:t>Prediction Tendency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99421160374513E-2"/>
          <c:y val="0.11001850057304831"/>
          <c:w val="0.95113917606264986"/>
          <c:h val="0.60083933416622115"/>
        </c:manualLayout>
      </c:layout>
      <c:barChart>
        <c:barDir val="col"/>
        <c:grouping val="percentStacked"/>
        <c:varyColors val="0"/>
        <c:ser>
          <c:idx val="0"/>
          <c:order val="0"/>
          <c:tx>
            <c:strRef>
              <c:f>Analysis!$B$12</c:f>
              <c:strCache>
                <c:ptCount val="1"/>
                <c:pt idx="0">
                  <c:v>UA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Analysis!$C$11:$K$11</c:f>
              <c:strCache>
                <c:ptCount val="9"/>
                <c:pt idx="0">
                  <c:v>Ground Truth</c:v>
                </c:pt>
                <c:pt idx="1">
                  <c:v>Human_rad1(CLP)</c:v>
                </c:pt>
                <c:pt idx="2">
                  <c:v>Human_rad2(KGY)</c:v>
                </c:pt>
                <c:pt idx="3">
                  <c:v>Human_trainee1(CHY)</c:v>
                </c:pt>
                <c:pt idx="4">
                  <c:v>Human_trainee2(SUD)</c:v>
                </c:pt>
                <c:pt idx="5">
                  <c:v>Human_ortho(NYH)</c:v>
                </c:pt>
                <c:pt idx="6">
                  <c:v>Non_RAG_LLM</c:v>
                </c:pt>
                <c:pt idx="7">
                  <c:v>Naive_RAG_cLLM</c:v>
                </c:pt>
                <c:pt idx="8">
                  <c:v>Optimized_cLLM</c:v>
                </c:pt>
              </c:strCache>
            </c:strRef>
          </c:cat>
          <c:val>
            <c:numRef>
              <c:f>Analysis!$C$12:$K$12</c:f>
              <c:numCache>
                <c:formatCode>0%</c:formatCode>
                <c:ptCount val="9"/>
                <c:pt idx="0">
                  <c:v>0.3</c:v>
                </c:pt>
                <c:pt idx="1">
                  <c:v>0.32857142857142857</c:v>
                </c:pt>
                <c:pt idx="2">
                  <c:v>0.3</c:v>
                </c:pt>
                <c:pt idx="3">
                  <c:v>0.51428571428571423</c:v>
                </c:pt>
                <c:pt idx="4">
                  <c:v>0.31428571428571428</c:v>
                </c:pt>
                <c:pt idx="5">
                  <c:v>0.34285714285714286</c:v>
                </c:pt>
                <c:pt idx="6">
                  <c:v>0.6428571428571429</c:v>
                </c:pt>
                <c:pt idx="7">
                  <c:v>0.51428571428571423</c:v>
                </c:pt>
                <c:pt idx="8">
                  <c:v>0.35714285714285715</c:v>
                </c:pt>
              </c:numCache>
            </c:numRef>
          </c:val>
          <c:extLst>
            <c:ext xmlns:c16="http://schemas.microsoft.com/office/drawing/2014/chart" uri="{C3380CC4-5D6E-409C-BE32-E72D297353CC}">
              <c16:uniqueId val="{00000000-F9F3-4514-BE6B-4AA9EE6C8BC1}"/>
            </c:ext>
          </c:extLst>
        </c:ser>
        <c:ser>
          <c:idx val="1"/>
          <c:order val="1"/>
          <c:tx>
            <c:strRef>
              <c:f>Analysis!$B$13</c:f>
              <c:strCache>
                <c:ptCount val="1"/>
                <c:pt idx="0">
                  <c:v>MBA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Analysis!$C$11:$K$11</c:f>
              <c:strCache>
                <c:ptCount val="9"/>
                <c:pt idx="0">
                  <c:v>Ground Truth</c:v>
                </c:pt>
                <c:pt idx="1">
                  <c:v>Human_rad1(CLP)</c:v>
                </c:pt>
                <c:pt idx="2">
                  <c:v>Human_rad2(KGY)</c:v>
                </c:pt>
                <c:pt idx="3">
                  <c:v>Human_trainee1(CHY)</c:v>
                </c:pt>
                <c:pt idx="4">
                  <c:v>Human_trainee2(SUD)</c:v>
                </c:pt>
                <c:pt idx="5">
                  <c:v>Human_ortho(NYH)</c:v>
                </c:pt>
                <c:pt idx="6">
                  <c:v>Non_RAG_LLM</c:v>
                </c:pt>
                <c:pt idx="7">
                  <c:v>Naive_RAG_cLLM</c:v>
                </c:pt>
                <c:pt idx="8">
                  <c:v>Optimized_cLLM</c:v>
                </c:pt>
              </c:strCache>
            </c:strRef>
          </c:cat>
          <c:val>
            <c:numRef>
              <c:f>Analysis!$C$13:$K$13</c:f>
              <c:numCache>
                <c:formatCode>0%</c:formatCode>
                <c:ptCount val="9"/>
                <c:pt idx="0">
                  <c:v>0.2</c:v>
                </c:pt>
                <c:pt idx="1">
                  <c:v>0.1</c:v>
                </c:pt>
                <c:pt idx="2">
                  <c:v>0.12857142857142856</c:v>
                </c:pt>
                <c:pt idx="3">
                  <c:v>0.18571428571428572</c:v>
                </c:pt>
                <c:pt idx="4">
                  <c:v>8.5714285714285715E-2</c:v>
                </c:pt>
                <c:pt idx="5">
                  <c:v>0.17142857142857143</c:v>
                </c:pt>
                <c:pt idx="6">
                  <c:v>0.24285714285714285</c:v>
                </c:pt>
                <c:pt idx="7">
                  <c:v>0.14285714285714285</c:v>
                </c:pt>
                <c:pt idx="8">
                  <c:v>0.17142857142857143</c:v>
                </c:pt>
              </c:numCache>
            </c:numRef>
          </c:val>
          <c:extLst>
            <c:ext xmlns:c16="http://schemas.microsoft.com/office/drawing/2014/chart" uri="{C3380CC4-5D6E-409C-BE32-E72D297353CC}">
              <c16:uniqueId val="{00000001-F9F3-4514-BE6B-4AA9EE6C8BC1}"/>
            </c:ext>
          </c:extLst>
        </c:ser>
        <c:ser>
          <c:idx val="2"/>
          <c:order val="2"/>
          <c:tx>
            <c:strRef>
              <c:f>Analysis!$B$14</c:f>
              <c:strCache>
                <c:ptCount val="1"/>
                <c:pt idx="0">
                  <c:v>UNA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Analysis!$C$11:$K$11</c:f>
              <c:strCache>
                <c:ptCount val="9"/>
                <c:pt idx="0">
                  <c:v>Ground Truth</c:v>
                </c:pt>
                <c:pt idx="1">
                  <c:v>Human_rad1(CLP)</c:v>
                </c:pt>
                <c:pt idx="2">
                  <c:v>Human_rad2(KGY)</c:v>
                </c:pt>
                <c:pt idx="3">
                  <c:v>Human_trainee1(CHY)</c:v>
                </c:pt>
                <c:pt idx="4">
                  <c:v>Human_trainee2(SUD)</c:v>
                </c:pt>
                <c:pt idx="5">
                  <c:v>Human_ortho(NYH)</c:v>
                </c:pt>
                <c:pt idx="6">
                  <c:v>Non_RAG_LLM</c:v>
                </c:pt>
                <c:pt idx="7">
                  <c:v>Naive_RAG_cLLM</c:v>
                </c:pt>
                <c:pt idx="8">
                  <c:v>Optimized_cLLM</c:v>
                </c:pt>
              </c:strCache>
            </c:strRef>
          </c:cat>
          <c:val>
            <c:numRef>
              <c:f>Analysis!$C$14:$K$14</c:f>
              <c:numCache>
                <c:formatCode>0%</c:formatCode>
                <c:ptCount val="9"/>
                <c:pt idx="0">
                  <c:v>0.35714285714285715</c:v>
                </c:pt>
                <c:pt idx="1">
                  <c:v>0.44285714285714284</c:v>
                </c:pt>
                <c:pt idx="2">
                  <c:v>0.47142857142857142</c:v>
                </c:pt>
                <c:pt idx="3">
                  <c:v>0.24285714285714285</c:v>
                </c:pt>
                <c:pt idx="4">
                  <c:v>0.45714285714285713</c:v>
                </c:pt>
                <c:pt idx="5">
                  <c:v>0.48571428571428571</c:v>
                </c:pt>
                <c:pt idx="6">
                  <c:v>0.11428571428571428</c:v>
                </c:pt>
                <c:pt idx="7">
                  <c:v>0.25714285714285712</c:v>
                </c:pt>
                <c:pt idx="8">
                  <c:v>0.27142857142857141</c:v>
                </c:pt>
              </c:numCache>
            </c:numRef>
          </c:val>
          <c:extLst>
            <c:ext xmlns:c16="http://schemas.microsoft.com/office/drawing/2014/chart" uri="{C3380CC4-5D6E-409C-BE32-E72D297353CC}">
              <c16:uniqueId val="{00000002-F9F3-4514-BE6B-4AA9EE6C8BC1}"/>
            </c:ext>
          </c:extLst>
        </c:ser>
        <c:ser>
          <c:idx val="3"/>
          <c:order val="3"/>
          <c:tx>
            <c:strRef>
              <c:f>Analysis!$B$15</c:f>
              <c:strCache>
                <c:ptCount val="1"/>
                <c:pt idx="0">
                  <c:v>ICI</c:v>
                </c:pt>
              </c:strCache>
            </c:strRef>
          </c:tx>
          <c:spPr>
            <a:solidFill>
              <a:schemeClr val="accent4"/>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4-F9F3-4514-BE6B-4AA9EE6C8BC1}"/>
                </c:ext>
              </c:extLst>
            </c:dLbl>
            <c:dLbl>
              <c:idx val="7"/>
              <c:delete val="1"/>
              <c:extLst>
                <c:ext xmlns:c15="http://schemas.microsoft.com/office/drawing/2012/chart" uri="{CE6537A1-D6FC-4f65-9D91-7224C49458BB}"/>
                <c:ext xmlns:c16="http://schemas.microsoft.com/office/drawing/2014/chart" uri="{C3380CC4-5D6E-409C-BE32-E72D297353CC}">
                  <c16:uniqueId val="{00000005-F9F3-4514-BE6B-4AA9EE6C8BC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Analysis!$C$11:$K$11</c:f>
              <c:strCache>
                <c:ptCount val="9"/>
                <c:pt idx="0">
                  <c:v>Ground Truth</c:v>
                </c:pt>
                <c:pt idx="1">
                  <c:v>Human_rad1(CLP)</c:v>
                </c:pt>
                <c:pt idx="2">
                  <c:v>Human_rad2(KGY)</c:v>
                </c:pt>
                <c:pt idx="3">
                  <c:v>Human_trainee1(CHY)</c:v>
                </c:pt>
                <c:pt idx="4">
                  <c:v>Human_trainee2(SUD)</c:v>
                </c:pt>
                <c:pt idx="5">
                  <c:v>Human_ortho(NYH)</c:v>
                </c:pt>
                <c:pt idx="6">
                  <c:v>Non_RAG_LLM</c:v>
                </c:pt>
                <c:pt idx="7">
                  <c:v>Naive_RAG_cLLM</c:v>
                </c:pt>
                <c:pt idx="8">
                  <c:v>Optimized_cLLM</c:v>
                </c:pt>
              </c:strCache>
            </c:strRef>
          </c:cat>
          <c:val>
            <c:numRef>
              <c:f>Analysis!$C$15:$K$15</c:f>
              <c:numCache>
                <c:formatCode>0%</c:formatCode>
                <c:ptCount val="9"/>
                <c:pt idx="0">
                  <c:v>0.14285714285714285</c:v>
                </c:pt>
                <c:pt idx="1">
                  <c:v>0.12857142857142856</c:v>
                </c:pt>
                <c:pt idx="2">
                  <c:v>0.1</c:v>
                </c:pt>
                <c:pt idx="3">
                  <c:v>5.7142857142857141E-2</c:v>
                </c:pt>
                <c:pt idx="4">
                  <c:v>0.14285714285714285</c:v>
                </c:pt>
                <c:pt idx="5">
                  <c:v>0</c:v>
                </c:pt>
                <c:pt idx="6">
                  <c:v>0</c:v>
                </c:pt>
                <c:pt idx="7">
                  <c:v>8.5714285714285715E-2</c:v>
                </c:pt>
                <c:pt idx="8">
                  <c:v>0.2</c:v>
                </c:pt>
              </c:numCache>
            </c:numRef>
          </c:val>
          <c:extLst>
            <c:ext xmlns:c16="http://schemas.microsoft.com/office/drawing/2014/chart" uri="{C3380CC4-5D6E-409C-BE32-E72D297353CC}">
              <c16:uniqueId val="{00000003-F9F3-4514-BE6B-4AA9EE6C8BC1}"/>
            </c:ext>
          </c:extLst>
        </c:ser>
        <c:dLbls>
          <c:dLblPos val="ctr"/>
          <c:showLegendKey val="0"/>
          <c:showVal val="1"/>
          <c:showCatName val="0"/>
          <c:showSerName val="0"/>
          <c:showPercent val="0"/>
          <c:showBubbleSize val="0"/>
        </c:dLbls>
        <c:gapWidth val="150"/>
        <c:overlap val="100"/>
        <c:axId val="238171295"/>
        <c:axId val="72615279"/>
      </c:barChart>
      <c:catAx>
        <c:axId val="23817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2615279"/>
        <c:crosses val="autoZero"/>
        <c:auto val="1"/>
        <c:lblAlgn val="ctr"/>
        <c:lblOffset val="100"/>
        <c:noMultiLvlLbl val="0"/>
      </c:catAx>
      <c:valAx>
        <c:axId val="726152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8171295"/>
        <c:crosses val="autoZero"/>
        <c:crossBetween val="between"/>
      </c:valAx>
      <c:spPr>
        <a:noFill/>
        <a:ln>
          <a:noFill/>
        </a:ln>
        <a:effectLst/>
      </c:spPr>
    </c:plotArea>
    <c:legend>
      <c:legendPos val="b"/>
      <c:layout>
        <c:manualLayout>
          <c:xMode val="edge"/>
          <c:yMode val="edge"/>
          <c:x val="0.63846969006624787"/>
          <c:y val="2.1590466904940261E-2"/>
          <c:w val="0.19940526948336906"/>
          <c:h val="6.129238961585363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473529</xdr:colOff>
      <xdr:row>0</xdr:row>
      <xdr:rowOff>176891</xdr:rowOff>
    </xdr:from>
    <xdr:to>
      <xdr:col>30</xdr:col>
      <xdr:colOff>68037</xdr:colOff>
      <xdr:row>25</xdr:row>
      <xdr:rowOff>163284</xdr:rowOff>
    </xdr:to>
    <xdr:graphicFrame macro="">
      <xdr:nvGraphicFramePr>
        <xdr:cNvPr id="2" name="Chart 1">
          <a:extLst>
            <a:ext uri="{FF2B5EF4-FFF2-40B4-BE49-F238E27FC236}">
              <a16:creationId xmlns:a16="http://schemas.microsoft.com/office/drawing/2014/main" id="{34342150-914D-806F-EA10-ADDD92B2C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9"/>
  <sheetViews>
    <sheetView tabSelected="1" topLeftCell="D7" zoomScale="70" zoomScaleNormal="70" workbookViewId="0">
      <selection activeCell="G20" sqref="G20"/>
    </sheetView>
  </sheetViews>
  <sheetFormatPr defaultRowHeight="15" x14ac:dyDescent="0.25"/>
  <cols>
    <col min="3" max="11" width="25.7109375" customWidth="1"/>
  </cols>
  <sheetData>
    <row r="2" spans="2:11" x14ac:dyDescent="0.25">
      <c r="B2" t="s">
        <v>93</v>
      </c>
    </row>
    <row r="3" spans="2:11" x14ac:dyDescent="0.25">
      <c r="B3" s="2"/>
      <c r="C3" s="2" t="s">
        <v>1</v>
      </c>
      <c r="D3" s="2" t="s">
        <v>4</v>
      </c>
      <c r="E3" s="2" t="s">
        <v>6</v>
      </c>
      <c r="F3" s="2" t="s">
        <v>8</v>
      </c>
      <c r="G3" s="2" t="s">
        <v>10</v>
      </c>
      <c r="H3" s="2" t="s">
        <v>2</v>
      </c>
      <c r="I3" s="2" t="s">
        <v>14</v>
      </c>
      <c r="J3" s="2" t="s">
        <v>12</v>
      </c>
      <c r="K3" s="2" t="s">
        <v>16</v>
      </c>
    </row>
    <row r="4" spans="2:11" x14ac:dyDescent="0.25">
      <c r="B4" s="2" t="s">
        <v>19</v>
      </c>
      <c r="C4" s="2">
        <f>COUNTIF(answers_matching_4classes_raw!C2:C71,Analysis!$B$4)</f>
        <v>21</v>
      </c>
      <c r="D4" s="2">
        <f>COUNTIF(answers_matching_4classes_raw!D2:D71,Analysis!$B$4)</f>
        <v>23</v>
      </c>
      <c r="E4" s="2">
        <f>COUNTIF(answers_matching_4classes_raw!F2:F71,Analysis!$B$4)</f>
        <v>21</v>
      </c>
      <c r="F4" s="2">
        <f>COUNTIF(answers_matching_4classes_raw!H2:H71,Analysis!$B$4)</f>
        <v>36</v>
      </c>
      <c r="G4" s="2">
        <f>COUNTIF(answers_matching_4classes_raw!J2:J71,Analysis!$B$4)</f>
        <v>22</v>
      </c>
      <c r="H4" s="2">
        <f>COUNTIF(answers_matching_4classes_raw!L2:L71,Analysis!$B$4)</f>
        <v>24</v>
      </c>
      <c r="I4" s="2">
        <f>COUNTIF(answers_matching_4classes_raw!N2:N71,Analysis!$B$4)</f>
        <v>45</v>
      </c>
      <c r="J4" s="2">
        <f>COUNTIF(answers_matching_4classes_raw!P2:P71,Analysis!$B$4)</f>
        <v>36</v>
      </c>
      <c r="K4" s="2">
        <f>COUNTIF(answers_matching_4classes_raw!R2:R71,Analysis!$B$4)</f>
        <v>25</v>
      </c>
    </row>
    <row r="5" spans="2:11" x14ac:dyDescent="0.25">
      <c r="B5" s="2" t="s">
        <v>20</v>
      </c>
      <c r="C5" s="2">
        <f>COUNTIF(answers_matching_4classes_raw!C2:C71,Analysis!$B$5)</f>
        <v>14</v>
      </c>
      <c r="D5" s="2">
        <f>COUNTIF(answers_matching_4classes_raw!D2:D71,Analysis!$B$5)</f>
        <v>7</v>
      </c>
      <c r="E5" s="2">
        <f>COUNTIF(answers_matching_4classes_raw!F2:F71,Analysis!$B$5)</f>
        <v>9</v>
      </c>
      <c r="F5" s="2">
        <f>COUNTIF(answers_matching_4classes_raw!H2:H71,Analysis!$B$5)</f>
        <v>13</v>
      </c>
      <c r="G5" s="2">
        <f>COUNTIF(answers_matching_4classes_raw!J2:J71,Analysis!$B$5)</f>
        <v>6</v>
      </c>
      <c r="H5" s="2">
        <f>COUNTIF(answers_matching_4classes_raw!L2:L71,Analysis!$B$5)</f>
        <v>12</v>
      </c>
      <c r="I5" s="2">
        <f>COUNTIF(answers_matching_4classes_raw!N2:N71,Analysis!$B$5)</f>
        <v>17</v>
      </c>
      <c r="J5" s="2">
        <f>COUNTIF(answers_matching_4classes_raw!P2:P71,Analysis!$B$5)</f>
        <v>10</v>
      </c>
      <c r="K5" s="2">
        <f>COUNTIF(answers_matching_4classes_raw!R2:R71,Analysis!$B$5)</f>
        <v>12</v>
      </c>
    </row>
    <row r="6" spans="2:11" x14ac:dyDescent="0.25">
      <c r="B6" s="2" t="s">
        <v>22</v>
      </c>
      <c r="C6" s="2">
        <f>COUNTIF(answers_matching_4classes_raw!C2:C71,Analysis!$B$6)</f>
        <v>25</v>
      </c>
      <c r="D6" s="2">
        <f>COUNTIF(answers_matching_4classes_raw!D2:D71,Analysis!$B$6)</f>
        <v>31</v>
      </c>
      <c r="E6" s="2">
        <f>COUNTIF(answers_matching_4classes_raw!F2:F71,Analysis!$B$6)</f>
        <v>33</v>
      </c>
      <c r="F6" s="2">
        <f>COUNTIF(answers_matching_4classes_raw!H2:H71,Analysis!$B$6)</f>
        <v>17</v>
      </c>
      <c r="G6" s="2">
        <f>COUNTIF(answers_matching_4classes_raw!J2:J71,Analysis!$B$6)</f>
        <v>32</v>
      </c>
      <c r="H6" s="2">
        <f>COUNTIF(answers_matching_4classes_raw!L2:L71,Analysis!$B$6)</f>
        <v>34</v>
      </c>
      <c r="I6" s="2">
        <f>COUNTIF(answers_matching_4classes_raw!N2:N71,Analysis!$B$6)</f>
        <v>8</v>
      </c>
      <c r="J6" s="2">
        <f>COUNTIF(answers_matching_4classes_raw!P2:P71,Analysis!$B$6)</f>
        <v>18</v>
      </c>
      <c r="K6" s="2">
        <f>COUNTIF(answers_matching_4classes_raw!R2:R71,Analysis!$B$6)</f>
        <v>19</v>
      </c>
    </row>
    <row r="7" spans="2:11" x14ac:dyDescent="0.25">
      <c r="B7" s="2" t="s">
        <v>25</v>
      </c>
      <c r="C7" s="2">
        <f>COUNTIF(answers_matching_4classes_raw!C2:C71,Analysis!$B$7)</f>
        <v>10</v>
      </c>
      <c r="D7" s="2">
        <f>COUNTIF(answers_matching_4classes_raw!D2:D71,Analysis!$B$7)</f>
        <v>9</v>
      </c>
      <c r="E7" s="2">
        <f>COUNTIF(answers_matching_4classes_raw!F2:F71,Analysis!$B$7)</f>
        <v>7</v>
      </c>
      <c r="F7" s="2">
        <f>COUNTIF(answers_matching_4classes_raw!H2:H71,Analysis!$B$7)</f>
        <v>4</v>
      </c>
      <c r="G7" s="2">
        <f>COUNTIF(answers_matching_4classes_raw!J2:J71,Analysis!$B$7)</f>
        <v>10</v>
      </c>
      <c r="H7" s="2">
        <f>COUNTIF(answers_matching_4classes_raw!L2:L71,Analysis!$B$7)</f>
        <v>0</v>
      </c>
      <c r="I7" s="2">
        <f>COUNTIF(answers_matching_4classes_raw!N2:N71,Analysis!$B$7)</f>
        <v>0</v>
      </c>
      <c r="J7" s="2">
        <f>COUNTIF(answers_matching_4classes_raw!P2:P71,Analysis!$B$7)</f>
        <v>6</v>
      </c>
      <c r="K7" s="2">
        <f>COUNTIF(answers_matching_4classes_raw!R2:R71,Analysis!$B$7)</f>
        <v>14</v>
      </c>
    </row>
    <row r="8" spans="2:11" x14ac:dyDescent="0.25">
      <c r="B8" s="2"/>
      <c r="C8" s="2"/>
      <c r="D8" s="2"/>
      <c r="E8" s="2"/>
      <c r="F8" s="2"/>
      <c r="G8" s="2"/>
      <c r="H8" s="2"/>
      <c r="I8" s="2"/>
      <c r="J8" s="2"/>
      <c r="K8" s="2"/>
    </row>
    <row r="9" spans="2:11" x14ac:dyDescent="0.25">
      <c r="B9" s="2" t="s">
        <v>92</v>
      </c>
      <c r="C9" s="2">
        <f t="shared" ref="C9:K9" si="0">SUM(C4:C7)</f>
        <v>70</v>
      </c>
      <c r="D9" s="2">
        <f t="shared" si="0"/>
        <v>70</v>
      </c>
      <c r="E9" s="2">
        <f t="shared" si="0"/>
        <v>70</v>
      </c>
      <c r="F9" s="2">
        <f t="shared" si="0"/>
        <v>70</v>
      </c>
      <c r="G9" s="2">
        <f t="shared" si="0"/>
        <v>70</v>
      </c>
      <c r="H9" s="2">
        <f t="shared" si="0"/>
        <v>70</v>
      </c>
      <c r="I9" s="2">
        <f t="shared" si="0"/>
        <v>70</v>
      </c>
      <c r="J9" s="2">
        <f t="shared" si="0"/>
        <v>70</v>
      </c>
      <c r="K9" s="2">
        <f t="shared" si="0"/>
        <v>70</v>
      </c>
    </row>
    <row r="11" spans="2:11" x14ac:dyDescent="0.25">
      <c r="B11" s="2"/>
      <c r="C11" s="2" t="s">
        <v>1</v>
      </c>
      <c r="D11" s="2" t="s">
        <v>4</v>
      </c>
      <c r="E11" s="2" t="s">
        <v>6</v>
      </c>
      <c r="F11" s="2" t="s">
        <v>8</v>
      </c>
      <c r="G11" s="2" t="s">
        <v>10</v>
      </c>
      <c r="H11" s="2" t="s">
        <v>2</v>
      </c>
      <c r="I11" s="2" t="s">
        <v>14</v>
      </c>
      <c r="J11" s="2" t="s">
        <v>12</v>
      </c>
      <c r="K11" s="2" t="s">
        <v>16</v>
      </c>
    </row>
    <row r="12" spans="2:11" x14ac:dyDescent="0.25">
      <c r="B12" s="2" t="s">
        <v>19</v>
      </c>
      <c r="C12" s="3">
        <f>C4/70</f>
        <v>0.3</v>
      </c>
      <c r="D12" s="3">
        <f t="shared" ref="D12:K12" si="1">D4/70</f>
        <v>0.32857142857142857</v>
      </c>
      <c r="E12" s="3">
        <f t="shared" si="1"/>
        <v>0.3</v>
      </c>
      <c r="F12" s="3">
        <f t="shared" si="1"/>
        <v>0.51428571428571423</v>
      </c>
      <c r="G12" s="3">
        <f t="shared" si="1"/>
        <v>0.31428571428571428</v>
      </c>
      <c r="H12" s="3">
        <f t="shared" si="1"/>
        <v>0.34285714285714286</v>
      </c>
      <c r="I12" s="3">
        <f t="shared" si="1"/>
        <v>0.6428571428571429</v>
      </c>
      <c r="J12" s="3">
        <f t="shared" si="1"/>
        <v>0.51428571428571423</v>
      </c>
      <c r="K12" s="3">
        <f t="shared" si="1"/>
        <v>0.35714285714285715</v>
      </c>
    </row>
    <row r="13" spans="2:11" x14ac:dyDescent="0.25">
      <c r="B13" s="2" t="s">
        <v>20</v>
      </c>
      <c r="C13" s="3">
        <f t="shared" ref="C13:K13" si="2">C5/70</f>
        <v>0.2</v>
      </c>
      <c r="D13" s="3">
        <f t="shared" si="2"/>
        <v>0.1</v>
      </c>
      <c r="E13" s="3">
        <f t="shared" si="2"/>
        <v>0.12857142857142856</v>
      </c>
      <c r="F13" s="3">
        <f t="shared" si="2"/>
        <v>0.18571428571428572</v>
      </c>
      <c r="G13" s="3">
        <f t="shared" si="2"/>
        <v>8.5714285714285715E-2</v>
      </c>
      <c r="H13" s="3">
        <f t="shared" si="2"/>
        <v>0.17142857142857143</v>
      </c>
      <c r="I13" s="3">
        <f t="shared" si="2"/>
        <v>0.24285714285714285</v>
      </c>
      <c r="J13" s="3">
        <f t="shared" si="2"/>
        <v>0.14285714285714285</v>
      </c>
      <c r="K13" s="3">
        <f t="shared" si="2"/>
        <v>0.17142857142857143</v>
      </c>
    </row>
    <row r="14" spans="2:11" x14ac:dyDescent="0.25">
      <c r="B14" s="2" t="s">
        <v>22</v>
      </c>
      <c r="C14" s="3">
        <f t="shared" ref="C14:K14" si="3">C6/70</f>
        <v>0.35714285714285715</v>
      </c>
      <c r="D14" s="3">
        <f t="shared" si="3"/>
        <v>0.44285714285714284</v>
      </c>
      <c r="E14" s="3">
        <f t="shared" si="3"/>
        <v>0.47142857142857142</v>
      </c>
      <c r="F14" s="3">
        <f t="shared" si="3"/>
        <v>0.24285714285714285</v>
      </c>
      <c r="G14" s="3">
        <f t="shared" si="3"/>
        <v>0.45714285714285713</v>
      </c>
      <c r="H14" s="3">
        <f t="shared" si="3"/>
        <v>0.48571428571428571</v>
      </c>
      <c r="I14" s="3">
        <f t="shared" si="3"/>
        <v>0.11428571428571428</v>
      </c>
      <c r="J14" s="3">
        <f t="shared" si="3"/>
        <v>0.25714285714285712</v>
      </c>
      <c r="K14" s="3">
        <f t="shared" si="3"/>
        <v>0.27142857142857141</v>
      </c>
    </row>
    <row r="15" spans="2:11" x14ac:dyDescent="0.25">
      <c r="B15" s="2" t="s">
        <v>25</v>
      </c>
      <c r="C15" s="3">
        <f t="shared" ref="C15:K15" si="4">C7/70</f>
        <v>0.14285714285714285</v>
      </c>
      <c r="D15" s="3">
        <f t="shared" si="4"/>
        <v>0.12857142857142856</v>
      </c>
      <c r="E15" s="3">
        <f t="shared" si="4"/>
        <v>0.1</v>
      </c>
      <c r="F15" s="3">
        <f t="shared" si="4"/>
        <v>5.7142857142857141E-2</v>
      </c>
      <c r="G15" s="3">
        <f t="shared" si="4"/>
        <v>0.14285714285714285</v>
      </c>
      <c r="H15" s="3">
        <f t="shared" si="4"/>
        <v>0</v>
      </c>
      <c r="I15" s="3">
        <f t="shared" si="4"/>
        <v>0</v>
      </c>
      <c r="J15" s="3">
        <f t="shared" si="4"/>
        <v>8.5714285714285715E-2</v>
      </c>
      <c r="K15" s="3">
        <f t="shared" si="4"/>
        <v>0.2</v>
      </c>
    </row>
    <row r="17" spans="2:11" x14ac:dyDescent="0.25">
      <c r="B17" s="4" t="s">
        <v>94</v>
      </c>
    </row>
    <row r="18" spans="2:11" x14ac:dyDescent="0.25">
      <c r="B18" s="2"/>
      <c r="C18" s="2" t="s">
        <v>1</v>
      </c>
      <c r="D18" s="2" t="s">
        <v>4</v>
      </c>
      <c r="E18" s="2" t="s">
        <v>6</v>
      </c>
      <c r="F18" s="2" t="s">
        <v>8</v>
      </c>
      <c r="G18" s="2" t="s">
        <v>10</v>
      </c>
      <c r="H18" s="2" t="s">
        <v>2</v>
      </c>
      <c r="I18" s="2" t="s">
        <v>14</v>
      </c>
      <c r="J18" s="2" t="s">
        <v>12</v>
      </c>
      <c r="K18" s="2" t="s">
        <v>16</v>
      </c>
    </row>
    <row r="19" spans="2:11" x14ac:dyDescent="0.25">
      <c r="B19" s="2" t="s">
        <v>19</v>
      </c>
      <c r="C19" s="1">
        <f>COUNTIFS(answers_matching_4classes_raw!$C$1:$C$71,Analysis!$B19)</f>
        <v>21</v>
      </c>
      <c r="D19" s="3" t="str">
        <f>CONCATENATE(COUNTIFS(answers_matching_4classes_raw!D1:D71,Analysis!$B19,answers_matching_4classes_raw!E1:E71,"TRUE"),"/",COUNTIFS(answers_matching_4classes_raw!$C$1:$C$71,Analysis!$B19))</f>
        <v>15/21</v>
      </c>
      <c r="E19" s="3" t="str">
        <f>CONCATENATE(COUNTIFS(answers_matching_4classes_raw!F1:F71,Analysis!$B19,answers_matching_4classes_raw!G1:G71,"TRUE"),"/",COUNTIFS(answers_matching_4classes_raw!$C$1:$C$71,Analysis!$B19))</f>
        <v>18/21</v>
      </c>
      <c r="F19" s="3" t="str">
        <f>CONCATENATE(COUNTIFS(answers_matching_4classes_raw!H1:H71,Analysis!$B19,answers_matching_4classes_raw!I1:I71,"TRUE"),"/",COUNTIFS(answers_matching_4classes_raw!$C$1:$C$71,Analysis!$B19))</f>
        <v>17/21</v>
      </c>
      <c r="G19" s="3" t="str">
        <f>CONCATENATE(COUNTIFS(answers_matching_4classes_raw!J1:J71,Analysis!$B19,answers_matching_4classes_raw!K1:K71,"TRUE"),"/",COUNTIFS(answers_matching_4classes_raw!$C$1:$C$71,Analysis!$B19))</f>
        <v>15/21</v>
      </c>
      <c r="H19" s="3" t="str">
        <f>CONCATENATE(COUNTIFS(answers_matching_4classes_raw!L1:L71,Analysis!$B19,answers_matching_4classes_raw!M1:M71,"TRUE"),"/",COUNTIFS(answers_matching_4classes_raw!$C$1:$C$71,Analysis!$B19))</f>
        <v>14/21</v>
      </c>
      <c r="I19" s="3" t="str">
        <f>CONCATENATE(COUNTIFS(answers_matching_4classes_raw!N1:N71,Analysis!$B19,answers_matching_4classes_raw!O1:O71,"TRUE"),"/",COUNTIFS(answers_matching_4classes_raw!$C$1:$C$71,Analysis!$B19))</f>
        <v>18/21</v>
      </c>
      <c r="J19" s="3" t="str">
        <f>CONCATENATE(COUNTIFS(answers_matching_4classes_raw!P1:P71,Analysis!$B19,answers_matching_4classes_raw!Q1:Q71,"TRUE"),"/",COUNTIFS(answers_matching_4classes_raw!$C$1:$C$71,Analysis!$B19))</f>
        <v>20/21</v>
      </c>
      <c r="K19" s="3" t="str">
        <f>CONCATENATE(COUNTIFS(answers_matching_4classes_raw!R1:R71,Analysis!$B19,answers_matching_4classes_raw!S1:S71,"TRUE"),"/",COUNTIFS(answers_matching_4classes_raw!$C$1:$C$71,Analysis!$B19))</f>
        <v>20/21</v>
      </c>
    </row>
    <row r="20" spans="2:11" x14ac:dyDescent="0.25">
      <c r="B20" s="2" t="s">
        <v>20</v>
      </c>
      <c r="C20" s="1">
        <f>COUNTIFS(answers_matching_4classes_raw!$C$1:$C$71,Analysis!$B20)</f>
        <v>14</v>
      </c>
      <c r="D20" s="3" t="str">
        <f>CONCATENATE(COUNTIFS(answers_matching_4classes_raw!D2:D72,Analysis!$B20,answers_matching_4classes_raw!E2:E72,"TRUE"),"/",COUNTIFS(answers_matching_4classes_raw!$C$1:$C$71,Analysis!$B20))</f>
        <v>4/14</v>
      </c>
      <c r="E20" s="3" t="str">
        <f>CONCATENATE(COUNTIFS(answers_matching_4classes_raw!F2:F72,Analysis!$B20,answers_matching_4classes_raw!G2:G72,"TRUE"),"/",COUNTIFS(answers_matching_4classes_raw!$C$1:$C$71,Analysis!$B20))</f>
        <v>8/14</v>
      </c>
      <c r="F20" s="3" t="str">
        <f>CONCATENATE(COUNTIFS(answers_matching_4classes_raw!H2:H72,Analysis!$B20,answers_matching_4classes_raw!I2:I72,"TRUE"),"/",COUNTIFS(answers_matching_4classes_raw!$C$1:$C$71,Analysis!$B20))</f>
        <v>4/14</v>
      </c>
      <c r="G20" s="3" t="str">
        <f>CONCATENATE(COUNTIFS(answers_matching_4classes_raw!J2:J72,Analysis!$B20,answers_matching_4classes_raw!K2:K72,"TRUE"),"/",COUNTIFS(answers_matching_4classes_raw!$C$1:$C$71,Analysis!$B20))</f>
        <v>2/14</v>
      </c>
      <c r="H20" s="3" t="str">
        <f>CONCATENATE(COUNTIFS(answers_matching_4classes_raw!L2:L72,Analysis!$B20,answers_matching_4classes_raw!M2:M72,"TRUE"),"/",COUNTIFS(answers_matching_4classes_raw!$C$1:$C$71,Analysis!$B20))</f>
        <v>3/14</v>
      </c>
      <c r="I20" s="3" t="str">
        <f>CONCATENATE(COUNTIFS(answers_matching_4classes_raw!N2:N72,Analysis!$B20,answers_matching_4classes_raw!O2:O72,"TRUE"),"/",COUNTIFS(answers_matching_4classes_raw!$C$1:$C$71,Analysis!$B20))</f>
        <v>3/14</v>
      </c>
      <c r="J20" s="3" t="str">
        <f>CONCATENATE(COUNTIFS(answers_matching_4classes_raw!P2:P72,Analysis!$B20,answers_matching_4classes_raw!Q2:Q72,"TRUE"),"/",COUNTIFS(answers_matching_4classes_raw!$C$1:$C$71,Analysis!$B20))</f>
        <v>5/14</v>
      </c>
      <c r="K20" s="3" t="str">
        <f>CONCATENATE(COUNTIFS(answers_matching_4classes_raw!R2:R72,Analysis!$B20,answers_matching_4classes_raw!S2:S72,"TRUE"),"/",COUNTIFS(answers_matching_4classes_raw!$C$1:$C$71,Analysis!$B20))</f>
        <v>10/14</v>
      </c>
    </row>
    <row r="21" spans="2:11" x14ac:dyDescent="0.25">
      <c r="B21" s="2" t="s">
        <v>22</v>
      </c>
      <c r="C21" s="1">
        <f>COUNTIFS(answers_matching_4classes_raw!$C$1:$C$71,Analysis!$B21)</f>
        <v>25</v>
      </c>
      <c r="D21" s="3" t="str">
        <f>CONCATENATE(COUNTIFS(answers_matching_4classes_raw!D3:D73,Analysis!$B21,answers_matching_4classes_raw!E3:E73,"TRUE"),"/",COUNTIFS(answers_matching_4classes_raw!$C$1:$C$71,Analysis!$B21))</f>
        <v>20/25</v>
      </c>
      <c r="E21" s="3" t="str">
        <f>CONCATENATE(COUNTIFS(answers_matching_4classes_raw!F3:F73,Analysis!$B21,answers_matching_4classes_raw!G3:G73,"TRUE"),"/",COUNTIFS(answers_matching_4classes_raw!$C$1:$C$71,Analysis!$B21))</f>
        <v>23/25</v>
      </c>
      <c r="F21" s="3" t="str">
        <f>CONCATENATE(COUNTIFS(answers_matching_4classes_raw!H3:H73,Analysis!$B21,answers_matching_4classes_raw!I3:I73,"TRUE"),"/",COUNTIFS(answers_matching_4classes_raw!$C$1:$C$71,Analysis!$B21))</f>
        <v>9/25</v>
      </c>
      <c r="G21" s="3" t="str">
        <f>CONCATENATE(COUNTIFS(answers_matching_4classes_raw!J3:J73,Analysis!$B21,answers_matching_4classes_raw!K3:K73,"TRUE"),"/",COUNTIFS(answers_matching_4classes_raw!$C$1:$C$71,Analysis!$B21))</f>
        <v>20/25</v>
      </c>
      <c r="H21" s="3" t="str">
        <f>CONCATENATE(COUNTIFS(answers_matching_4classes_raw!L3:L73,Analysis!$B21,answers_matching_4classes_raw!M3:M73,"TRUE"),"/",COUNTIFS(answers_matching_4classes_raw!$C$1:$C$71,Analysis!$B21))</f>
        <v>16/25</v>
      </c>
      <c r="I21" s="3" t="str">
        <f>CONCATENATE(COUNTIFS(answers_matching_4classes_raw!N3:N73,Analysis!$B21,answers_matching_4classes_raw!O3:O73,"TRUE"),"/",COUNTIFS(answers_matching_4classes_raw!$C$1:$C$71,Analysis!$B21))</f>
        <v>6/25</v>
      </c>
      <c r="J21" s="3" t="str">
        <f>CONCATENATE(COUNTIFS(answers_matching_4classes_raw!P3:P73,Analysis!$B21,answers_matching_4classes_raw!Q3:Q73,"TRUE"),"/",COUNTIFS(answers_matching_4classes_raw!$C$1:$C$71,Analysis!$B21))</f>
        <v>17/25</v>
      </c>
      <c r="K21" s="3" t="str">
        <f>CONCATENATE(COUNTIFS(answers_matching_4classes_raw!R3:R73,Analysis!$B21,answers_matching_4classes_raw!S3:S73,"TRUE"),"/",COUNTIFS(answers_matching_4classes_raw!$C$1:$C$71,Analysis!$B21))</f>
        <v>19/25</v>
      </c>
    </row>
    <row r="22" spans="2:11" x14ac:dyDescent="0.25">
      <c r="B22" s="2" t="s">
        <v>25</v>
      </c>
      <c r="C22" s="1">
        <f>COUNTIFS(answers_matching_4classes_raw!$C$1:$C$71,Analysis!$B22)</f>
        <v>10</v>
      </c>
      <c r="D22" s="3" t="str">
        <f>CONCATENATE(COUNTIFS(answers_matching_4classes_raw!D4:D74,Analysis!$B22,answers_matching_4classes_raw!E4:E74,"TRUE"),"/",COUNTIFS(answers_matching_4classes_raw!$C$1:$C$71,Analysis!$B22))</f>
        <v>9/10</v>
      </c>
      <c r="E22" s="3" t="str">
        <f>CONCATENATE(COUNTIFS(answers_matching_4classes_raw!F4:F74,Analysis!$B22,answers_matching_4classes_raw!G4:G74,"TRUE"),"/",COUNTIFS(answers_matching_4classes_raw!$C$1:$C$71,Analysis!$B22))</f>
        <v>7/10</v>
      </c>
      <c r="F22" s="3" t="str">
        <f>CONCATENATE(COUNTIFS(answers_matching_4classes_raw!H4:H74,Analysis!$B22,answers_matching_4classes_raw!I4:I74,"TRUE"),"/",COUNTIFS(answers_matching_4classes_raw!$C$1:$C$71,Analysis!$B22))</f>
        <v>4/10</v>
      </c>
      <c r="G22" s="3" t="str">
        <f>CONCATENATE(COUNTIFS(answers_matching_4classes_raw!J4:J74,Analysis!$B22,answers_matching_4classes_raw!K4:K74,"TRUE"),"/",COUNTIFS(answers_matching_4classes_raw!$C$1:$C$71,Analysis!$B22))</f>
        <v>10/10</v>
      </c>
      <c r="H22" s="3" t="str">
        <f>CONCATENATE(COUNTIFS(answers_matching_4classes_raw!L4:L74,Analysis!$B22,answers_matching_4classes_raw!M4:M74,"TRUE"),"/",COUNTIFS(answers_matching_4classes_raw!$C$1:$C$71,Analysis!$B22))</f>
        <v>0/10</v>
      </c>
      <c r="I22" s="3" t="str">
        <f>CONCATENATE(COUNTIFS(answers_matching_4classes_raw!N4:N74,Analysis!$B22,answers_matching_4classes_raw!O4:O74,"TRUE"),"/",COUNTIFS(answers_matching_4classes_raw!$C$1:$C$71,Analysis!$B22))</f>
        <v>0/10</v>
      </c>
      <c r="J22" s="3" t="str">
        <f>CONCATENATE(COUNTIFS(answers_matching_4classes_raw!P4:P74,Analysis!$B22,answers_matching_4classes_raw!Q4:Q74,"TRUE"),"/",COUNTIFS(answers_matching_4classes_raw!$C$1:$C$71,Analysis!$B22))</f>
        <v>5/10</v>
      </c>
      <c r="K22" s="3" t="str">
        <f>CONCATENATE(COUNTIFS(answers_matching_4classes_raw!R4:R74,Analysis!$B22,answers_matching_4classes_raw!S4:S74,"TRUE"),"/",COUNTIFS(answers_matching_4classes_raw!$C$1:$C$71,Analysis!$B22))</f>
        <v>10/10</v>
      </c>
    </row>
    <row r="24" spans="2:11" x14ac:dyDescent="0.25">
      <c r="B24" s="4" t="s">
        <v>95</v>
      </c>
    </row>
    <row r="25" spans="2:11" x14ac:dyDescent="0.25">
      <c r="B25" s="2"/>
      <c r="C25" s="2" t="s">
        <v>1</v>
      </c>
      <c r="D25" s="2" t="s">
        <v>4</v>
      </c>
      <c r="E25" s="2" t="s">
        <v>6</v>
      </c>
      <c r="F25" s="2" t="s">
        <v>8</v>
      </c>
      <c r="G25" s="2" t="s">
        <v>10</v>
      </c>
      <c r="H25" s="2" t="s">
        <v>2</v>
      </c>
      <c r="I25" s="2" t="s">
        <v>14</v>
      </c>
      <c r="J25" s="2" t="s">
        <v>12</v>
      </c>
      <c r="K25" s="2" t="s">
        <v>16</v>
      </c>
    </row>
    <row r="26" spans="2:11" x14ac:dyDescent="0.25">
      <c r="B26" s="2" t="s">
        <v>19</v>
      </c>
      <c r="C26" s="1" t="str">
        <f>CONCATENATE(COUNTIFS(answers_matching_4classes_raw!$C$1:$C$71,Analysis!$B26), "/", COUNTIFS(answers_matching_4classes_raw!$C$1:$C$71,Analysis!$B26))</f>
        <v>21/21</v>
      </c>
      <c r="D26" s="3" t="str">
        <f>CONCATENATE(COUNTIFS(answers_matching_4classes_raw!D1:D71,Analysis!$B19,answers_matching_4classes_raw!E1:E71,"TRUE"),"/",COUNTIFS(answers_matching_4classes_raw!D1:D71,Analysis!$B19))</f>
        <v>15/23</v>
      </c>
      <c r="E26" s="3" t="str">
        <f>CONCATENATE(COUNTIFS(answers_matching_4classes_raw!F1:F71,Analysis!$B19,answers_matching_4classes_raw!G1:G71,"TRUE"),"/",COUNTIFS(answers_matching_4classes_raw!F1:F71,Analysis!$B19))</f>
        <v>18/21</v>
      </c>
      <c r="F26" s="3" t="str">
        <f>CONCATENATE(COUNTIFS(answers_matching_4classes_raw!H1:H71,Analysis!$B19,answers_matching_4classes_raw!I1:I71,"TRUE"),"/",COUNTIFS(answers_matching_4classes_raw!H1:H71,Analysis!$B19))</f>
        <v>17/36</v>
      </c>
      <c r="G26" s="3" t="str">
        <f>CONCATENATE(COUNTIFS(answers_matching_4classes_raw!J1:J71,Analysis!$B19,answers_matching_4classes_raw!K1:K71,"TRUE"),"/",COUNTIFS(answers_matching_4classes_raw!J1:J71,Analysis!$B19))</f>
        <v>15/22</v>
      </c>
      <c r="H26" s="3" t="str">
        <f>CONCATENATE(COUNTIFS(answers_matching_4classes_raw!L1:L71,Analysis!$B19,answers_matching_4classes_raw!M1:M71,"TRUE"),"/",COUNTIFS(answers_matching_4classes_raw!L1:L71,Analysis!$B19))</f>
        <v>14/24</v>
      </c>
      <c r="I26" s="3" t="str">
        <f>CONCATENATE(COUNTIFS(answers_matching_4classes_raw!N1:N71,Analysis!$B19,answers_matching_4classes_raw!O1:O71,"TRUE"),"/",COUNTIFS(answers_matching_4classes_raw!N1:N71,Analysis!$B19))</f>
        <v>18/45</v>
      </c>
      <c r="J26" s="3" t="str">
        <f>CONCATENATE(COUNTIFS(answers_matching_4classes_raw!P1:P71,Analysis!$B19,answers_matching_4classes_raw!Q1:Q71,"TRUE"),"/",COUNTIFS(answers_matching_4classes_raw!P1:P71,Analysis!$B19))</f>
        <v>20/36</v>
      </c>
      <c r="K26" s="3" t="str">
        <f>CONCATENATE(COUNTIFS(answers_matching_4classes_raw!R1:R71,Analysis!$B19,answers_matching_4classes_raw!S1:S71,"TRUE"),"/",COUNTIFS(answers_matching_4classes_raw!R1:R71,Analysis!$B19))</f>
        <v>20/25</v>
      </c>
    </row>
    <row r="27" spans="2:11" x14ac:dyDescent="0.25">
      <c r="B27" s="2" t="s">
        <v>20</v>
      </c>
      <c r="C27" s="1" t="str">
        <f>CONCATENATE(COUNTIFS(answers_matching_4classes_raw!$C$1:$C$71,Analysis!$B27), "/", COUNTIFS(answers_matching_4classes_raw!$C$1:$C$71,Analysis!$B27))</f>
        <v>14/14</v>
      </c>
      <c r="D27" s="3" t="str">
        <f>CONCATENATE(COUNTIFS(answers_matching_4classes_raw!D2:D72,Analysis!$B20,answers_matching_4classes_raw!E2:E72,"TRUE"),"/",COUNTIFS(answers_matching_4classes_raw!D2:D72,Analysis!$B20))</f>
        <v>4/7</v>
      </c>
      <c r="E27" s="3" t="str">
        <f>CONCATENATE(COUNTIFS(answers_matching_4classes_raw!F2:F72,Analysis!$B20,answers_matching_4classes_raw!G2:G72,"TRUE"),"/",COUNTIFS(answers_matching_4classes_raw!F2:F72,Analysis!$B20))</f>
        <v>8/9</v>
      </c>
      <c r="F27" s="3" t="str">
        <f>CONCATENATE(COUNTIFS(answers_matching_4classes_raw!H2:H72,Analysis!$B20,answers_matching_4classes_raw!I2:I72,"TRUE"),"/",COUNTIFS(answers_matching_4classes_raw!H2:H72,Analysis!$B20))</f>
        <v>4/13</v>
      </c>
      <c r="G27" s="3" t="str">
        <f>CONCATENATE(COUNTIFS(answers_matching_4classes_raw!J2:J72,Analysis!$B20,answers_matching_4classes_raw!K2:K72,"TRUE"),"/",COUNTIFS(answers_matching_4classes_raw!J2:J72,Analysis!$B20))</f>
        <v>2/6</v>
      </c>
      <c r="H27" s="3" t="str">
        <f>CONCATENATE(COUNTIFS(answers_matching_4classes_raw!L2:L72,Analysis!$B20,answers_matching_4classes_raw!M2:M72,"TRUE"),"/",COUNTIFS(answers_matching_4classes_raw!L2:L72,Analysis!$B20))</f>
        <v>3/12</v>
      </c>
      <c r="I27" s="3" t="str">
        <f>CONCATENATE(COUNTIFS(answers_matching_4classes_raw!N2:N72,Analysis!$B20,answers_matching_4classes_raw!O2:O72,"TRUE"),"/",COUNTIFS(answers_matching_4classes_raw!N2:N72,Analysis!$B20))</f>
        <v>3/17</v>
      </c>
      <c r="J27" s="3" t="str">
        <f>CONCATENATE(COUNTIFS(answers_matching_4classes_raw!P2:P72,Analysis!$B20,answers_matching_4classes_raw!Q2:Q72,"TRUE"),"/",COUNTIFS(answers_matching_4classes_raw!P2:P72,Analysis!$B20))</f>
        <v>5/10</v>
      </c>
      <c r="K27" s="3" t="str">
        <f>CONCATENATE(COUNTIFS(answers_matching_4classes_raw!R2:R72,Analysis!$B20,answers_matching_4classes_raw!S2:S72,"TRUE"),"/",COUNTIFS(answers_matching_4classes_raw!R2:R72,Analysis!$B20))</f>
        <v>10/12</v>
      </c>
    </row>
    <row r="28" spans="2:11" x14ac:dyDescent="0.25">
      <c r="B28" s="2" t="s">
        <v>22</v>
      </c>
      <c r="C28" s="1" t="str">
        <f>CONCATENATE(COUNTIFS(answers_matching_4classes_raw!$C$1:$C$71,Analysis!$B28), "/", COUNTIFS(answers_matching_4classes_raw!$C$1:$C$71,Analysis!$B28))</f>
        <v>25/25</v>
      </c>
      <c r="D28" s="3" t="str">
        <f>CONCATENATE(COUNTIFS(answers_matching_4classes_raw!D3:D73,Analysis!$B21,answers_matching_4classes_raw!E3:E73,"TRUE"),"/",COUNTIFS(answers_matching_4classes_raw!D3:D73,Analysis!$B21))</f>
        <v>20/31</v>
      </c>
      <c r="E28" s="3" t="str">
        <f>CONCATENATE(COUNTIFS(answers_matching_4classes_raw!F3:F73,Analysis!$B21,answers_matching_4classes_raw!G3:G73,"TRUE"),"/",COUNTIFS(answers_matching_4classes_raw!F3:F73,Analysis!$B21))</f>
        <v>23/33</v>
      </c>
      <c r="F28" s="3" t="str">
        <f>CONCATENATE(COUNTIFS(answers_matching_4classes_raw!H3:H73,Analysis!$B21,answers_matching_4classes_raw!I3:I73,"TRUE"),"/",COUNTIFS(answers_matching_4classes_raw!H3:H73,Analysis!$B21))</f>
        <v>9/17</v>
      </c>
      <c r="G28" s="3" t="str">
        <f>CONCATENATE(COUNTIFS(answers_matching_4classes_raw!J3:J73,Analysis!$B21,answers_matching_4classes_raw!K3:K73,"TRUE"),"/",COUNTIFS(answers_matching_4classes_raw!J3:J73,Analysis!$B21))</f>
        <v>20/32</v>
      </c>
      <c r="H28" s="3" t="str">
        <f>CONCATENATE(COUNTIFS(answers_matching_4classes_raw!L3:L73,Analysis!$B21,answers_matching_4classes_raw!M3:M73,"TRUE"),"/",COUNTIFS(answers_matching_4classes_raw!L3:L73,Analysis!$B21))</f>
        <v>16/34</v>
      </c>
      <c r="I28" s="3" t="str">
        <f>CONCATENATE(COUNTIFS(answers_matching_4classes_raw!N3:N73,Analysis!$B21,answers_matching_4classes_raw!O3:O73,"TRUE"),"/",COUNTIFS(answers_matching_4classes_raw!N3:N73,Analysis!$B21))</f>
        <v>6/8</v>
      </c>
      <c r="J28" s="3" t="str">
        <f>CONCATENATE(COUNTIFS(answers_matching_4classes_raw!P3:P73,Analysis!$B21,answers_matching_4classes_raw!Q3:Q73,"TRUE"),"/",COUNTIFS(answers_matching_4classes_raw!P3:P73,Analysis!$B21))</f>
        <v>17/18</v>
      </c>
      <c r="K28" s="3" t="str">
        <f>CONCATENATE(COUNTIFS(answers_matching_4classes_raw!R3:R73,Analysis!$B21,answers_matching_4classes_raw!S3:S73,"TRUE"),"/",COUNTIFS(answers_matching_4classes_raw!R3:R73,Analysis!$B21))</f>
        <v>19/19</v>
      </c>
    </row>
    <row r="29" spans="2:11" x14ac:dyDescent="0.25">
      <c r="B29" s="2" t="s">
        <v>25</v>
      </c>
      <c r="C29" s="1" t="str">
        <f>CONCATENATE(COUNTIFS(answers_matching_4classes_raw!$C$1:$C$71,Analysis!$B29), "/", COUNTIFS(answers_matching_4classes_raw!$C$1:$C$71,Analysis!$B29))</f>
        <v>10/10</v>
      </c>
      <c r="D29" s="3" t="str">
        <f>CONCATENATE(COUNTIFS(answers_matching_4classes_raw!D4:D74,Analysis!$B22,answers_matching_4classes_raw!E4:E74,"TRUE"),"/",COUNTIFS(answers_matching_4classes_raw!D4:D74,Analysis!$B22))</f>
        <v>9/9</v>
      </c>
      <c r="E29" s="3" t="str">
        <f>CONCATENATE(COUNTIFS(answers_matching_4classes_raw!F4:F74,Analysis!$B22,answers_matching_4classes_raw!G4:G74,"TRUE"),"/",COUNTIFS(answers_matching_4classes_raw!F4:F74,Analysis!$B22))</f>
        <v>7/7</v>
      </c>
      <c r="F29" s="3" t="str">
        <f>CONCATENATE(COUNTIFS(answers_matching_4classes_raw!H4:H74,Analysis!$B22,answers_matching_4classes_raw!I4:I74,"TRUE"),"/",COUNTIFS(answers_matching_4classes_raw!H4:H74,Analysis!$B22))</f>
        <v>4/4</v>
      </c>
      <c r="G29" s="3" t="str">
        <f>CONCATENATE(COUNTIFS(answers_matching_4classes_raw!J4:J74,Analysis!$B22,answers_matching_4classes_raw!K4:K74,"TRUE"),"/",COUNTIFS(answers_matching_4classes_raw!J4:J74,Analysis!$B22))</f>
        <v>10/10</v>
      </c>
      <c r="H29" s="3" t="str">
        <f>CONCATENATE(COUNTIFS(answers_matching_4classes_raw!L4:L74,Analysis!$B22,answers_matching_4classes_raw!M4:M74,"TRUE"),"/",COUNTIFS(answers_matching_4classes_raw!L4:L74,Analysis!$B22))</f>
        <v>0/0</v>
      </c>
      <c r="I29" s="3" t="str">
        <f>CONCATENATE(COUNTIFS(answers_matching_4classes_raw!N4:N74,Analysis!$B22,answers_matching_4classes_raw!O4:O74,"TRUE"),"/",COUNTIFS(answers_matching_4classes_raw!N4:N74,Analysis!$B22))</f>
        <v>0/0</v>
      </c>
      <c r="J29" s="3" t="str">
        <f>CONCATENATE(COUNTIFS(answers_matching_4classes_raw!P4:P74,Analysis!$B22,answers_matching_4classes_raw!Q4:Q74,"TRUE"),"/",COUNTIFS(answers_matching_4classes_raw!P4:P74,Analysis!$B22))</f>
        <v>5/6</v>
      </c>
      <c r="K29" s="3" t="str">
        <f>CONCATENATE(COUNTIFS(answers_matching_4classes_raw!R4:R74,Analysis!$B22,answers_matching_4classes_raw!S4:S74,"TRUE"),"/",COUNTIFS(answers_matching_4classes_raw!R4:R74,Analysis!$B22))</f>
        <v>10/14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1"/>
  <sheetViews>
    <sheetView workbookViewId="0">
      <selection activeCell="D1" sqref="D1:S71"/>
    </sheetView>
  </sheetViews>
  <sheetFormatPr defaultRowHeight="15" x14ac:dyDescent="0.25"/>
  <cols>
    <col min="4" max="4" width="15.85546875" customWidth="1"/>
  </cols>
  <sheetData>
    <row r="1" spans="1:19" x14ac:dyDescent="0.25">
      <c r="B1" t="s">
        <v>0</v>
      </c>
      <c r="C1" t="s">
        <v>1</v>
      </c>
      <c r="D1" t="s">
        <v>4</v>
      </c>
      <c r="E1" t="s">
        <v>5</v>
      </c>
      <c r="F1" t="s">
        <v>6</v>
      </c>
      <c r="G1" t="s">
        <v>7</v>
      </c>
      <c r="H1" t="s">
        <v>8</v>
      </c>
      <c r="I1" t="s">
        <v>9</v>
      </c>
      <c r="J1" t="s">
        <v>10</v>
      </c>
      <c r="K1" t="s">
        <v>11</v>
      </c>
      <c r="L1" t="s">
        <v>2</v>
      </c>
      <c r="M1" t="s">
        <v>3</v>
      </c>
      <c r="N1" t="s">
        <v>14</v>
      </c>
      <c r="O1" t="s">
        <v>15</v>
      </c>
      <c r="P1" t="s">
        <v>12</v>
      </c>
      <c r="Q1" t="s">
        <v>13</v>
      </c>
      <c r="R1" t="s">
        <v>16</v>
      </c>
      <c r="S1" t="s">
        <v>17</v>
      </c>
    </row>
    <row r="2" spans="1:19" x14ac:dyDescent="0.25">
      <c r="A2">
        <v>0</v>
      </c>
      <c r="B2" t="s">
        <v>18</v>
      </c>
      <c r="C2" t="s">
        <v>19</v>
      </c>
      <c r="D2" t="s">
        <v>19</v>
      </c>
      <c r="E2" t="b">
        <v>1</v>
      </c>
      <c r="F2" t="s">
        <v>19</v>
      </c>
      <c r="G2" t="b">
        <v>1</v>
      </c>
      <c r="H2" t="s">
        <v>19</v>
      </c>
      <c r="I2" t="b">
        <v>1</v>
      </c>
      <c r="J2" t="s">
        <v>19</v>
      </c>
      <c r="K2" t="b">
        <v>1</v>
      </c>
      <c r="L2" t="s">
        <v>20</v>
      </c>
      <c r="M2" t="b">
        <v>0</v>
      </c>
      <c r="N2" t="s">
        <v>19</v>
      </c>
      <c r="O2" t="b">
        <v>1</v>
      </c>
      <c r="P2" t="s">
        <v>19</v>
      </c>
      <c r="Q2" t="b">
        <v>1</v>
      </c>
      <c r="R2" t="s">
        <v>19</v>
      </c>
      <c r="S2" t="b">
        <v>1</v>
      </c>
    </row>
    <row r="3" spans="1:19" x14ac:dyDescent="0.25">
      <c r="A3">
        <v>1</v>
      </c>
      <c r="B3" t="s">
        <v>21</v>
      </c>
      <c r="C3" t="s">
        <v>20</v>
      </c>
      <c r="D3" t="s">
        <v>19</v>
      </c>
      <c r="E3" t="b">
        <v>0</v>
      </c>
      <c r="F3" t="s">
        <v>22</v>
      </c>
      <c r="G3" t="b">
        <v>0</v>
      </c>
      <c r="H3" t="s">
        <v>19</v>
      </c>
      <c r="I3" t="b">
        <v>0</v>
      </c>
      <c r="J3" t="s">
        <v>19</v>
      </c>
      <c r="K3" t="b">
        <v>0</v>
      </c>
      <c r="L3" t="s">
        <v>22</v>
      </c>
      <c r="M3" t="b">
        <v>0</v>
      </c>
      <c r="N3" t="s">
        <v>19</v>
      </c>
      <c r="O3" t="b">
        <v>0</v>
      </c>
      <c r="P3" t="s">
        <v>19</v>
      </c>
      <c r="Q3" t="b">
        <v>0</v>
      </c>
      <c r="R3" t="s">
        <v>20</v>
      </c>
      <c r="S3" t="b">
        <v>1</v>
      </c>
    </row>
    <row r="4" spans="1:19" x14ac:dyDescent="0.25">
      <c r="A4">
        <v>2</v>
      </c>
      <c r="B4" t="s">
        <v>23</v>
      </c>
      <c r="C4" t="s">
        <v>22</v>
      </c>
      <c r="D4" t="s">
        <v>22</v>
      </c>
      <c r="E4" t="b">
        <v>1</v>
      </c>
      <c r="F4" t="s">
        <v>22</v>
      </c>
      <c r="G4" t="b">
        <v>1</v>
      </c>
      <c r="H4" t="s">
        <v>22</v>
      </c>
      <c r="I4" t="b">
        <v>1</v>
      </c>
      <c r="J4" t="s">
        <v>22</v>
      </c>
      <c r="K4" t="b">
        <v>1</v>
      </c>
      <c r="L4" t="s">
        <v>22</v>
      </c>
      <c r="M4" t="b">
        <v>1</v>
      </c>
      <c r="N4" t="s">
        <v>20</v>
      </c>
      <c r="O4" t="b">
        <v>0</v>
      </c>
      <c r="P4" t="s">
        <v>22</v>
      </c>
      <c r="Q4" t="b">
        <v>1</v>
      </c>
      <c r="R4" t="s">
        <v>20</v>
      </c>
      <c r="S4" t="b">
        <v>0</v>
      </c>
    </row>
    <row r="5" spans="1:19" x14ac:dyDescent="0.25">
      <c r="A5">
        <v>3</v>
      </c>
      <c r="B5" t="s">
        <v>24</v>
      </c>
      <c r="C5" t="s">
        <v>25</v>
      </c>
      <c r="D5" t="s">
        <v>25</v>
      </c>
      <c r="E5" t="b">
        <v>1</v>
      </c>
      <c r="F5" t="s">
        <v>25</v>
      </c>
      <c r="G5" t="b">
        <v>1</v>
      </c>
      <c r="H5" t="s">
        <v>19</v>
      </c>
      <c r="I5" t="b">
        <v>0</v>
      </c>
      <c r="J5" t="s">
        <v>25</v>
      </c>
      <c r="K5" t="b">
        <v>1</v>
      </c>
      <c r="L5" t="s">
        <v>19</v>
      </c>
      <c r="M5" t="b">
        <v>0</v>
      </c>
      <c r="N5" t="s">
        <v>19</v>
      </c>
      <c r="O5" t="b">
        <v>0</v>
      </c>
      <c r="P5" t="s">
        <v>25</v>
      </c>
      <c r="Q5" t="b">
        <v>1</v>
      </c>
      <c r="R5" t="s">
        <v>25</v>
      </c>
      <c r="S5" t="b">
        <v>1</v>
      </c>
    </row>
    <row r="6" spans="1:19" x14ac:dyDescent="0.25">
      <c r="A6">
        <v>4</v>
      </c>
      <c r="B6" t="s">
        <v>26</v>
      </c>
      <c r="C6" t="s">
        <v>20</v>
      </c>
      <c r="D6" t="s">
        <v>22</v>
      </c>
      <c r="E6" t="b">
        <v>0</v>
      </c>
      <c r="F6" t="s">
        <v>22</v>
      </c>
      <c r="G6" t="b">
        <v>0</v>
      </c>
      <c r="H6" t="s">
        <v>20</v>
      </c>
      <c r="I6" t="b">
        <v>1</v>
      </c>
      <c r="J6" t="s">
        <v>19</v>
      </c>
      <c r="K6" t="b">
        <v>0</v>
      </c>
      <c r="L6" t="s">
        <v>20</v>
      </c>
      <c r="M6" t="b">
        <v>1</v>
      </c>
      <c r="N6" t="s">
        <v>19</v>
      </c>
      <c r="O6" t="b">
        <v>0</v>
      </c>
      <c r="P6" t="s">
        <v>20</v>
      </c>
      <c r="Q6" t="b">
        <v>1</v>
      </c>
      <c r="R6" t="s">
        <v>20</v>
      </c>
      <c r="S6" t="b">
        <v>1</v>
      </c>
    </row>
    <row r="7" spans="1:19" x14ac:dyDescent="0.25">
      <c r="A7">
        <v>5</v>
      </c>
      <c r="B7" t="s">
        <v>27</v>
      </c>
      <c r="C7" t="s">
        <v>19</v>
      </c>
      <c r="D7" t="s">
        <v>20</v>
      </c>
      <c r="E7" t="b">
        <v>0</v>
      </c>
      <c r="F7" t="s">
        <v>22</v>
      </c>
      <c r="G7" t="b">
        <v>0</v>
      </c>
      <c r="H7" t="s">
        <v>19</v>
      </c>
      <c r="I7" t="b">
        <v>1</v>
      </c>
      <c r="J7" t="s">
        <v>19</v>
      </c>
      <c r="K7" t="b">
        <v>1</v>
      </c>
      <c r="L7" t="s">
        <v>22</v>
      </c>
      <c r="M7" t="b">
        <v>0</v>
      </c>
      <c r="N7" t="s">
        <v>19</v>
      </c>
      <c r="O7" t="b">
        <v>1</v>
      </c>
      <c r="P7" t="s">
        <v>19</v>
      </c>
      <c r="Q7" t="b">
        <v>1</v>
      </c>
      <c r="R7" t="s">
        <v>19</v>
      </c>
      <c r="S7" t="b">
        <v>1</v>
      </c>
    </row>
    <row r="8" spans="1:19" x14ac:dyDescent="0.25">
      <c r="A8">
        <v>6</v>
      </c>
      <c r="B8" t="s">
        <v>28</v>
      </c>
      <c r="C8" t="s">
        <v>19</v>
      </c>
      <c r="D8" t="s">
        <v>19</v>
      </c>
      <c r="E8" t="b">
        <v>1</v>
      </c>
      <c r="F8" t="s">
        <v>19</v>
      </c>
      <c r="G8" t="b">
        <v>1</v>
      </c>
      <c r="H8" t="s">
        <v>19</v>
      </c>
      <c r="I8" t="b">
        <v>1</v>
      </c>
      <c r="J8" t="s">
        <v>19</v>
      </c>
      <c r="K8" t="b">
        <v>1</v>
      </c>
      <c r="L8" t="s">
        <v>19</v>
      </c>
      <c r="M8" t="b">
        <v>1</v>
      </c>
      <c r="N8" t="s">
        <v>19</v>
      </c>
      <c r="O8" t="b">
        <v>1</v>
      </c>
      <c r="P8" t="s">
        <v>19</v>
      </c>
      <c r="Q8" t="b">
        <v>1</v>
      </c>
      <c r="R8" t="s">
        <v>19</v>
      </c>
      <c r="S8" t="b">
        <v>1</v>
      </c>
    </row>
    <row r="9" spans="1:19" x14ac:dyDescent="0.25">
      <c r="A9">
        <v>7</v>
      </c>
      <c r="B9" t="s">
        <v>29</v>
      </c>
      <c r="C9" t="s">
        <v>22</v>
      </c>
      <c r="D9" t="s">
        <v>19</v>
      </c>
      <c r="E9" t="b">
        <v>0</v>
      </c>
      <c r="F9" t="s">
        <v>20</v>
      </c>
      <c r="G9" t="b">
        <v>0</v>
      </c>
      <c r="H9" t="s">
        <v>20</v>
      </c>
      <c r="I9" t="b">
        <v>0</v>
      </c>
      <c r="J9" t="s">
        <v>20</v>
      </c>
      <c r="K9" t="b">
        <v>0</v>
      </c>
      <c r="L9" t="s">
        <v>22</v>
      </c>
      <c r="M9" t="b">
        <v>1</v>
      </c>
      <c r="N9" t="s">
        <v>22</v>
      </c>
      <c r="O9" t="b">
        <v>1</v>
      </c>
      <c r="P9" t="s">
        <v>22</v>
      </c>
      <c r="Q9" t="b">
        <v>1</v>
      </c>
      <c r="R9" t="s">
        <v>22</v>
      </c>
      <c r="S9" t="b">
        <v>1</v>
      </c>
    </row>
    <row r="10" spans="1:19" x14ac:dyDescent="0.25">
      <c r="A10">
        <v>8</v>
      </c>
      <c r="B10" t="s">
        <v>30</v>
      </c>
      <c r="C10" t="s">
        <v>19</v>
      </c>
      <c r="D10" t="s">
        <v>19</v>
      </c>
      <c r="E10" t="b">
        <v>1</v>
      </c>
      <c r="F10" t="s">
        <v>19</v>
      </c>
      <c r="G10" t="b">
        <v>1</v>
      </c>
      <c r="H10" t="s">
        <v>19</v>
      </c>
      <c r="I10" t="b">
        <v>1</v>
      </c>
      <c r="J10" t="s">
        <v>19</v>
      </c>
      <c r="K10" t="b">
        <v>1</v>
      </c>
      <c r="L10" t="s">
        <v>19</v>
      </c>
      <c r="M10" t="b">
        <v>1</v>
      </c>
      <c r="N10" t="s">
        <v>19</v>
      </c>
      <c r="O10" t="b">
        <v>1</v>
      </c>
      <c r="P10" t="s">
        <v>19</v>
      </c>
      <c r="Q10" t="b">
        <v>1</v>
      </c>
      <c r="R10" t="s">
        <v>19</v>
      </c>
      <c r="S10" t="b">
        <v>1</v>
      </c>
    </row>
    <row r="11" spans="1:19" x14ac:dyDescent="0.25">
      <c r="A11">
        <v>9</v>
      </c>
      <c r="B11" t="s">
        <v>31</v>
      </c>
      <c r="C11" t="s">
        <v>19</v>
      </c>
      <c r="D11" t="s">
        <v>19</v>
      </c>
      <c r="E11" t="b">
        <v>1</v>
      </c>
      <c r="F11" t="s">
        <v>19</v>
      </c>
      <c r="G11" t="b">
        <v>1</v>
      </c>
      <c r="H11" t="s">
        <v>19</v>
      </c>
      <c r="I11" t="b">
        <v>1</v>
      </c>
      <c r="J11" t="s">
        <v>19</v>
      </c>
      <c r="K11" t="b">
        <v>1</v>
      </c>
      <c r="L11" t="s">
        <v>19</v>
      </c>
      <c r="M11" t="b">
        <v>1</v>
      </c>
      <c r="N11" t="s">
        <v>19</v>
      </c>
      <c r="O11" t="b">
        <v>1</v>
      </c>
      <c r="P11" t="s">
        <v>19</v>
      </c>
      <c r="Q11" t="b">
        <v>1</v>
      </c>
      <c r="R11" t="s">
        <v>19</v>
      </c>
      <c r="S11" t="b">
        <v>1</v>
      </c>
    </row>
    <row r="12" spans="1:19" x14ac:dyDescent="0.25">
      <c r="A12">
        <v>10</v>
      </c>
      <c r="B12" t="s">
        <v>32</v>
      </c>
      <c r="C12" t="s">
        <v>20</v>
      </c>
      <c r="D12" t="s">
        <v>20</v>
      </c>
      <c r="E12" t="b">
        <v>1</v>
      </c>
      <c r="F12" t="s">
        <v>20</v>
      </c>
      <c r="G12" t="b">
        <v>1</v>
      </c>
      <c r="H12" t="s">
        <v>22</v>
      </c>
      <c r="I12" t="b">
        <v>0</v>
      </c>
      <c r="J12" t="s">
        <v>22</v>
      </c>
      <c r="K12" t="b">
        <v>0</v>
      </c>
      <c r="L12" t="s">
        <v>22</v>
      </c>
      <c r="M12" t="b">
        <v>0</v>
      </c>
      <c r="N12" t="s">
        <v>19</v>
      </c>
      <c r="O12" t="b">
        <v>0</v>
      </c>
      <c r="P12" t="s">
        <v>19</v>
      </c>
      <c r="Q12" t="b">
        <v>0</v>
      </c>
      <c r="R12" t="s">
        <v>20</v>
      </c>
      <c r="S12" t="b">
        <v>1</v>
      </c>
    </row>
    <row r="13" spans="1:19" x14ac:dyDescent="0.25">
      <c r="A13">
        <v>11</v>
      </c>
      <c r="B13" t="s">
        <v>33</v>
      </c>
      <c r="C13" t="s">
        <v>22</v>
      </c>
      <c r="D13" t="s">
        <v>22</v>
      </c>
      <c r="E13" t="b">
        <v>1</v>
      </c>
      <c r="F13" t="s">
        <v>22</v>
      </c>
      <c r="G13" t="b">
        <v>1</v>
      </c>
      <c r="H13" t="s">
        <v>19</v>
      </c>
      <c r="I13" t="b">
        <v>0</v>
      </c>
      <c r="J13" t="s">
        <v>19</v>
      </c>
      <c r="K13" t="b">
        <v>0</v>
      </c>
      <c r="L13" t="s">
        <v>19</v>
      </c>
      <c r="M13" t="b">
        <v>0</v>
      </c>
      <c r="N13" t="s">
        <v>19</v>
      </c>
      <c r="O13" t="b">
        <v>0</v>
      </c>
      <c r="P13" t="s">
        <v>20</v>
      </c>
      <c r="Q13" t="b">
        <v>0</v>
      </c>
      <c r="R13" t="s">
        <v>25</v>
      </c>
      <c r="S13" t="b">
        <v>0</v>
      </c>
    </row>
    <row r="14" spans="1:19" x14ac:dyDescent="0.25">
      <c r="A14">
        <v>12</v>
      </c>
      <c r="B14" t="s">
        <v>34</v>
      </c>
      <c r="C14" t="s">
        <v>19</v>
      </c>
      <c r="D14" t="s">
        <v>19</v>
      </c>
      <c r="E14" t="b">
        <v>1</v>
      </c>
      <c r="F14" t="s">
        <v>19</v>
      </c>
      <c r="G14" t="b">
        <v>1</v>
      </c>
      <c r="H14" t="s">
        <v>19</v>
      </c>
      <c r="I14" t="b">
        <v>1</v>
      </c>
      <c r="J14" t="s">
        <v>19</v>
      </c>
      <c r="K14" t="b">
        <v>1</v>
      </c>
      <c r="L14" t="s">
        <v>19</v>
      </c>
      <c r="M14" t="b">
        <v>1</v>
      </c>
      <c r="N14" t="s">
        <v>19</v>
      </c>
      <c r="O14" t="b">
        <v>1</v>
      </c>
      <c r="P14" t="s">
        <v>19</v>
      </c>
      <c r="Q14" t="b">
        <v>1</v>
      </c>
      <c r="R14" t="s">
        <v>19</v>
      </c>
      <c r="S14" t="b">
        <v>1</v>
      </c>
    </row>
    <row r="15" spans="1:19" x14ac:dyDescent="0.25">
      <c r="A15">
        <v>13</v>
      </c>
      <c r="B15" t="s">
        <v>35</v>
      </c>
      <c r="C15" t="s">
        <v>20</v>
      </c>
      <c r="D15" t="s">
        <v>20</v>
      </c>
      <c r="E15" t="b">
        <v>1</v>
      </c>
      <c r="F15" t="s">
        <v>20</v>
      </c>
      <c r="G15" t="b">
        <v>1</v>
      </c>
      <c r="H15" t="s">
        <v>22</v>
      </c>
      <c r="I15" t="b">
        <v>0</v>
      </c>
      <c r="J15" t="s">
        <v>20</v>
      </c>
      <c r="K15" t="b">
        <v>1</v>
      </c>
      <c r="L15" t="s">
        <v>20</v>
      </c>
      <c r="M15" t="b">
        <v>1</v>
      </c>
      <c r="N15" t="s">
        <v>19</v>
      </c>
      <c r="O15" t="b">
        <v>0</v>
      </c>
      <c r="P15" t="s">
        <v>19</v>
      </c>
      <c r="Q15" t="b">
        <v>0</v>
      </c>
      <c r="R15" t="s">
        <v>19</v>
      </c>
      <c r="S15" t="b">
        <v>0</v>
      </c>
    </row>
    <row r="16" spans="1:19" x14ac:dyDescent="0.25">
      <c r="A16">
        <v>14</v>
      </c>
      <c r="B16" t="s">
        <v>36</v>
      </c>
      <c r="C16" t="s">
        <v>19</v>
      </c>
      <c r="D16" t="s">
        <v>19</v>
      </c>
      <c r="E16" t="b">
        <v>1</v>
      </c>
      <c r="F16" t="s">
        <v>19</v>
      </c>
      <c r="G16" t="b">
        <v>1</v>
      </c>
      <c r="H16" t="s">
        <v>19</v>
      </c>
      <c r="I16" t="b">
        <v>1</v>
      </c>
      <c r="J16" t="s">
        <v>20</v>
      </c>
      <c r="K16" t="b">
        <v>0</v>
      </c>
      <c r="L16" t="s">
        <v>19</v>
      </c>
      <c r="M16" t="b">
        <v>1</v>
      </c>
      <c r="N16" t="s">
        <v>22</v>
      </c>
      <c r="O16" t="b">
        <v>0</v>
      </c>
      <c r="P16" t="s">
        <v>19</v>
      </c>
      <c r="Q16" t="b">
        <v>1</v>
      </c>
      <c r="R16" t="s">
        <v>19</v>
      </c>
      <c r="S16" t="b">
        <v>1</v>
      </c>
    </row>
    <row r="17" spans="1:19" x14ac:dyDescent="0.25">
      <c r="A17">
        <v>15</v>
      </c>
      <c r="B17" t="s">
        <v>37</v>
      </c>
      <c r="C17" t="s">
        <v>25</v>
      </c>
      <c r="D17" t="s">
        <v>25</v>
      </c>
      <c r="E17" t="b">
        <v>1</v>
      </c>
      <c r="F17" t="s">
        <v>22</v>
      </c>
      <c r="G17" t="b">
        <v>0</v>
      </c>
      <c r="H17" t="s">
        <v>19</v>
      </c>
      <c r="I17" t="b">
        <v>0</v>
      </c>
      <c r="J17" t="s">
        <v>25</v>
      </c>
      <c r="K17" t="b">
        <v>1</v>
      </c>
      <c r="L17" t="s">
        <v>19</v>
      </c>
      <c r="M17" t="b">
        <v>0</v>
      </c>
      <c r="N17" t="s">
        <v>19</v>
      </c>
      <c r="O17" t="b">
        <v>0</v>
      </c>
      <c r="P17" t="s">
        <v>20</v>
      </c>
      <c r="Q17" t="b">
        <v>0</v>
      </c>
      <c r="R17" t="s">
        <v>25</v>
      </c>
      <c r="S17" t="b">
        <v>1</v>
      </c>
    </row>
    <row r="18" spans="1:19" x14ac:dyDescent="0.25">
      <c r="A18">
        <v>16</v>
      </c>
      <c r="B18" t="s">
        <v>38</v>
      </c>
      <c r="C18" t="s">
        <v>22</v>
      </c>
      <c r="D18" t="s">
        <v>22</v>
      </c>
      <c r="E18" t="b">
        <v>1</v>
      </c>
      <c r="F18" t="s">
        <v>22</v>
      </c>
      <c r="G18" t="b">
        <v>1</v>
      </c>
      <c r="H18" t="s">
        <v>22</v>
      </c>
      <c r="I18" t="b">
        <v>1</v>
      </c>
      <c r="J18" t="s">
        <v>22</v>
      </c>
      <c r="K18" t="b">
        <v>1</v>
      </c>
      <c r="L18" t="s">
        <v>22</v>
      </c>
      <c r="M18" t="b">
        <v>1</v>
      </c>
      <c r="N18" t="s">
        <v>20</v>
      </c>
      <c r="O18" t="b">
        <v>0</v>
      </c>
      <c r="P18" t="s">
        <v>22</v>
      </c>
      <c r="Q18" t="b">
        <v>1</v>
      </c>
      <c r="R18" t="s">
        <v>22</v>
      </c>
      <c r="S18" t="b">
        <v>1</v>
      </c>
    </row>
    <row r="19" spans="1:19" x14ac:dyDescent="0.25">
      <c r="A19">
        <v>17</v>
      </c>
      <c r="B19" t="s">
        <v>39</v>
      </c>
      <c r="C19" t="s">
        <v>22</v>
      </c>
      <c r="D19" t="s">
        <v>22</v>
      </c>
      <c r="E19" t="b">
        <v>1</v>
      </c>
      <c r="F19" t="s">
        <v>22</v>
      </c>
      <c r="G19" t="b">
        <v>1</v>
      </c>
      <c r="H19" t="s">
        <v>19</v>
      </c>
      <c r="I19" t="b">
        <v>0</v>
      </c>
      <c r="J19" t="s">
        <v>22</v>
      </c>
      <c r="K19" t="b">
        <v>1</v>
      </c>
      <c r="L19" t="s">
        <v>22</v>
      </c>
      <c r="M19" t="b">
        <v>1</v>
      </c>
      <c r="N19" t="s">
        <v>20</v>
      </c>
      <c r="O19" t="b">
        <v>0</v>
      </c>
      <c r="P19" t="s">
        <v>19</v>
      </c>
      <c r="Q19" t="b">
        <v>0</v>
      </c>
      <c r="R19" t="s">
        <v>22</v>
      </c>
      <c r="S19" t="b">
        <v>1</v>
      </c>
    </row>
    <row r="20" spans="1:19" x14ac:dyDescent="0.25">
      <c r="A20">
        <v>18</v>
      </c>
      <c r="B20" t="s">
        <v>40</v>
      </c>
      <c r="C20" t="s">
        <v>19</v>
      </c>
      <c r="D20" t="s">
        <v>19</v>
      </c>
      <c r="E20" t="b">
        <v>1</v>
      </c>
      <c r="F20" t="s">
        <v>19</v>
      </c>
      <c r="G20" t="b">
        <v>1</v>
      </c>
      <c r="H20" t="s">
        <v>22</v>
      </c>
      <c r="I20" t="b">
        <v>0</v>
      </c>
      <c r="J20" t="s">
        <v>22</v>
      </c>
      <c r="K20" t="b">
        <v>0</v>
      </c>
      <c r="L20" t="s">
        <v>19</v>
      </c>
      <c r="M20" t="b">
        <v>1</v>
      </c>
      <c r="N20" t="s">
        <v>19</v>
      </c>
      <c r="O20" t="b">
        <v>1</v>
      </c>
      <c r="P20" t="s">
        <v>20</v>
      </c>
      <c r="Q20" t="b">
        <v>0</v>
      </c>
      <c r="R20" t="s">
        <v>19</v>
      </c>
      <c r="S20" t="b">
        <v>1</v>
      </c>
    </row>
    <row r="21" spans="1:19" x14ac:dyDescent="0.25">
      <c r="A21">
        <v>19</v>
      </c>
      <c r="B21" t="s">
        <v>41</v>
      </c>
      <c r="C21" t="s">
        <v>25</v>
      </c>
      <c r="D21" t="s">
        <v>22</v>
      </c>
      <c r="E21" t="b">
        <v>0</v>
      </c>
      <c r="F21" t="s">
        <v>25</v>
      </c>
      <c r="G21" t="b">
        <v>1</v>
      </c>
      <c r="H21" t="s">
        <v>25</v>
      </c>
      <c r="I21" t="b">
        <v>1</v>
      </c>
      <c r="J21" t="s">
        <v>25</v>
      </c>
      <c r="K21" t="b">
        <v>1</v>
      </c>
      <c r="L21" t="s">
        <v>22</v>
      </c>
      <c r="M21" t="b">
        <v>0</v>
      </c>
      <c r="N21" t="s">
        <v>20</v>
      </c>
      <c r="O21" t="b">
        <v>0</v>
      </c>
      <c r="P21" t="s">
        <v>19</v>
      </c>
      <c r="Q21" t="b">
        <v>0</v>
      </c>
      <c r="R21" t="s">
        <v>25</v>
      </c>
      <c r="S21" t="b">
        <v>1</v>
      </c>
    </row>
    <row r="22" spans="1:19" x14ac:dyDescent="0.25">
      <c r="A22">
        <v>20</v>
      </c>
      <c r="B22" t="s">
        <v>42</v>
      </c>
      <c r="C22" t="s">
        <v>22</v>
      </c>
      <c r="D22" t="s">
        <v>22</v>
      </c>
      <c r="E22" t="b">
        <v>1</v>
      </c>
      <c r="F22" t="s">
        <v>22</v>
      </c>
      <c r="G22" t="b">
        <v>1</v>
      </c>
      <c r="H22" t="s">
        <v>22</v>
      </c>
      <c r="I22" t="b">
        <v>1</v>
      </c>
      <c r="J22" t="s">
        <v>22</v>
      </c>
      <c r="K22" t="b">
        <v>1</v>
      </c>
      <c r="L22" t="s">
        <v>22</v>
      </c>
      <c r="M22" t="b">
        <v>1</v>
      </c>
      <c r="N22" t="s">
        <v>22</v>
      </c>
      <c r="O22" t="b">
        <v>1</v>
      </c>
      <c r="P22" t="s">
        <v>22</v>
      </c>
      <c r="Q22" t="b">
        <v>1</v>
      </c>
      <c r="R22" t="s">
        <v>22</v>
      </c>
      <c r="S22" t="b">
        <v>1</v>
      </c>
    </row>
    <row r="23" spans="1:19" x14ac:dyDescent="0.25">
      <c r="A23">
        <v>21</v>
      </c>
      <c r="B23" t="s">
        <v>43</v>
      </c>
      <c r="C23" t="s">
        <v>20</v>
      </c>
      <c r="D23" t="s">
        <v>22</v>
      </c>
      <c r="E23" t="b">
        <v>0</v>
      </c>
      <c r="F23" t="s">
        <v>20</v>
      </c>
      <c r="G23" t="b">
        <v>1</v>
      </c>
      <c r="H23" t="s">
        <v>19</v>
      </c>
      <c r="I23" t="b">
        <v>0</v>
      </c>
      <c r="J23" t="s">
        <v>20</v>
      </c>
      <c r="K23" t="b">
        <v>1</v>
      </c>
      <c r="L23" t="s">
        <v>22</v>
      </c>
      <c r="M23" t="b">
        <v>0</v>
      </c>
      <c r="N23" t="s">
        <v>20</v>
      </c>
      <c r="O23" t="b">
        <v>1</v>
      </c>
      <c r="P23" t="s">
        <v>20</v>
      </c>
      <c r="Q23" t="b">
        <v>1</v>
      </c>
      <c r="R23" t="s">
        <v>25</v>
      </c>
      <c r="S23" t="b">
        <v>0</v>
      </c>
    </row>
    <row r="24" spans="1:19" x14ac:dyDescent="0.25">
      <c r="A24">
        <v>22</v>
      </c>
      <c r="B24" t="s">
        <v>44</v>
      </c>
      <c r="C24" t="s">
        <v>22</v>
      </c>
      <c r="D24" t="s">
        <v>22</v>
      </c>
      <c r="E24" t="b">
        <v>1</v>
      </c>
      <c r="F24" t="s">
        <v>22</v>
      </c>
      <c r="G24" t="b">
        <v>1</v>
      </c>
      <c r="H24" t="s">
        <v>19</v>
      </c>
      <c r="I24" t="b">
        <v>0</v>
      </c>
      <c r="J24" t="s">
        <v>22</v>
      </c>
      <c r="K24" t="b">
        <v>1</v>
      </c>
      <c r="L24" t="s">
        <v>22</v>
      </c>
      <c r="M24" t="b">
        <v>1</v>
      </c>
      <c r="N24" t="s">
        <v>20</v>
      </c>
      <c r="O24" t="b">
        <v>0</v>
      </c>
      <c r="P24" t="s">
        <v>22</v>
      </c>
      <c r="Q24" t="b">
        <v>1</v>
      </c>
      <c r="R24" t="s">
        <v>22</v>
      </c>
      <c r="S24" t="b">
        <v>1</v>
      </c>
    </row>
    <row r="25" spans="1:19" x14ac:dyDescent="0.25">
      <c r="A25">
        <v>23</v>
      </c>
      <c r="B25" t="s">
        <v>45</v>
      </c>
      <c r="C25" t="s">
        <v>19</v>
      </c>
      <c r="D25" t="s">
        <v>22</v>
      </c>
      <c r="E25" t="b">
        <v>0</v>
      </c>
      <c r="F25" t="s">
        <v>19</v>
      </c>
      <c r="G25" t="b">
        <v>1</v>
      </c>
      <c r="H25" t="s">
        <v>19</v>
      </c>
      <c r="I25" t="b">
        <v>1</v>
      </c>
      <c r="J25" t="s">
        <v>19</v>
      </c>
      <c r="K25" t="b">
        <v>1</v>
      </c>
      <c r="L25" t="s">
        <v>22</v>
      </c>
      <c r="M25" t="b">
        <v>0</v>
      </c>
      <c r="N25" t="s">
        <v>19</v>
      </c>
      <c r="O25" t="b">
        <v>1</v>
      </c>
      <c r="P25" t="s">
        <v>19</v>
      </c>
      <c r="Q25" t="b">
        <v>1</v>
      </c>
      <c r="R25" t="s">
        <v>19</v>
      </c>
      <c r="S25" t="b">
        <v>1</v>
      </c>
    </row>
    <row r="26" spans="1:19" x14ac:dyDescent="0.25">
      <c r="A26">
        <v>24</v>
      </c>
      <c r="B26" t="s">
        <v>46</v>
      </c>
      <c r="C26" t="s">
        <v>19</v>
      </c>
      <c r="D26" t="s">
        <v>19</v>
      </c>
      <c r="E26" t="b">
        <v>1</v>
      </c>
      <c r="F26" t="s">
        <v>19</v>
      </c>
      <c r="G26" t="b">
        <v>1</v>
      </c>
      <c r="H26" t="s">
        <v>19</v>
      </c>
      <c r="I26" t="b">
        <v>1</v>
      </c>
      <c r="J26" t="s">
        <v>19</v>
      </c>
      <c r="K26" t="b">
        <v>1</v>
      </c>
      <c r="L26" t="s">
        <v>19</v>
      </c>
      <c r="M26" t="b">
        <v>1</v>
      </c>
      <c r="N26" t="s">
        <v>19</v>
      </c>
      <c r="O26" t="b">
        <v>1</v>
      </c>
      <c r="P26" t="s">
        <v>19</v>
      </c>
      <c r="Q26" t="b">
        <v>1</v>
      </c>
      <c r="R26" t="s">
        <v>19</v>
      </c>
      <c r="S26" t="b">
        <v>1</v>
      </c>
    </row>
    <row r="27" spans="1:19" x14ac:dyDescent="0.25">
      <c r="A27">
        <v>25</v>
      </c>
      <c r="B27" t="s">
        <v>47</v>
      </c>
      <c r="C27" t="s">
        <v>20</v>
      </c>
      <c r="D27" t="s">
        <v>20</v>
      </c>
      <c r="E27" t="b">
        <v>1</v>
      </c>
      <c r="F27" t="s">
        <v>20</v>
      </c>
      <c r="G27" t="b">
        <v>1</v>
      </c>
      <c r="H27" t="s">
        <v>19</v>
      </c>
      <c r="I27" t="b">
        <v>0</v>
      </c>
      <c r="J27" t="s">
        <v>22</v>
      </c>
      <c r="K27" t="b">
        <v>0</v>
      </c>
      <c r="L27" t="s">
        <v>22</v>
      </c>
      <c r="M27" t="b">
        <v>0</v>
      </c>
      <c r="N27" t="s">
        <v>20</v>
      </c>
      <c r="O27" t="b">
        <v>1</v>
      </c>
      <c r="P27" t="s">
        <v>19</v>
      </c>
      <c r="Q27" t="b">
        <v>0</v>
      </c>
      <c r="R27" t="s">
        <v>20</v>
      </c>
      <c r="S27" t="b">
        <v>1</v>
      </c>
    </row>
    <row r="28" spans="1:19" x14ac:dyDescent="0.25">
      <c r="A28">
        <v>26</v>
      </c>
      <c r="B28" t="s">
        <v>48</v>
      </c>
      <c r="C28" t="s">
        <v>25</v>
      </c>
      <c r="D28" t="s">
        <v>25</v>
      </c>
      <c r="E28" t="b">
        <v>1</v>
      </c>
      <c r="F28" t="s">
        <v>25</v>
      </c>
      <c r="G28" t="b">
        <v>1</v>
      </c>
      <c r="H28" t="s">
        <v>25</v>
      </c>
      <c r="I28" t="b">
        <v>1</v>
      </c>
      <c r="J28" t="s">
        <v>25</v>
      </c>
      <c r="K28" t="b">
        <v>1</v>
      </c>
      <c r="L28" t="s">
        <v>22</v>
      </c>
      <c r="M28" t="b">
        <v>0</v>
      </c>
      <c r="N28" t="s">
        <v>19</v>
      </c>
      <c r="O28" t="b">
        <v>0</v>
      </c>
      <c r="P28" t="s">
        <v>25</v>
      </c>
      <c r="Q28" t="b">
        <v>1</v>
      </c>
      <c r="R28" t="s">
        <v>25</v>
      </c>
      <c r="S28" t="b">
        <v>1</v>
      </c>
    </row>
    <row r="29" spans="1:19" x14ac:dyDescent="0.25">
      <c r="A29">
        <v>27</v>
      </c>
      <c r="B29" t="s">
        <v>49</v>
      </c>
      <c r="C29" t="s">
        <v>22</v>
      </c>
      <c r="D29" t="s">
        <v>22</v>
      </c>
      <c r="E29" t="b">
        <v>1</v>
      </c>
      <c r="F29" t="s">
        <v>22</v>
      </c>
      <c r="G29" t="b">
        <v>1</v>
      </c>
      <c r="H29" t="s">
        <v>22</v>
      </c>
      <c r="I29" t="b">
        <v>1</v>
      </c>
      <c r="J29" t="s">
        <v>22</v>
      </c>
      <c r="K29" t="b">
        <v>1</v>
      </c>
      <c r="L29" t="s">
        <v>19</v>
      </c>
      <c r="M29" t="b">
        <v>0</v>
      </c>
      <c r="N29" t="s">
        <v>20</v>
      </c>
      <c r="O29" t="b">
        <v>0</v>
      </c>
      <c r="P29" t="s">
        <v>22</v>
      </c>
      <c r="Q29" t="b">
        <v>1</v>
      </c>
      <c r="R29" t="s">
        <v>25</v>
      </c>
      <c r="S29" t="b">
        <v>0</v>
      </c>
    </row>
    <row r="30" spans="1:19" x14ac:dyDescent="0.25">
      <c r="A30">
        <v>28</v>
      </c>
      <c r="B30" t="s">
        <v>50</v>
      </c>
      <c r="C30" t="s">
        <v>22</v>
      </c>
      <c r="D30" t="s">
        <v>19</v>
      </c>
      <c r="E30" t="b">
        <v>0</v>
      </c>
      <c r="F30" t="s">
        <v>22</v>
      </c>
      <c r="G30" t="b">
        <v>1</v>
      </c>
      <c r="H30" t="s">
        <v>19</v>
      </c>
      <c r="I30" t="b">
        <v>0</v>
      </c>
      <c r="J30" t="s">
        <v>22</v>
      </c>
      <c r="K30" t="b">
        <v>1</v>
      </c>
      <c r="L30" t="s">
        <v>22</v>
      </c>
      <c r="M30" t="b">
        <v>1</v>
      </c>
      <c r="N30" t="s">
        <v>19</v>
      </c>
      <c r="O30" t="b">
        <v>0</v>
      </c>
      <c r="P30" t="s">
        <v>19</v>
      </c>
      <c r="Q30" t="b">
        <v>0</v>
      </c>
      <c r="R30" t="s">
        <v>22</v>
      </c>
      <c r="S30" t="b">
        <v>1</v>
      </c>
    </row>
    <row r="31" spans="1:19" x14ac:dyDescent="0.25">
      <c r="A31">
        <v>29</v>
      </c>
      <c r="B31" t="s">
        <v>51</v>
      </c>
      <c r="C31" t="s">
        <v>22</v>
      </c>
      <c r="D31" t="s">
        <v>22</v>
      </c>
      <c r="E31" t="b">
        <v>1</v>
      </c>
      <c r="F31" t="s">
        <v>22</v>
      </c>
      <c r="G31" t="b">
        <v>1</v>
      </c>
      <c r="H31" t="s">
        <v>20</v>
      </c>
      <c r="I31" t="b">
        <v>0</v>
      </c>
      <c r="J31" t="s">
        <v>22</v>
      </c>
      <c r="K31" t="b">
        <v>1</v>
      </c>
      <c r="L31" t="s">
        <v>19</v>
      </c>
      <c r="M31" t="b">
        <v>0</v>
      </c>
      <c r="N31" t="s">
        <v>20</v>
      </c>
      <c r="O31" t="b">
        <v>0</v>
      </c>
      <c r="P31" t="s">
        <v>22</v>
      </c>
      <c r="Q31" t="b">
        <v>1</v>
      </c>
      <c r="R31" t="s">
        <v>22</v>
      </c>
      <c r="S31" t="b">
        <v>1</v>
      </c>
    </row>
    <row r="32" spans="1:19" x14ac:dyDescent="0.25">
      <c r="A32">
        <v>30</v>
      </c>
      <c r="B32" t="s">
        <v>52</v>
      </c>
      <c r="C32" t="s">
        <v>19</v>
      </c>
      <c r="D32" t="s">
        <v>19</v>
      </c>
      <c r="E32" t="b">
        <v>1</v>
      </c>
      <c r="F32" t="s">
        <v>19</v>
      </c>
      <c r="G32" t="b">
        <v>1</v>
      </c>
      <c r="H32" t="s">
        <v>19</v>
      </c>
      <c r="I32" t="b">
        <v>1</v>
      </c>
      <c r="J32" t="s">
        <v>19</v>
      </c>
      <c r="K32" t="b">
        <v>1</v>
      </c>
      <c r="L32" t="s">
        <v>20</v>
      </c>
      <c r="M32" t="b">
        <v>0</v>
      </c>
      <c r="N32" t="s">
        <v>19</v>
      </c>
      <c r="O32" t="b">
        <v>1</v>
      </c>
      <c r="P32" t="s">
        <v>19</v>
      </c>
      <c r="Q32" t="b">
        <v>1</v>
      </c>
      <c r="R32" t="s">
        <v>19</v>
      </c>
      <c r="S32" t="b">
        <v>1</v>
      </c>
    </row>
    <row r="33" spans="1:19" x14ac:dyDescent="0.25">
      <c r="A33">
        <v>31</v>
      </c>
      <c r="B33" t="s">
        <v>53</v>
      </c>
      <c r="C33" t="s">
        <v>22</v>
      </c>
      <c r="D33" t="s">
        <v>22</v>
      </c>
      <c r="E33" t="b">
        <v>1</v>
      </c>
      <c r="F33" t="s">
        <v>22</v>
      </c>
      <c r="G33" t="b">
        <v>1</v>
      </c>
      <c r="H33" t="s">
        <v>22</v>
      </c>
      <c r="I33" t="b">
        <v>1</v>
      </c>
      <c r="J33" t="s">
        <v>22</v>
      </c>
      <c r="K33" t="b">
        <v>1</v>
      </c>
      <c r="L33" t="s">
        <v>20</v>
      </c>
      <c r="M33" t="b">
        <v>0</v>
      </c>
      <c r="N33" t="s">
        <v>20</v>
      </c>
      <c r="O33" t="b">
        <v>0</v>
      </c>
      <c r="P33" t="s">
        <v>22</v>
      </c>
      <c r="Q33" t="b">
        <v>1</v>
      </c>
      <c r="R33" t="s">
        <v>22</v>
      </c>
      <c r="S33" t="b">
        <v>1</v>
      </c>
    </row>
    <row r="34" spans="1:19" x14ac:dyDescent="0.25">
      <c r="A34">
        <v>32</v>
      </c>
      <c r="B34" t="s">
        <v>54</v>
      </c>
      <c r="C34" t="s">
        <v>20</v>
      </c>
      <c r="D34" t="s">
        <v>20</v>
      </c>
      <c r="E34" t="b">
        <v>1</v>
      </c>
      <c r="F34" t="s">
        <v>22</v>
      </c>
      <c r="G34" t="b">
        <v>0</v>
      </c>
      <c r="H34" t="s">
        <v>20</v>
      </c>
      <c r="I34" t="b">
        <v>1</v>
      </c>
      <c r="J34" t="s">
        <v>19</v>
      </c>
      <c r="K34" t="b">
        <v>0</v>
      </c>
      <c r="L34" t="s">
        <v>22</v>
      </c>
      <c r="M34" t="b">
        <v>0</v>
      </c>
      <c r="N34" t="s">
        <v>20</v>
      </c>
      <c r="O34" t="b">
        <v>1</v>
      </c>
      <c r="P34" t="s">
        <v>19</v>
      </c>
      <c r="Q34" t="b">
        <v>0</v>
      </c>
      <c r="R34" t="s">
        <v>20</v>
      </c>
      <c r="S34" t="b">
        <v>1</v>
      </c>
    </row>
    <row r="35" spans="1:19" x14ac:dyDescent="0.25">
      <c r="A35">
        <v>33</v>
      </c>
      <c r="B35" t="s">
        <v>55</v>
      </c>
      <c r="C35" t="s">
        <v>25</v>
      </c>
      <c r="D35" t="s">
        <v>25</v>
      </c>
      <c r="E35" t="b">
        <v>1</v>
      </c>
      <c r="F35" t="s">
        <v>25</v>
      </c>
      <c r="G35" t="b">
        <v>1</v>
      </c>
      <c r="H35" t="s">
        <v>19</v>
      </c>
      <c r="I35" t="b">
        <v>0</v>
      </c>
      <c r="J35" t="s">
        <v>25</v>
      </c>
      <c r="K35" t="b">
        <v>1</v>
      </c>
      <c r="L35" t="s">
        <v>22</v>
      </c>
      <c r="M35" t="b">
        <v>0</v>
      </c>
      <c r="N35" t="s">
        <v>19</v>
      </c>
      <c r="O35" t="b">
        <v>0</v>
      </c>
      <c r="P35" t="s">
        <v>19</v>
      </c>
      <c r="Q35" t="b">
        <v>0</v>
      </c>
      <c r="R35" t="s">
        <v>25</v>
      </c>
      <c r="S35" t="b">
        <v>1</v>
      </c>
    </row>
    <row r="36" spans="1:19" x14ac:dyDescent="0.25">
      <c r="A36">
        <v>34</v>
      </c>
      <c r="B36" t="s">
        <v>56</v>
      </c>
      <c r="C36" t="s">
        <v>19</v>
      </c>
      <c r="D36" t="s">
        <v>19</v>
      </c>
      <c r="E36" t="b">
        <v>1</v>
      </c>
      <c r="F36" t="s">
        <v>19</v>
      </c>
      <c r="G36" t="b">
        <v>1</v>
      </c>
      <c r="H36" t="s">
        <v>19</v>
      </c>
      <c r="I36" t="b">
        <v>1</v>
      </c>
      <c r="J36" t="s">
        <v>19</v>
      </c>
      <c r="K36" t="b">
        <v>1</v>
      </c>
      <c r="L36" t="s">
        <v>19</v>
      </c>
      <c r="M36" t="b">
        <v>1</v>
      </c>
      <c r="N36" t="s">
        <v>19</v>
      </c>
      <c r="O36" t="b">
        <v>1</v>
      </c>
      <c r="P36" t="s">
        <v>19</v>
      </c>
      <c r="Q36" t="b">
        <v>1</v>
      </c>
      <c r="R36" t="s">
        <v>19</v>
      </c>
      <c r="S36" t="b">
        <v>1</v>
      </c>
    </row>
    <row r="37" spans="1:19" x14ac:dyDescent="0.25">
      <c r="A37">
        <v>35</v>
      </c>
      <c r="B37" t="s">
        <v>57</v>
      </c>
      <c r="C37" t="s">
        <v>19</v>
      </c>
      <c r="D37" t="s">
        <v>19</v>
      </c>
      <c r="E37" t="b">
        <v>1</v>
      </c>
      <c r="F37" t="s">
        <v>19</v>
      </c>
      <c r="G37" t="b">
        <v>1</v>
      </c>
      <c r="H37" t="s">
        <v>19</v>
      </c>
      <c r="I37" t="b">
        <v>1</v>
      </c>
      <c r="J37" t="s">
        <v>19</v>
      </c>
      <c r="K37" t="b">
        <v>1</v>
      </c>
      <c r="L37" t="s">
        <v>19</v>
      </c>
      <c r="M37" t="b">
        <v>1</v>
      </c>
      <c r="N37" t="s">
        <v>19</v>
      </c>
      <c r="O37" t="b">
        <v>1</v>
      </c>
      <c r="P37" t="s">
        <v>19</v>
      </c>
      <c r="Q37" t="b">
        <v>1</v>
      </c>
      <c r="R37" t="s">
        <v>19</v>
      </c>
      <c r="S37" t="b">
        <v>1</v>
      </c>
    </row>
    <row r="38" spans="1:19" x14ac:dyDescent="0.25">
      <c r="A38">
        <v>36</v>
      </c>
      <c r="B38" t="s">
        <v>58</v>
      </c>
      <c r="C38" t="s">
        <v>20</v>
      </c>
      <c r="D38" t="s">
        <v>22</v>
      </c>
      <c r="E38" t="b">
        <v>0</v>
      </c>
      <c r="F38" t="s">
        <v>20</v>
      </c>
      <c r="G38" t="b">
        <v>1</v>
      </c>
      <c r="H38" t="s">
        <v>20</v>
      </c>
      <c r="I38" t="b">
        <v>1</v>
      </c>
      <c r="J38" t="s">
        <v>19</v>
      </c>
      <c r="K38" t="b">
        <v>0</v>
      </c>
      <c r="L38" t="s">
        <v>22</v>
      </c>
      <c r="M38" t="b">
        <v>0</v>
      </c>
      <c r="N38" t="s">
        <v>22</v>
      </c>
      <c r="O38" t="b">
        <v>0</v>
      </c>
      <c r="P38" t="s">
        <v>20</v>
      </c>
      <c r="Q38" t="b">
        <v>1</v>
      </c>
      <c r="R38" t="s">
        <v>20</v>
      </c>
      <c r="S38" t="b">
        <v>1</v>
      </c>
    </row>
    <row r="39" spans="1:19" x14ac:dyDescent="0.25">
      <c r="A39">
        <v>37</v>
      </c>
      <c r="B39" t="s">
        <v>59</v>
      </c>
      <c r="C39" t="s">
        <v>22</v>
      </c>
      <c r="D39" t="s">
        <v>22</v>
      </c>
      <c r="E39" t="b">
        <v>1</v>
      </c>
      <c r="F39" t="s">
        <v>22</v>
      </c>
      <c r="G39" t="b">
        <v>1</v>
      </c>
      <c r="H39" t="s">
        <v>22</v>
      </c>
      <c r="I39" t="b">
        <v>1</v>
      </c>
      <c r="J39" t="s">
        <v>22</v>
      </c>
      <c r="K39" t="b">
        <v>1</v>
      </c>
      <c r="L39" t="s">
        <v>19</v>
      </c>
      <c r="M39" t="b">
        <v>0</v>
      </c>
      <c r="N39" t="s">
        <v>19</v>
      </c>
      <c r="O39" t="b">
        <v>0</v>
      </c>
      <c r="P39" t="s">
        <v>22</v>
      </c>
      <c r="Q39" t="b">
        <v>1</v>
      </c>
      <c r="R39" t="s">
        <v>22</v>
      </c>
      <c r="S39" t="b">
        <v>1</v>
      </c>
    </row>
    <row r="40" spans="1:19" x14ac:dyDescent="0.25">
      <c r="A40">
        <v>38</v>
      </c>
      <c r="B40" t="s">
        <v>60</v>
      </c>
      <c r="C40" t="s">
        <v>22</v>
      </c>
      <c r="D40" t="s">
        <v>22</v>
      </c>
      <c r="E40" t="b">
        <v>1</v>
      </c>
      <c r="F40" t="s">
        <v>22</v>
      </c>
      <c r="G40" t="b">
        <v>1</v>
      </c>
      <c r="H40" t="s">
        <v>19</v>
      </c>
      <c r="I40" t="b">
        <v>0</v>
      </c>
      <c r="J40" t="s">
        <v>22</v>
      </c>
      <c r="K40" t="b">
        <v>1</v>
      </c>
      <c r="L40" t="s">
        <v>22</v>
      </c>
      <c r="M40" t="b">
        <v>1</v>
      </c>
      <c r="N40" t="s">
        <v>19</v>
      </c>
      <c r="O40" t="b">
        <v>0</v>
      </c>
      <c r="P40" t="s">
        <v>19</v>
      </c>
      <c r="Q40" t="b">
        <v>0</v>
      </c>
      <c r="R40" t="s">
        <v>22</v>
      </c>
      <c r="S40" t="b">
        <v>1</v>
      </c>
    </row>
    <row r="41" spans="1:19" x14ac:dyDescent="0.25">
      <c r="A41">
        <v>39</v>
      </c>
      <c r="B41" t="s">
        <v>61</v>
      </c>
      <c r="C41" t="s">
        <v>19</v>
      </c>
      <c r="D41" t="s">
        <v>19</v>
      </c>
      <c r="E41" t="b">
        <v>1</v>
      </c>
      <c r="F41" t="s">
        <v>19</v>
      </c>
      <c r="G41" t="b">
        <v>1</v>
      </c>
      <c r="H41" t="s">
        <v>22</v>
      </c>
      <c r="I41" t="b">
        <v>0</v>
      </c>
      <c r="J41" t="s">
        <v>19</v>
      </c>
      <c r="K41" t="b">
        <v>1</v>
      </c>
      <c r="L41" t="s">
        <v>20</v>
      </c>
      <c r="M41" t="b">
        <v>0</v>
      </c>
      <c r="N41" t="s">
        <v>20</v>
      </c>
      <c r="O41" t="b">
        <v>0</v>
      </c>
      <c r="P41" t="s">
        <v>19</v>
      </c>
      <c r="Q41" t="b">
        <v>1</v>
      </c>
      <c r="R41" t="s">
        <v>19</v>
      </c>
      <c r="S41" t="b">
        <v>1</v>
      </c>
    </row>
    <row r="42" spans="1:19" x14ac:dyDescent="0.25">
      <c r="A42">
        <v>40</v>
      </c>
      <c r="B42" t="s">
        <v>62</v>
      </c>
      <c r="C42" t="s">
        <v>22</v>
      </c>
      <c r="D42" t="s">
        <v>22</v>
      </c>
      <c r="E42" t="b">
        <v>1</v>
      </c>
      <c r="F42" t="s">
        <v>22</v>
      </c>
      <c r="G42" t="b">
        <v>1</v>
      </c>
      <c r="H42" t="s">
        <v>19</v>
      </c>
      <c r="I42" t="b">
        <v>0</v>
      </c>
      <c r="J42" t="s">
        <v>22</v>
      </c>
      <c r="K42" t="b">
        <v>1</v>
      </c>
      <c r="L42" t="s">
        <v>22</v>
      </c>
      <c r="M42" t="b">
        <v>1</v>
      </c>
      <c r="N42" t="s">
        <v>20</v>
      </c>
      <c r="O42" t="b">
        <v>0</v>
      </c>
      <c r="P42" t="s">
        <v>20</v>
      </c>
      <c r="Q42" t="b">
        <v>0</v>
      </c>
      <c r="R42" t="s">
        <v>22</v>
      </c>
      <c r="S42" t="b">
        <v>1</v>
      </c>
    </row>
    <row r="43" spans="1:19" x14ac:dyDescent="0.25">
      <c r="A43">
        <v>41</v>
      </c>
      <c r="B43" t="s">
        <v>63</v>
      </c>
      <c r="C43" t="s">
        <v>25</v>
      </c>
      <c r="D43" t="s">
        <v>25</v>
      </c>
      <c r="E43" t="b">
        <v>1</v>
      </c>
      <c r="F43" t="s">
        <v>22</v>
      </c>
      <c r="G43" t="b">
        <v>0</v>
      </c>
      <c r="H43" t="s">
        <v>19</v>
      </c>
      <c r="I43" t="b">
        <v>0</v>
      </c>
      <c r="J43" t="s">
        <v>25</v>
      </c>
      <c r="K43" t="b">
        <v>1</v>
      </c>
      <c r="L43" t="s">
        <v>22</v>
      </c>
      <c r="M43" t="b">
        <v>0</v>
      </c>
      <c r="N43" t="s">
        <v>20</v>
      </c>
      <c r="O43" t="b">
        <v>0</v>
      </c>
      <c r="P43" t="s">
        <v>19</v>
      </c>
      <c r="Q43" t="b">
        <v>0</v>
      </c>
      <c r="R43" t="s">
        <v>25</v>
      </c>
      <c r="S43" t="b">
        <v>1</v>
      </c>
    </row>
    <row r="44" spans="1:19" x14ac:dyDescent="0.25">
      <c r="A44">
        <v>42</v>
      </c>
      <c r="B44" t="s">
        <v>64</v>
      </c>
      <c r="C44" t="s">
        <v>20</v>
      </c>
      <c r="D44" t="s">
        <v>19</v>
      </c>
      <c r="E44" t="b">
        <v>0</v>
      </c>
      <c r="F44" t="s">
        <v>20</v>
      </c>
      <c r="G44" t="b">
        <v>1</v>
      </c>
      <c r="H44" t="s">
        <v>19</v>
      </c>
      <c r="I44" t="b">
        <v>0</v>
      </c>
      <c r="J44" t="s">
        <v>19</v>
      </c>
      <c r="K44" t="b">
        <v>0</v>
      </c>
      <c r="L44" t="s">
        <v>19</v>
      </c>
      <c r="M44" t="b">
        <v>0</v>
      </c>
      <c r="N44" t="s">
        <v>19</v>
      </c>
      <c r="O44" t="b">
        <v>0</v>
      </c>
      <c r="P44" t="s">
        <v>20</v>
      </c>
      <c r="Q44" t="b">
        <v>1</v>
      </c>
      <c r="R44" t="s">
        <v>20</v>
      </c>
      <c r="S44" t="b">
        <v>1</v>
      </c>
    </row>
    <row r="45" spans="1:19" x14ac:dyDescent="0.25">
      <c r="A45">
        <v>43</v>
      </c>
      <c r="B45" t="s">
        <v>65</v>
      </c>
      <c r="C45" t="s">
        <v>19</v>
      </c>
      <c r="D45" t="s">
        <v>22</v>
      </c>
      <c r="E45" t="b">
        <v>0</v>
      </c>
      <c r="F45" t="s">
        <v>19</v>
      </c>
      <c r="G45" t="b">
        <v>1</v>
      </c>
      <c r="H45" t="s">
        <v>20</v>
      </c>
      <c r="I45" t="b">
        <v>0</v>
      </c>
      <c r="J45" t="s">
        <v>22</v>
      </c>
      <c r="K45" t="b">
        <v>0</v>
      </c>
      <c r="L45" t="s">
        <v>19</v>
      </c>
      <c r="M45" t="b">
        <v>1</v>
      </c>
      <c r="N45" t="s">
        <v>19</v>
      </c>
      <c r="O45" t="b">
        <v>1</v>
      </c>
      <c r="P45" t="s">
        <v>19</v>
      </c>
      <c r="Q45" t="b">
        <v>1</v>
      </c>
      <c r="R45" t="s">
        <v>19</v>
      </c>
      <c r="S45" t="b">
        <v>1</v>
      </c>
    </row>
    <row r="46" spans="1:19" x14ac:dyDescent="0.25">
      <c r="A46">
        <v>44</v>
      </c>
      <c r="B46" t="s">
        <v>66</v>
      </c>
      <c r="C46" t="s">
        <v>19</v>
      </c>
      <c r="D46" t="s">
        <v>20</v>
      </c>
      <c r="E46" t="b">
        <v>0</v>
      </c>
      <c r="F46" t="s">
        <v>19</v>
      </c>
      <c r="G46" t="b">
        <v>1</v>
      </c>
      <c r="H46" t="s">
        <v>19</v>
      </c>
      <c r="I46" t="b">
        <v>1</v>
      </c>
      <c r="J46" t="s">
        <v>22</v>
      </c>
      <c r="K46" t="b">
        <v>0</v>
      </c>
      <c r="L46" t="s">
        <v>22</v>
      </c>
      <c r="M46" t="b">
        <v>0</v>
      </c>
      <c r="N46" t="s">
        <v>19</v>
      </c>
      <c r="O46" t="b">
        <v>1</v>
      </c>
      <c r="P46" t="s">
        <v>19</v>
      </c>
      <c r="Q46" t="b">
        <v>1</v>
      </c>
      <c r="R46" t="s">
        <v>19</v>
      </c>
      <c r="S46" t="b">
        <v>1</v>
      </c>
    </row>
    <row r="47" spans="1:19" x14ac:dyDescent="0.25">
      <c r="A47">
        <v>45</v>
      </c>
      <c r="B47" t="s">
        <v>67</v>
      </c>
      <c r="C47" t="s">
        <v>20</v>
      </c>
      <c r="D47" t="s">
        <v>22</v>
      </c>
      <c r="E47" t="b">
        <v>0</v>
      </c>
      <c r="F47" t="s">
        <v>20</v>
      </c>
      <c r="G47" t="b">
        <v>1</v>
      </c>
      <c r="H47" t="s">
        <v>20</v>
      </c>
      <c r="I47" t="b">
        <v>1</v>
      </c>
      <c r="J47" t="s">
        <v>22</v>
      </c>
      <c r="K47" t="b">
        <v>0</v>
      </c>
      <c r="L47" t="s">
        <v>20</v>
      </c>
      <c r="M47" t="b">
        <v>1</v>
      </c>
      <c r="N47" t="s">
        <v>19</v>
      </c>
      <c r="O47" t="b">
        <v>0</v>
      </c>
      <c r="P47" t="s">
        <v>19</v>
      </c>
      <c r="Q47" t="b">
        <v>0</v>
      </c>
      <c r="R47" t="s">
        <v>19</v>
      </c>
      <c r="S47" t="b">
        <v>0</v>
      </c>
    </row>
    <row r="48" spans="1:19" x14ac:dyDescent="0.25">
      <c r="A48">
        <v>46</v>
      </c>
      <c r="B48" t="s">
        <v>68</v>
      </c>
      <c r="C48" t="s">
        <v>25</v>
      </c>
      <c r="D48" t="s">
        <v>25</v>
      </c>
      <c r="E48" t="b">
        <v>1</v>
      </c>
      <c r="F48" t="s">
        <v>22</v>
      </c>
      <c r="G48" t="b">
        <v>0</v>
      </c>
      <c r="H48" t="s">
        <v>25</v>
      </c>
      <c r="I48" t="b">
        <v>1</v>
      </c>
      <c r="J48" t="s">
        <v>25</v>
      </c>
      <c r="K48" t="b">
        <v>1</v>
      </c>
      <c r="L48" t="s">
        <v>20</v>
      </c>
      <c r="M48" t="b">
        <v>0</v>
      </c>
      <c r="N48" t="s">
        <v>19</v>
      </c>
      <c r="O48" t="b">
        <v>0</v>
      </c>
      <c r="P48" t="s">
        <v>25</v>
      </c>
      <c r="Q48" t="b">
        <v>1</v>
      </c>
      <c r="R48" t="s">
        <v>25</v>
      </c>
      <c r="S48" t="b">
        <v>1</v>
      </c>
    </row>
    <row r="49" spans="1:19" x14ac:dyDescent="0.25">
      <c r="A49">
        <v>47</v>
      </c>
      <c r="B49" t="s">
        <v>69</v>
      </c>
      <c r="C49" t="s">
        <v>20</v>
      </c>
      <c r="D49" t="s">
        <v>19</v>
      </c>
      <c r="E49" t="b">
        <v>0</v>
      </c>
      <c r="F49" t="s">
        <v>19</v>
      </c>
      <c r="G49" t="b">
        <v>0</v>
      </c>
      <c r="H49" t="s">
        <v>19</v>
      </c>
      <c r="I49" t="b">
        <v>0</v>
      </c>
      <c r="J49" t="s">
        <v>22</v>
      </c>
      <c r="K49" t="b">
        <v>0</v>
      </c>
      <c r="L49" t="s">
        <v>22</v>
      </c>
      <c r="M49" t="b">
        <v>0</v>
      </c>
      <c r="N49" t="s">
        <v>19</v>
      </c>
      <c r="O49" t="b">
        <v>0</v>
      </c>
      <c r="P49" t="s">
        <v>22</v>
      </c>
      <c r="Q49" t="b">
        <v>0</v>
      </c>
      <c r="R49" t="s">
        <v>20</v>
      </c>
      <c r="S49" t="b">
        <v>1</v>
      </c>
    </row>
    <row r="50" spans="1:19" x14ac:dyDescent="0.25">
      <c r="A50">
        <v>48</v>
      </c>
      <c r="B50" t="s">
        <v>70</v>
      </c>
      <c r="C50" t="s">
        <v>19</v>
      </c>
      <c r="D50" t="s">
        <v>19</v>
      </c>
      <c r="E50" t="b">
        <v>1</v>
      </c>
      <c r="F50" t="s">
        <v>19</v>
      </c>
      <c r="G50" t="b">
        <v>1</v>
      </c>
      <c r="H50" t="s">
        <v>19</v>
      </c>
      <c r="I50" t="b">
        <v>1</v>
      </c>
      <c r="J50" t="s">
        <v>19</v>
      </c>
      <c r="K50" t="b">
        <v>1</v>
      </c>
      <c r="L50" t="s">
        <v>19</v>
      </c>
      <c r="M50" t="b">
        <v>1</v>
      </c>
      <c r="N50" t="s">
        <v>19</v>
      </c>
      <c r="O50" t="b">
        <v>1</v>
      </c>
      <c r="P50" t="s">
        <v>19</v>
      </c>
      <c r="Q50" t="b">
        <v>1</v>
      </c>
      <c r="R50" t="s">
        <v>19</v>
      </c>
      <c r="S50" t="b">
        <v>1</v>
      </c>
    </row>
    <row r="51" spans="1:19" x14ac:dyDescent="0.25">
      <c r="A51">
        <v>49</v>
      </c>
      <c r="B51" t="s">
        <v>71</v>
      </c>
      <c r="C51" t="s">
        <v>19</v>
      </c>
      <c r="D51" t="s">
        <v>22</v>
      </c>
      <c r="E51" t="b">
        <v>0</v>
      </c>
      <c r="F51" t="s">
        <v>19</v>
      </c>
      <c r="G51" t="b">
        <v>1</v>
      </c>
      <c r="H51" t="s">
        <v>19</v>
      </c>
      <c r="I51" t="b">
        <v>1</v>
      </c>
      <c r="J51" t="s">
        <v>19</v>
      </c>
      <c r="K51" t="b">
        <v>1</v>
      </c>
      <c r="L51" t="s">
        <v>19</v>
      </c>
      <c r="M51" t="b">
        <v>1</v>
      </c>
      <c r="N51" t="s">
        <v>20</v>
      </c>
      <c r="O51" t="b">
        <v>0</v>
      </c>
      <c r="P51" t="s">
        <v>19</v>
      </c>
      <c r="Q51" t="b">
        <v>1</v>
      </c>
      <c r="R51" t="s">
        <v>20</v>
      </c>
      <c r="S51" t="b">
        <v>0</v>
      </c>
    </row>
    <row r="52" spans="1:19" x14ac:dyDescent="0.25">
      <c r="A52">
        <v>50</v>
      </c>
      <c r="B52" t="s">
        <v>72</v>
      </c>
      <c r="C52" t="s">
        <v>22</v>
      </c>
      <c r="D52" t="s">
        <v>22</v>
      </c>
      <c r="E52" t="b">
        <v>1</v>
      </c>
      <c r="F52" t="s">
        <v>22</v>
      </c>
      <c r="G52" t="b">
        <v>1</v>
      </c>
      <c r="H52" t="s">
        <v>20</v>
      </c>
      <c r="I52" t="b">
        <v>0</v>
      </c>
      <c r="J52" t="s">
        <v>22</v>
      </c>
      <c r="K52" t="b">
        <v>1</v>
      </c>
      <c r="L52" t="s">
        <v>22</v>
      </c>
      <c r="M52" t="b">
        <v>1</v>
      </c>
      <c r="N52" t="s">
        <v>22</v>
      </c>
      <c r="O52" t="b">
        <v>1</v>
      </c>
      <c r="P52" t="s">
        <v>22</v>
      </c>
      <c r="Q52" t="b">
        <v>1</v>
      </c>
      <c r="R52" t="s">
        <v>22</v>
      </c>
      <c r="S52" t="b">
        <v>1</v>
      </c>
    </row>
    <row r="53" spans="1:19" x14ac:dyDescent="0.25">
      <c r="A53">
        <v>51</v>
      </c>
      <c r="B53" t="s">
        <v>73</v>
      </c>
      <c r="C53" t="s">
        <v>25</v>
      </c>
      <c r="D53" t="s">
        <v>25</v>
      </c>
      <c r="E53" t="b">
        <v>1</v>
      </c>
      <c r="F53" t="s">
        <v>25</v>
      </c>
      <c r="G53" t="b">
        <v>1</v>
      </c>
      <c r="H53" t="s">
        <v>19</v>
      </c>
      <c r="I53" t="b">
        <v>0</v>
      </c>
      <c r="J53" t="s">
        <v>25</v>
      </c>
      <c r="K53" t="b">
        <v>1</v>
      </c>
      <c r="L53" t="s">
        <v>22</v>
      </c>
      <c r="M53" t="b">
        <v>0</v>
      </c>
      <c r="N53" t="s">
        <v>19</v>
      </c>
      <c r="O53" t="b">
        <v>0</v>
      </c>
      <c r="P53" t="s">
        <v>25</v>
      </c>
      <c r="Q53" t="b">
        <v>1</v>
      </c>
      <c r="R53" t="s">
        <v>25</v>
      </c>
      <c r="S53" t="b">
        <v>1</v>
      </c>
    </row>
    <row r="54" spans="1:19" x14ac:dyDescent="0.25">
      <c r="A54">
        <v>52</v>
      </c>
      <c r="B54" t="s">
        <v>74</v>
      </c>
      <c r="C54" t="s">
        <v>20</v>
      </c>
      <c r="D54" t="s">
        <v>19</v>
      </c>
      <c r="E54" t="b">
        <v>0</v>
      </c>
      <c r="F54" t="s">
        <v>20</v>
      </c>
      <c r="G54" t="b">
        <v>1</v>
      </c>
      <c r="H54" t="s">
        <v>22</v>
      </c>
      <c r="I54" t="b">
        <v>0</v>
      </c>
      <c r="J54" t="s">
        <v>22</v>
      </c>
      <c r="K54" t="b">
        <v>0</v>
      </c>
      <c r="L54" t="s">
        <v>19</v>
      </c>
      <c r="M54" t="b">
        <v>0</v>
      </c>
      <c r="N54" t="s">
        <v>19</v>
      </c>
      <c r="O54" t="b">
        <v>0</v>
      </c>
      <c r="P54" t="s">
        <v>25</v>
      </c>
      <c r="Q54" t="b">
        <v>0</v>
      </c>
      <c r="R54" t="s">
        <v>25</v>
      </c>
      <c r="S54" t="b">
        <v>0</v>
      </c>
    </row>
    <row r="55" spans="1:19" x14ac:dyDescent="0.25">
      <c r="A55">
        <v>53</v>
      </c>
      <c r="B55" t="s">
        <v>75</v>
      </c>
      <c r="C55" t="s">
        <v>22</v>
      </c>
      <c r="D55" t="s">
        <v>22</v>
      </c>
      <c r="E55" t="b">
        <v>1</v>
      </c>
      <c r="F55" t="s">
        <v>22</v>
      </c>
      <c r="G55" t="b">
        <v>1</v>
      </c>
      <c r="H55" t="s">
        <v>20</v>
      </c>
      <c r="I55" t="b">
        <v>0</v>
      </c>
      <c r="J55" t="s">
        <v>22</v>
      </c>
      <c r="K55" t="b">
        <v>1</v>
      </c>
      <c r="L55" t="s">
        <v>22</v>
      </c>
      <c r="M55" t="b">
        <v>1</v>
      </c>
      <c r="N55" t="s">
        <v>19</v>
      </c>
      <c r="O55" t="b">
        <v>0</v>
      </c>
      <c r="P55" t="s">
        <v>22</v>
      </c>
      <c r="Q55" t="b">
        <v>1</v>
      </c>
      <c r="R55" t="s">
        <v>19</v>
      </c>
      <c r="S55" t="b">
        <v>0</v>
      </c>
    </row>
    <row r="56" spans="1:19" x14ac:dyDescent="0.25">
      <c r="A56">
        <v>54</v>
      </c>
      <c r="B56" t="s">
        <v>76</v>
      </c>
      <c r="C56" t="s">
        <v>22</v>
      </c>
      <c r="D56" t="s">
        <v>20</v>
      </c>
      <c r="E56" t="b">
        <v>0</v>
      </c>
      <c r="F56" t="s">
        <v>22</v>
      </c>
      <c r="G56" t="b">
        <v>1</v>
      </c>
      <c r="H56" t="s">
        <v>20</v>
      </c>
      <c r="I56" t="b">
        <v>0</v>
      </c>
      <c r="J56" t="s">
        <v>22</v>
      </c>
      <c r="K56" t="b">
        <v>1</v>
      </c>
      <c r="L56" t="s">
        <v>22</v>
      </c>
      <c r="M56" t="b">
        <v>1</v>
      </c>
      <c r="N56" t="s">
        <v>19</v>
      </c>
      <c r="O56" t="b">
        <v>0</v>
      </c>
      <c r="P56" t="s">
        <v>20</v>
      </c>
      <c r="Q56" t="b">
        <v>0</v>
      </c>
      <c r="R56" t="s">
        <v>22</v>
      </c>
      <c r="S56" t="b">
        <v>1</v>
      </c>
    </row>
    <row r="57" spans="1:19" x14ac:dyDescent="0.25">
      <c r="A57">
        <v>55</v>
      </c>
      <c r="B57" t="s">
        <v>77</v>
      </c>
      <c r="C57" t="s">
        <v>22</v>
      </c>
      <c r="D57" t="s">
        <v>22</v>
      </c>
      <c r="E57" t="b">
        <v>1</v>
      </c>
      <c r="F57" t="s">
        <v>22</v>
      </c>
      <c r="G57" t="b">
        <v>1</v>
      </c>
      <c r="H57" t="s">
        <v>20</v>
      </c>
      <c r="I57" t="b">
        <v>0</v>
      </c>
      <c r="J57" t="s">
        <v>20</v>
      </c>
      <c r="K57" t="b">
        <v>0</v>
      </c>
      <c r="L57" t="s">
        <v>20</v>
      </c>
      <c r="M57" t="b">
        <v>0</v>
      </c>
      <c r="N57" t="s">
        <v>19</v>
      </c>
      <c r="O57" t="b">
        <v>0</v>
      </c>
      <c r="P57" t="s">
        <v>22</v>
      </c>
      <c r="Q57" t="b">
        <v>1</v>
      </c>
      <c r="R57" t="s">
        <v>22</v>
      </c>
      <c r="S57" t="b">
        <v>1</v>
      </c>
    </row>
    <row r="58" spans="1:19" x14ac:dyDescent="0.25">
      <c r="A58">
        <v>56</v>
      </c>
      <c r="B58" t="s">
        <v>78</v>
      </c>
      <c r="C58" t="s">
        <v>25</v>
      </c>
      <c r="D58" t="s">
        <v>25</v>
      </c>
      <c r="E58" t="b">
        <v>1</v>
      </c>
      <c r="F58" t="s">
        <v>25</v>
      </c>
      <c r="G58" t="b">
        <v>1</v>
      </c>
      <c r="H58" t="s">
        <v>22</v>
      </c>
      <c r="I58" t="b">
        <v>0</v>
      </c>
      <c r="J58" t="s">
        <v>25</v>
      </c>
      <c r="K58" t="b">
        <v>1</v>
      </c>
      <c r="L58" t="s">
        <v>22</v>
      </c>
      <c r="M58" t="b">
        <v>0</v>
      </c>
      <c r="N58" t="s">
        <v>19</v>
      </c>
      <c r="O58" t="b">
        <v>0</v>
      </c>
      <c r="P58" t="s">
        <v>19</v>
      </c>
      <c r="Q58" t="b">
        <v>0</v>
      </c>
      <c r="R58" t="s">
        <v>25</v>
      </c>
      <c r="S58" t="b">
        <v>1</v>
      </c>
    </row>
    <row r="59" spans="1:19" x14ac:dyDescent="0.25">
      <c r="A59">
        <v>57</v>
      </c>
      <c r="B59" t="s">
        <v>79</v>
      </c>
      <c r="C59" t="s">
        <v>20</v>
      </c>
      <c r="D59" t="s">
        <v>22</v>
      </c>
      <c r="E59" t="b">
        <v>0</v>
      </c>
      <c r="F59" t="s">
        <v>19</v>
      </c>
      <c r="G59" t="b">
        <v>0</v>
      </c>
      <c r="H59" t="s">
        <v>19</v>
      </c>
      <c r="I59" t="b">
        <v>0</v>
      </c>
      <c r="J59" t="s">
        <v>22</v>
      </c>
      <c r="K59" t="b">
        <v>0</v>
      </c>
      <c r="L59" t="s">
        <v>19</v>
      </c>
      <c r="M59" t="b">
        <v>0</v>
      </c>
      <c r="N59" t="s">
        <v>19</v>
      </c>
      <c r="O59" t="b">
        <v>0</v>
      </c>
      <c r="P59" t="s">
        <v>19</v>
      </c>
      <c r="Q59" t="b">
        <v>0</v>
      </c>
      <c r="R59" t="s">
        <v>20</v>
      </c>
      <c r="S59" t="b">
        <v>1</v>
      </c>
    </row>
    <row r="60" spans="1:19" x14ac:dyDescent="0.25">
      <c r="A60">
        <v>58</v>
      </c>
      <c r="B60" t="s">
        <v>80</v>
      </c>
      <c r="C60" t="s">
        <v>22</v>
      </c>
      <c r="D60" t="s">
        <v>22</v>
      </c>
      <c r="E60" t="b">
        <v>1</v>
      </c>
      <c r="F60" t="s">
        <v>22</v>
      </c>
      <c r="G60" t="b">
        <v>1</v>
      </c>
      <c r="H60" t="s">
        <v>22</v>
      </c>
      <c r="I60" t="b">
        <v>1</v>
      </c>
      <c r="J60" t="s">
        <v>22</v>
      </c>
      <c r="K60" t="b">
        <v>1</v>
      </c>
      <c r="L60" t="s">
        <v>22</v>
      </c>
      <c r="M60" t="b">
        <v>1</v>
      </c>
      <c r="N60" t="s">
        <v>19</v>
      </c>
      <c r="O60" t="b">
        <v>0</v>
      </c>
      <c r="P60" t="s">
        <v>22</v>
      </c>
      <c r="Q60" t="b">
        <v>1</v>
      </c>
      <c r="R60" t="s">
        <v>22</v>
      </c>
      <c r="S60" t="b">
        <v>1</v>
      </c>
    </row>
    <row r="61" spans="1:19" x14ac:dyDescent="0.25">
      <c r="A61">
        <v>59</v>
      </c>
      <c r="B61" t="s">
        <v>81</v>
      </c>
      <c r="C61" t="s">
        <v>22</v>
      </c>
      <c r="D61" t="s">
        <v>19</v>
      </c>
      <c r="E61" t="b">
        <v>0</v>
      </c>
      <c r="F61" t="s">
        <v>19</v>
      </c>
      <c r="G61" t="b">
        <v>0</v>
      </c>
      <c r="H61" t="s">
        <v>22</v>
      </c>
      <c r="I61" t="b">
        <v>1</v>
      </c>
      <c r="J61" t="s">
        <v>22</v>
      </c>
      <c r="K61" t="b">
        <v>1</v>
      </c>
      <c r="L61" t="s">
        <v>20</v>
      </c>
      <c r="M61" t="b">
        <v>0</v>
      </c>
      <c r="N61" t="s">
        <v>22</v>
      </c>
      <c r="O61" t="b">
        <v>1</v>
      </c>
      <c r="P61" t="s">
        <v>22</v>
      </c>
      <c r="Q61" t="b">
        <v>1</v>
      </c>
      <c r="R61" t="s">
        <v>22</v>
      </c>
      <c r="S61" t="b">
        <v>1</v>
      </c>
    </row>
    <row r="62" spans="1:19" x14ac:dyDescent="0.25">
      <c r="A62">
        <v>60</v>
      </c>
      <c r="B62" t="s">
        <v>82</v>
      </c>
      <c r="C62" t="s">
        <v>22</v>
      </c>
      <c r="D62" t="s">
        <v>22</v>
      </c>
      <c r="E62" t="b">
        <v>1</v>
      </c>
      <c r="F62" t="s">
        <v>22</v>
      </c>
      <c r="G62" t="b">
        <v>1</v>
      </c>
      <c r="H62" t="s">
        <v>19</v>
      </c>
      <c r="I62" t="b">
        <v>0</v>
      </c>
      <c r="J62" t="s">
        <v>19</v>
      </c>
      <c r="K62" t="b">
        <v>0</v>
      </c>
      <c r="L62" t="s">
        <v>20</v>
      </c>
      <c r="M62" t="b">
        <v>0</v>
      </c>
      <c r="N62" t="s">
        <v>20</v>
      </c>
      <c r="O62" t="b">
        <v>0</v>
      </c>
      <c r="P62" t="s">
        <v>19</v>
      </c>
      <c r="Q62" t="b">
        <v>0</v>
      </c>
      <c r="R62" t="s">
        <v>19</v>
      </c>
      <c r="S62" t="b">
        <v>0</v>
      </c>
    </row>
    <row r="63" spans="1:19" x14ac:dyDescent="0.25">
      <c r="A63">
        <v>61</v>
      </c>
      <c r="B63" t="s">
        <v>83</v>
      </c>
      <c r="C63" t="s">
        <v>22</v>
      </c>
      <c r="D63" t="s">
        <v>19</v>
      </c>
      <c r="E63" t="b">
        <v>0</v>
      </c>
      <c r="F63" t="s">
        <v>22</v>
      </c>
      <c r="G63" t="b">
        <v>1</v>
      </c>
      <c r="H63" t="s">
        <v>20</v>
      </c>
      <c r="I63" t="b">
        <v>0</v>
      </c>
      <c r="J63" t="s">
        <v>22</v>
      </c>
      <c r="K63" t="b">
        <v>1</v>
      </c>
      <c r="L63" t="s">
        <v>22</v>
      </c>
      <c r="M63" t="b">
        <v>1</v>
      </c>
      <c r="N63" t="s">
        <v>22</v>
      </c>
      <c r="O63" t="b">
        <v>1</v>
      </c>
      <c r="P63" t="s">
        <v>22</v>
      </c>
      <c r="Q63" t="b">
        <v>1</v>
      </c>
      <c r="R63" t="s">
        <v>22</v>
      </c>
      <c r="S63" t="b">
        <v>1</v>
      </c>
    </row>
    <row r="64" spans="1:19" x14ac:dyDescent="0.25">
      <c r="A64">
        <v>62</v>
      </c>
      <c r="B64" t="s">
        <v>84</v>
      </c>
      <c r="C64" t="s">
        <v>19</v>
      </c>
      <c r="D64" t="s">
        <v>19</v>
      </c>
      <c r="E64" t="b">
        <v>1</v>
      </c>
      <c r="F64" t="s">
        <v>19</v>
      </c>
      <c r="G64" t="b">
        <v>1</v>
      </c>
      <c r="H64" t="s">
        <v>19</v>
      </c>
      <c r="I64" t="b">
        <v>1</v>
      </c>
      <c r="J64" t="s">
        <v>19</v>
      </c>
      <c r="K64" t="b">
        <v>1</v>
      </c>
      <c r="L64" t="s">
        <v>19</v>
      </c>
      <c r="M64" t="b">
        <v>1</v>
      </c>
      <c r="N64" t="s">
        <v>19</v>
      </c>
      <c r="O64" t="b">
        <v>1</v>
      </c>
      <c r="P64" t="s">
        <v>19</v>
      </c>
      <c r="Q64" t="b">
        <v>1</v>
      </c>
      <c r="R64" t="s">
        <v>19</v>
      </c>
      <c r="S64" t="b">
        <v>1</v>
      </c>
    </row>
    <row r="65" spans="1:19" x14ac:dyDescent="0.25">
      <c r="A65">
        <v>63</v>
      </c>
      <c r="B65" t="s">
        <v>85</v>
      </c>
      <c r="C65" t="s">
        <v>22</v>
      </c>
      <c r="D65" t="s">
        <v>22</v>
      </c>
      <c r="E65" t="b">
        <v>1</v>
      </c>
      <c r="F65" t="s">
        <v>22</v>
      </c>
      <c r="G65" t="b">
        <v>1</v>
      </c>
      <c r="H65" t="s">
        <v>20</v>
      </c>
      <c r="I65" t="b">
        <v>0</v>
      </c>
      <c r="J65" t="s">
        <v>22</v>
      </c>
      <c r="K65" t="b">
        <v>1</v>
      </c>
      <c r="L65" t="s">
        <v>22</v>
      </c>
      <c r="M65" t="b">
        <v>1</v>
      </c>
      <c r="N65" t="s">
        <v>22</v>
      </c>
      <c r="O65" t="b">
        <v>1</v>
      </c>
      <c r="P65" t="s">
        <v>22</v>
      </c>
      <c r="Q65" t="b">
        <v>1</v>
      </c>
      <c r="R65" t="s">
        <v>22</v>
      </c>
      <c r="S65" t="b">
        <v>1</v>
      </c>
    </row>
    <row r="66" spans="1:19" x14ac:dyDescent="0.25">
      <c r="A66">
        <v>64</v>
      </c>
      <c r="B66" t="s">
        <v>86</v>
      </c>
      <c r="C66" t="s">
        <v>25</v>
      </c>
      <c r="D66" t="s">
        <v>25</v>
      </c>
      <c r="E66" t="b">
        <v>1</v>
      </c>
      <c r="F66" t="s">
        <v>25</v>
      </c>
      <c r="G66" t="b">
        <v>1</v>
      </c>
      <c r="H66" t="s">
        <v>25</v>
      </c>
      <c r="I66" t="b">
        <v>1</v>
      </c>
      <c r="J66" t="s">
        <v>25</v>
      </c>
      <c r="K66" t="b">
        <v>1</v>
      </c>
      <c r="L66" t="s">
        <v>20</v>
      </c>
      <c r="M66" t="b">
        <v>0</v>
      </c>
      <c r="N66" t="s">
        <v>19</v>
      </c>
      <c r="O66" t="b">
        <v>0</v>
      </c>
      <c r="P66" t="s">
        <v>25</v>
      </c>
      <c r="Q66" t="b">
        <v>1</v>
      </c>
      <c r="R66" t="s">
        <v>25</v>
      </c>
      <c r="S66" t="b">
        <v>1</v>
      </c>
    </row>
    <row r="67" spans="1:19" x14ac:dyDescent="0.25">
      <c r="A67">
        <v>65</v>
      </c>
      <c r="B67" t="s">
        <v>87</v>
      </c>
      <c r="C67" t="s">
        <v>19</v>
      </c>
      <c r="D67" t="s">
        <v>22</v>
      </c>
      <c r="E67" t="b">
        <v>0</v>
      </c>
      <c r="F67" t="s">
        <v>22</v>
      </c>
      <c r="G67" t="b">
        <v>0</v>
      </c>
      <c r="H67" t="s">
        <v>22</v>
      </c>
      <c r="I67" t="b">
        <v>0</v>
      </c>
      <c r="J67" t="s">
        <v>22</v>
      </c>
      <c r="K67" t="b">
        <v>0</v>
      </c>
      <c r="L67" t="s">
        <v>22</v>
      </c>
      <c r="M67" t="b">
        <v>0</v>
      </c>
      <c r="N67" t="s">
        <v>19</v>
      </c>
      <c r="O67" t="b">
        <v>1</v>
      </c>
      <c r="P67" t="s">
        <v>19</v>
      </c>
      <c r="Q67" t="b">
        <v>1</v>
      </c>
      <c r="R67" t="s">
        <v>19</v>
      </c>
      <c r="S67" t="b">
        <v>1</v>
      </c>
    </row>
    <row r="68" spans="1:19" x14ac:dyDescent="0.25">
      <c r="A68">
        <v>66</v>
      </c>
      <c r="B68" t="s">
        <v>88</v>
      </c>
      <c r="C68" t="s">
        <v>19</v>
      </c>
      <c r="D68" t="s">
        <v>19</v>
      </c>
      <c r="E68" t="b">
        <v>1</v>
      </c>
      <c r="F68" t="s">
        <v>22</v>
      </c>
      <c r="G68" t="b">
        <v>0</v>
      </c>
      <c r="H68" t="s">
        <v>19</v>
      </c>
      <c r="I68" t="b">
        <v>1</v>
      </c>
      <c r="J68" t="s">
        <v>22</v>
      </c>
      <c r="K68" t="b">
        <v>0</v>
      </c>
      <c r="L68" t="s">
        <v>19</v>
      </c>
      <c r="M68" t="b">
        <v>1</v>
      </c>
      <c r="N68" t="s">
        <v>19</v>
      </c>
      <c r="O68" t="b">
        <v>1</v>
      </c>
      <c r="P68" t="s">
        <v>19</v>
      </c>
      <c r="Q68" t="b">
        <v>1</v>
      </c>
      <c r="R68" t="s">
        <v>19</v>
      </c>
      <c r="S68" t="b">
        <v>1</v>
      </c>
    </row>
    <row r="69" spans="1:19" x14ac:dyDescent="0.25">
      <c r="A69">
        <v>67</v>
      </c>
      <c r="B69" t="s">
        <v>89</v>
      </c>
      <c r="C69" t="s">
        <v>22</v>
      </c>
      <c r="D69" t="s">
        <v>22</v>
      </c>
      <c r="E69" t="b">
        <v>1</v>
      </c>
      <c r="F69" t="s">
        <v>22</v>
      </c>
      <c r="G69" t="b">
        <v>1</v>
      </c>
      <c r="H69" t="s">
        <v>22</v>
      </c>
      <c r="I69" t="b">
        <v>1</v>
      </c>
      <c r="J69" t="s">
        <v>22</v>
      </c>
      <c r="K69" t="b">
        <v>1</v>
      </c>
      <c r="L69" t="s">
        <v>19</v>
      </c>
      <c r="M69" t="b">
        <v>0</v>
      </c>
      <c r="N69" t="s">
        <v>20</v>
      </c>
      <c r="O69" t="b">
        <v>0</v>
      </c>
      <c r="P69" t="s">
        <v>19</v>
      </c>
      <c r="Q69" t="b">
        <v>0</v>
      </c>
      <c r="R69" t="s">
        <v>19</v>
      </c>
      <c r="S69" t="b">
        <v>0</v>
      </c>
    </row>
    <row r="70" spans="1:19" x14ac:dyDescent="0.25">
      <c r="A70">
        <v>68</v>
      </c>
      <c r="B70" t="s">
        <v>90</v>
      </c>
      <c r="C70" t="s">
        <v>20</v>
      </c>
      <c r="D70" t="s">
        <v>22</v>
      </c>
      <c r="E70" t="b">
        <v>0</v>
      </c>
      <c r="F70" t="s">
        <v>22</v>
      </c>
      <c r="G70" t="b">
        <v>0</v>
      </c>
      <c r="H70" t="s">
        <v>22</v>
      </c>
      <c r="I70" t="b">
        <v>0</v>
      </c>
      <c r="J70" t="s">
        <v>22</v>
      </c>
      <c r="K70" t="b">
        <v>0</v>
      </c>
      <c r="L70" t="s">
        <v>22</v>
      </c>
      <c r="M70" t="b">
        <v>0</v>
      </c>
      <c r="N70" t="s">
        <v>19</v>
      </c>
      <c r="O70" t="b">
        <v>0</v>
      </c>
      <c r="P70" t="s">
        <v>20</v>
      </c>
      <c r="Q70" t="b">
        <v>1</v>
      </c>
      <c r="R70" t="s">
        <v>20</v>
      </c>
      <c r="S70" t="b">
        <v>1</v>
      </c>
    </row>
    <row r="71" spans="1:19" x14ac:dyDescent="0.25">
      <c r="A71">
        <v>69</v>
      </c>
      <c r="B71" t="s">
        <v>91</v>
      </c>
      <c r="C71" t="s">
        <v>22</v>
      </c>
      <c r="D71" t="s">
        <v>22</v>
      </c>
      <c r="E71" t="b">
        <v>1</v>
      </c>
      <c r="F71" t="s">
        <v>22</v>
      </c>
      <c r="G71" t="b">
        <v>1</v>
      </c>
      <c r="H71" t="s">
        <v>19</v>
      </c>
      <c r="I71" t="b">
        <v>0</v>
      </c>
      <c r="J71" t="s">
        <v>20</v>
      </c>
      <c r="K71" t="b">
        <v>0</v>
      </c>
      <c r="L71" t="s">
        <v>22</v>
      </c>
      <c r="M71" t="b">
        <v>1</v>
      </c>
      <c r="N71" t="s">
        <v>19</v>
      </c>
      <c r="O71" t="b">
        <v>0</v>
      </c>
      <c r="P71" t="s">
        <v>22</v>
      </c>
      <c r="Q71" t="b">
        <v>1</v>
      </c>
      <c r="R71" t="s">
        <v>22</v>
      </c>
      <c r="S71"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answers_matching_4classes_raw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Quan</dc:creator>
  <cp:lastModifiedBy>Le Quan</cp:lastModifiedBy>
  <dcterms:created xsi:type="dcterms:W3CDTF">2023-11-17T09:53:52Z</dcterms:created>
  <dcterms:modified xsi:type="dcterms:W3CDTF">2023-11-17T12:03:27Z</dcterms:modified>
</cp:coreProperties>
</file>