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2810" tabRatio="821" activeTab="1"/>
  </bookViews>
  <sheets>
    <sheet name="Cover" sheetId="1" r:id="rId1"/>
    <sheet name="Export all carrier choices" sheetId="2" r:id="rId2"/>
    <sheet name="Test Report" sheetId="3" r:id="rId3"/>
  </sheets>
  <externalReferences>
    <externalReference r:id="rId4"/>
  </externalReferences>
  <definedNames>
    <definedName name="Access">[1]Validation!$E$2:$E$223</definedName>
    <definedName name="AccessCircuit">[1]Validation!$C$2:$C$29</definedName>
    <definedName name="ACTION">#REF!</definedName>
    <definedName name="CoS">[1]Validation!$G$2:$G$47</definedName>
    <definedName name="Countries">[1]Validation!$A$2:$A$301</definedName>
    <definedName name="DSLCheckService">[1]Validation!$H$2:$H$4</definedName>
    <definedName name="Port">[1]Validation!$F$2:$F$40</definedName>
    <definedName name="VancoProducts">[1]Validation!$B$2:$B$4</definedName>
  </definedNames>
  <calcPr calcId="144525"/>
</workbook>
</file>

<file path=xl/sharedStrings.xml><?xml version="1.0" encoding="utf-8"?>
<sst xmlns="http://schemas.openxmlformats.org/spreadsheetml/2006/main" count="144">
  <si>
    <t>TEST CASE</t>
  </si>
  <si>
    <t>Version:</t>
  </si>
  <si>
    <t>Issue date:</t>
  </si>
  <si>
    <t>31/07/2007</t>
  </si>
  <si>
    <t>Project Name:</t>
  </si>
  <si>
    <t>Sameple project</t>
  </si>
  <si>
    <t>Project Code:</t>
  </si>
  <si>
    <t>UTEHY-SE01</t>
  </si>
  <si>
    <t>Record of change:</t>
  </si>
  <si>
    <t>Effective Date</t>
  </si>
  <si>
    <t>Version</t>
  </si>
  <si>
    <t>Change location</t>
  </si>
  <si>
    <t>Change description</t>
  </si>
  <si>
    <t>Originator</t>
  </si>
  <si>
    <t>Reviewer/
Approver</t>
  </si>
  <si>
    <t>Reference</t>
  </si>
  <si>
    <t>1.0</t>
  </si>
  <si>
    <t>First creation</t>
  </si>
  <si>
    <t>John Doe</t>
  </si>
  <si>
    <t>CR236 "Export all carrier choices"</t>
  </si>
  <si>
    <t>1.1</t>
  </si>
  <si>
    <t>Update testcase</t>
  </si>
  <si>
    <t>Jane Doe</t>
  </si>
  <si>
    <t>1.2</t>
  </si>
  <si>
    <t>Test Leader 01</t>
  </si>
  <si>
    <r>
      <rPr>
        <b/>
        <sz val="10"/>
        <rFont val="Tahoma"/>
        <charset val="134"/>
      </rPr>
      <t>System Name</t>
    </r>
    <r>
      <rPr>
        <b/>
        <sz val="10"/>
        <rFont val="ＭＳ Ｐゴシック"/>
        <charset val="128"/>
      </rPr>
      <t>：</t>
    </r>
  </si>
  <si>
    <t>Talkable</t>
  </si>
  <si>
    <r>
      <rPr>
        <b/>
        <sz val="10"/>
        <rFont val="Tahoma"/>
        <charset val="134"/>
      </rPr>
      <t>Module Code</t>
    </r>
    <r>
      <rPr>
        <b/>
        <sz val="10"/>
        <rFont val="MS Gothic"/>
        <charset val="134"/>
      </rPr>
      <t>：</t>
    </r>
  </si>
  <si>
    <t>CR100 - Export to excel</t>
  </si>
  <si>
    <t>Test requirement:</t>
  </si>
  <si>
    <t xml:space="preserve">CR1 - </t>
  </si>
  <si>
    <t>Pass</t>
  </si>
  <si>
    <t>Pending</t>
  </si>
  <si>
    <t>Fail</t>
  </si>
  <si>
    <t>Number of test cases:</t>
  </si>
  <si>
    <t>ID</t>
  </si>
  <si>
    <t>Test Case Description</t>
  </si>
  <si>
    <t>Test Case Procedure</t>
  </si>
  <si>
    <t>Expected Output</t>
  </si>
  <si>
    <t>Test date</t>
  </si>
  <si>
    <t>Result</t>
  </si>
  <si>
    <t>Note</t>
  </si>
  <si>
    <t>1. Auto set event title and event descriptions</t>
  </si>
  <si>
    <t>TC1</t>
  </si>
  <si>
    <t>User creates an event without a title should set the title to "Quick Event" automatically.</t>
  </si>
  <si>
    <t xml:space="preserve">1: User goes to /user/home
2: Click "Create Event"
3: Leave "Event Title" field blank
4: Click "Go Live"
</t>
  </si>
  <si>
    <t>Once the event has been created and we are on the event page, the event title should be listed as "Quick Event" on the left hand side summary information.</t>
  </si>
  <si>
    <t>TC2</t>
  </si>
  <si>
    <t>User creates an event without a description should set the description to "This is a quick event. No description was entered." automatically.</t>
  </si>
  <si>
    <t xml:space="preserve">1: User goes to /user/home
2: Click "Create Event"
3: Leave "Event Description" field blank
4: Click "Go Live"
</t>
  </si>
  <si>
    <t>Once the event has been created and we are on the event page, the event description should be listed as "This is a quick event. No description was entered." on the left hand side summary information.</t>
  </si>
  <si>
    <t>2. Depending on if User if Event Creator or NOT shows either "End" or "Disconnect" from event</t>
  </si>
  <si>
    <t>TC3</t>
  </si>
  <si>
    <t>If a User has created an event and has joined to that event, then the button on the left should see correct button.</t>
  </si>
  <si>
    <t>1: User goes to /user/home
2: Click "Create Event"
3: Fill "Title" and "Description" fields
4: Click "Go Live"</t>
  </si>
  <si>
    <r>
      <rPr>
        <b/>
        <sz val="10"/>
        <color indexed="8"/>
        <rFont val="Tahoma"/>
        <charset val="134"/>
      </rPr>
      <t>See</t>
    </r>
    <r>
      <rPr>
        <sz val="10"/>
        <color indexed="8"/>
        <rFont val="Tahoma"/>
        <charset val="134"/>
      </rPr>
      <t xml:space="preserve"> a new button to the left: "</t>
    </r>
    <r>
      <rPr>
        <b/>
        <sz val="10"/>
        <color indexed="8"/>
        <rFont val="Tahoma"/>
        <charset val="134"/>
      </rPr>
      <t>End"</t>
    </r>
  </si>
  <si>
    <t>TC4</t>
  </si>
  <si>
    <t>Given User A has created an event and User B joins the event, User B should see the correct button.</t>
  </si>
  <si>
    <t>1: User goes to /user/home
2: Click "Join Event"
3: Enter correct active Event ID
4: Click "Go"</t>
  </si>
  <si>
    <r>
      <rPr>
        <b/>
        <sz val="10"/>
        <color indexed="8"/>
        <rFont val="Tahoma"/>
        <charset val="134"/>
      </rPr>
      <t xml:space="preserve">See </t>
    </r>
    <r>
      <rPr>
        <sz val="10"/>
        <color indexed="8"/>
        <rFont val="Tahoma"/>
        <charset val="134"/>
      </rPr>
      <t xml:space="preserve">a new button to the left: </t>
    </r>
    <r>
      <rPr>
        <b/>
        <sz val="10"/>
        <color indexed="8"/>
        <rFont val="Tahoma"/>
        <charset val="134"/>
      </rPr>
      <t>"Disconnect"</t>
    </r>
  </si>
  <si>
    <t>3. Clicking event action buttons "End" &amp; "Disconnect"</t>
  </si>
  <si>
    <t>TC5</t>
  </si>
  <si>
    <t>Clicking "End" takes user to the correct page</t>
  </si>
  <si>
    <t>1: User goes to /user/home
2: Click "Create Event"
3: Fill "Title" and "Description" fields
4: Click "Go Live"
5: Click "End"</t>
  </si>
  <si>
    <r>
      <rPr>
        <b/>
        <sz val="10"/>
        <color indexed="8"/>
        <rFont val="Tahoma"/>
        <charset val="134"/>
      </rPr>
      <t>User</t>
    </r>
    <r>
      <rPr>
        <sz val="10"/>
        <color indexed="8"/>
        <rFont val="Tahoma"/>
        <charset val="134"/>
      </rPr>
      <t xml:space="preserve"> is redirected to: "</t>
    </r>
    <r>
      <rPr>
        <b/>
        <sz val="10"/>
        <color indexed="8"/>
        <rFont val="Tahoma"/>
        <charset val="134"/>
      </rPr>
      <t>/user/home"</t>
    </r>
  </si>
  <si>
    <t>TC6</t>
  </si>
  <si>
    <t>Clicking "Disconnect" takes user to the correct page</t>
  </si>
  <si>
    <t>1: User goes to /user/home
2: Click "Join Event"
3: Enter correct active Event ID
4: Click "Go"
5: Click "Disconnect"</t>
  </si>
  <si>
    <t>4. A User attempts to join events</t>
  </si>
  <si>
    <t>TC7</t>
  </si>
  <si>
    <r>
      <rPr>
        <sz val="10"/>
        <color indexed="8"/>
        <rFont val="Tahoma"/>
        <charset val="134"/>
      </rPr>
      <t>A User attempts to join an event which has been ended is provided with appropriate response. This tests the</t>
    </r>
    <r>
      <rPr>
        <b/>
        <sz val="10"/>
        <color indexed="8"/>
        <rFont val="Tahoma"/>
        <charset val="134"/>
      </rPr>
      <t xml:space="preserve"> AJAX </t>
    </r>
    <r>
      <rPr>
        <sz val="10"/>
        <color indexed="8"/>
        <rFont val="Tahoma"/>
        <charset val="134"/>
      </rPr>
      <t>functionality.</t>
    </r>
  </si>
  <si>
    <t xml:space="preserve">1: User goes to /user/home
2: Click "Join Event"
3: Enter correct inactive Event ID
4: Click "Go"
</t>
  </si>
  <si>
    <r>
      <rPr>
        <sz val="10"/>
        <color indexed="8"/>
        <rFont val="Tahoma"/>
        <charset val="134"/>
      </rPr>
      <t xml:space="preserve">Underneath the field in which the user enters the event ID should reveal the response </t>
    </r>
    <r>
      <rPr>
        <b/>
        <sz val="10"/>
        <color indexed="8"/>
        <rFont val="Tahoma"/>
        <charset val="134"/>
      </rPr>
      <t>"Cannot join event, event has finished and is therefore no longer available. Contact the event orgonisor if you think this is in error."</t>
    </r>
  </si>
  <si>
    <t>TC8</t>
  </si>
  <si>
    <r>
      <rPr>
        <sz val="10"/>
        <color indexed="8"/>
        <rFont val="Tahoma"/>
        <charset val="134"/>
      </rPr>
      <t xml:space="preserve">A User attempts to join an event which does not exist is provided with appropriate response. This tests the </t>
    </r>
    <r>
      <rPr>
        <b/>
        <sz val="10"/>
        <color indexed="8"/>
        <rFont val="Tahoma"/>
        <charset val="134"/>
      </rPr>
      <t>AJAX</t>
    </r>
    <r>
      <rPr>
        <sz val="10"/>
        <color indexed="8"/>
        <rFont val="Tahoma"/>
        <charset val="134"/>
      </rPr>
      <t xml:space="preserve"> functionality.</t>
    </r>
  </si>
  <si>
    <t xml:space="preserve">1: User goes to /user/home
2: Click "Join Event"
3: Enter incorrect Event ID
4: Click "Go"
</t>
  </si>
  <si>
    <r>
      <rPr>
        <sz val="10"/>
        <color indexed="8"/>
        <rFont val="Tahoma"/>
        <charset val="134"/>
      </rPr>
      <t xml:space="preserve">Underneath the field in which the user enters the event ID should reveal the response </t>
    </r>
    <r>
      <rPr>
        <b/>
        <sz val="10"/>
        <color indexed="8"/>
        <rFont val="Tahoma"/>
        <charset val="134"/>
      </rPr>
      <t>"No event found with that ID, please contact the event orgonisor if you are having persistent issues connecting to the event.."</t>
    </r>
  </si>
  <si>
    <t>5. WebSocket Response functionality, TALKBOT</t>
  </si>
  <si>
    <t>TC9</t>
  </si>
  <si>
    <r>
      <rPr>
        <sz val="10"/>
        <color indexed="8"/>
        <rFont val="Tahoma"/>
        <charset val="134"/>
      </rPr>
      <t xml:space="preserve">Message lengths less than 20 characters trigger a warning response from </t>
    </r>
    <r>
      <rPr>
        <b/>
        <sz val="10"/>
        <color indexed="8"/>
        <rFont val="Tahoma"/>
        <charset val="134"/>
      </rPr>
      <t>TALKBOT</t>
    </r>
  </si>
  <si>
    <t>1: Login -&gt; Join an active event
2: Make a post of "smallpost" and submit
3: Await response</t>
  </si>
  <si>
    <r>
      <rPr>
        <sz val="10"/>
        <color indexed="8"/>
        <rFont val="Tahoma"/>
        <charset val="134"/>
      </rPr>
      <t xml:space="preserve">Server should issue a response to the User with a string of text </t>
    </r>
    <r>
      <rPr>
        <b/>
        <sz val="10"/>
        <color indexed="8"/>
        <rFont val="Tahoma"/>
        <charset val="134"/>
      </rPr>
      <t xml:space="preserve">"In line with our terms and conditions, we require that messages must be over 20 characters in length.". </t>
    </r>
    <r>
      <rPr>
        <sz val="10"/>
        <color indexed="8"/>
        <rFont val="Tahoma"/>
        <charset val="134"/>
      </rPr>
      <t>Author [TALKBOT].</t>
    </r>
  </si>
  <si>
    <t>TC10</t>
  </si>
  <si>
    <r>
      <rPr>
        <sz val="10"/>
        <color indexed="8"/>
        <rFont val="Tahoma"/>
        <charset val="134"/>
      </rPr>
      <t xml:space="preserve">Messages containing listed swear words trigger a warning response from </t>
    </r>
    <r>
      <rPr>
        <b/>
        <sz val="10"/>
        <color indexed="8"/>
        <rFont val="Tahoma"/>
        <charset val="134"/>
      </rPr>
      <t>TALKBOT</t>
    </r>
  </si>
  <si>
    <t>1: Login -&gt; Join an active event
2: Make a post of "This is a larger post and contains a profanity word which is shit" and submit
3: Await response</t>
  </si>
  <si>
    <r>
      <rPr>
        <sz val="10"/>
        <color indexed="8"/>
        <rFont val="Tahoma"/>
        <charset val="134"/>
      </rPr>
      <t xml:space="preserve">Server should issue a response to the User with a string of text </t>
    </r>
    <r>
      <rPr>
        <b/>
        <sz val="10"/>
        <color indexed="8"/>
        <rFont val="Tahoma"/>
        <charset val="134"/>
      </rPr>
      <t>"This is an automated response, it seems the message you sent contains some form of profanity, we would like to politely remind you that this service does not tolerate any offensive language. Please take time to read the terms and conditions.</t>
    </r>
    <r>
      <rPr>
        <sz val="10"/>
        <color indexed="8"/>
        <rFont val="Tahoma"/>
        <charset val="134"/>
      </rPr>
      <t>". Author [TALKBOT]. User response should also be cloaked, this is tested automatically.</t>
    </r>
  </si>
  <si>
    <t>6. Statistical Counters</t>
  </si>
  <si>
    <t>TC12</t>
  </si>
  <si>
    <r>
      <rPr>
        <sz val="10"/>
        <color indexed="8"/>
        <rFont val="Tahoma"/>
        <charset val="134"/>
      </rPr>
      <t xml:space="preserve">Joining an event should increase a User's  </t>
    </r>
    <r>
      <rPr>
        <b/>
        <sz val="10"/>
        <color indexed="8"/>
        <rFont val="Tahoma"/>
        <charset val="134"/>
      </rPr>
      <t>"Events Joined"</t>
    </r>
    <r>
      <rPr>
        <sz val="10"/>
        <color indexed="8"/>
        <rFont val="Tahoma"/>
        <charset val="134"/>
      </rPr>
      <t xml:space="preserve"> count</t>
    </r>
  </si>
  <si>
    <t>1: User goes to /user/home
2: Click "Join Event"
3: Enter correct inactive Event ID
4: Click "Go"
5: return to /user/home
6: view Events Joined count</t>
  </si>
  <si>
    <t>The Users events joined count has increased by 1</t>
  </si>
  <si>
    <t>TC13</t>
  </si>
  <si>
    <r>
      <rPr>
        <sz val="10"/>
        <color indexed="8"/>
        <rFont val="Tahoma"/>
        <charset val="134"/>
      </rPr>
      <t xml:space="preserve">Creating an event should increase a User's  </t>
    </r>
    <r>
      <rPr>
        <b/>
        <sz val="10"/>
        <color indexed="8"/>
        <rFont val="Tahoma"/>
        <charset val="134"/>
      </rPr>
      <t>"Events Created"</t>
    </r>
    <r>
      <rPr>
        <sz val="10"/>
        <color indexed="8"/>
        <rFont val="Tahoma"/>
        <charset val="134"/>
      </rPr>
      <t xml:space="preserve"> count</t>
    </r>
  </si>
  <si>
    <t>1: User goes to /user/home
2: Click "Create Event"
3: Enter Event Title &amp; Description
4: Click "Go Live!"
5: Click "End"
6: view Events Created count</t>
  </si>
  <si>
    <t>The Users events created count has increased by 1</t>
  </si>
  <si>
    <t>TC14</t>
  </si>
  <si>
    <r>
      <rPr>
        <sz val="10"/>
        <color indexed="8"/>
        <rFont val="Tahoma"/>
        <charset val="134"/>
      </rPr>
      <t xml:space="preserve">Posting a message to an event should increase a User's  </t>
    </r>
    <r>
      <rPr>
        <b/>
        <sz val="10"/>
        <color indexed="8"/>
        <rFont val="Tahoma"/>
        <charset val="134"/>
      </rPr>
      <t>"Messages posted"</t>
    </r>
    <r>
      <rPr>
        <sz val="10"/>
        <color indexed="8"/>
        <rFont val="Tahoma"/>
        <charset val="134"/>
      </rPr>
      <t xml:space="preserve"> count</t>
    </r>
  </si>
  <si>
    <t>1: User goes to /user/home
2: Click "Join Event"
3: Fenter correct inactive Event ID
4: Click "Go"
5: Enter a message of "This is a sample message and is to test the statistical counter" and then click "POST"
6: return to /user/home
6: view Posts Made count</t>
  </si>
  <si>
    <t>The Users Post made count has increased by 1</t>
  </si>
  <si>
    <t>7. User privacy</t>
  </si>
  <si>
    <t>TC15</t>
  </si>
  <si>
    <r>
      <rPr>
        <sz val="10"/>
        <color indexed="8"/>
        <rFont val="Tahoma"/>
        <charset val="134"/>
      </rPr>
      <t xml:space="preserve">Given </t>
    </r>
    <r>
      <rPr>
        <b/>
        <sz val="10"/>
        <color indexed="8"/>
        <rFont val="Tahoma"/>
        <charset val="134"/>
      </rPr>
      <t>User A</t>
    </r>
    <r>
      <rPr>
        <sz val="10"/>
        <color indexed="8"/>
        <rFont val="Tahoma"/>
        <charset val="134"/>
      </rPr>
      <t xml:space="preserve"> has joined an event and made a post, if User B has already joined the same event the </t>
    </r>
    <r>
      <rPr>
        <b/>
        <sz val="10"/>
        <color indexed="8"/>
        <rFont val="Tahoma"/>
        <charset val="134"/>
      </rPr>
      <t>User B</t>
    </r>
    <r>
      <rPr>
        <sz val="10"/>
        <color indexed="8"/>
        <rFont val="Tahoma"/>
        <charset val="134"/>
      </rPr>
      <t xml:space="preserve"> can view this post</t>
    </r>
  </si>
  <si>
    <r>
      <rPr>
        <b/>
        <sz val="10"/>
        <color indexed="8"/>
        <rFont val="Tahoma"/>
        <charset val="134"/>
      </rPr>
      <t>User A</t>
    </r>
    <r>
      <rPr>
        <sz val="10"/>
        <color indexed="8"/>
        <rFont val="Tahoma"/>
        <charset val="134"/>
      </rPr>
      <t xml:space="preserve">
1: User goes to /user/home
2: Click "Join Event"
3: Enter correct active Event ID
4: Click "Go"
</t>
    </r>
    <r>
      <rPr>
        <b/>
        <sz val="10"/>
        <color indexed="8"/>
        <rFont val="Tahoma"/>
        <charset val="134"/>
      </rPr>
      <t>User B</t>
    </r>
    <r>
      <rPr>
        <sz val="10"/>
        <color indexed="8"/>
        <rFont val="Tahoma"/>
        <charset val="134"/>
      </rPr>
      <t xml:space="preserve">
1: User goes to /user/home
2: Click "Join Event"
3: Enter correct active Event ID
4: Click "Go"
5: Make a post which is larger than 20 characters in length
</t>
    </r>
  </si>
  <si>
    <r>
      <rPr>
        <sz val="10"/>
        <color indexed="8"/>
        <rFont val="Tahoma"/>
        <charset val="134"/>
      </rPr>
      <t xml:space="preserve">User A </t>
    </r>
    <r>
      <rPr>
        <b/>
        <sz val="10"/>
        <color indexed="8"/>
        <rFont val="Tahoma"/>
        <charset val="134"/>
      </rPr>
      <t>can</t>
    </r>
    <r>
      <rPr>
        <sz val="10"/>
        <color indexed="8"/>
        <rFont val="Tahoma"/>
        <charset val="134"/>
      </rPr>
      <t xml:space="preserve"> view the post made by User B</t>
    </r>
  </si>
  <si>
    <t>User A &amp; User B has been represented by either using a separate browser to log a user in. As user sessions are transferred across tabs.</t>
  </si>
  <si>
    <t>TC16</t>
  </si>
  <si>
    <r>
      <rPr>
        <sz val="10"/>
        <color indexed="8"/>
        <rFont val="Tahoma"/>
        <charset val="134"/>
      </rPr>
      <t xml:space="preserve">Given </t>
    </r>
    <r>
      <rPr>
        <b/>
        <sz val="10"/>
        <color indexed="8"/>
        <rFont val="Tahoma"/>
        <charset val="134"/>
      </rPr>
      <t>User A</t>
    </r>
    <r>
      <rPr>
        <sz val="10"/>
        <color indexed="8"/>
        <rFont val="Tahoma"/>
        <charset val="134"/>
      </rPr>
      <t xml:space="preserve"> has joined an event and made a post, if User B has already joined a different event the </t>
    </r>
    <r>
      <rPr>
        <b/>
        <sz val="10"/>
        <color indexed="8"/>
        <rFont val="Tahoma"/>
        <charset val="134"/>
      </rPr>
      <t>User B</t>
    </r>
    <r>
      <rPr>
        <sz val="10"/>
        <color indexed="8"/>
        <rFont val="Tahoma"/>
        <charset val="134"/>
      </rPr>
      <t xml:space="preserve"> cannot view this post</t>
    </r>
  </si>
  <si>
    <r>
      <rPr>
        <b/>
        <sz val="10"/>
        <color indexed="8"/>
        <rFont val="Tahoma"/>
        <charset val="134"/>
      </rPr>
      <t>User A</t>
    </r>
    <r>
      <rPr>
        <sz val="10"/>
        <color indexed="8"/>
        <rFont val="Tahoma"/>
        <charset val="134"/>
      </rPr>
      <t xml:space="preserve">
1: User goes to /user/home
2: Click "Join Event"
3: Enter correct active Event ID
4: Click "Go"
</t>
    </r>
    <r>
      <rPr>
        <b/>
        <sz val="10"/>
        <color indexed="8"/>
        <rFont val="Tahoma"/>
        <charset val="134"/>
      </rPr>
      <t>User B</t>
    </r>
    <r>
      <rPr>
        <sz val="10"/>
        <color indexed="8"/>
        <rFont val="Tahoma"/>
        <charset val="134"/>
      </rPr>
      <t xml:space="preserve">
1: User goes to /user/home
2: Click "Join Event"
3: Enter a different correct active Event ID
4: Click "Go"
5: Make a post which is larger than 20 characters in length
</t>
    </r>
  </si>
  <si>
    <r>
      <rPr>
        <sz val="10"/>
        <color indexed="8"/>
        <rFont val="Tahoma"/>
        <charset val="134"/>
      </rPr>
      <t xml:space="preserve">User A </t>
    </r>
    <r>
      <rPr>
        <b/>
        <sz val="10"/>
        <color indexed="8"/>
        <rFont val="Tahoma"/>
        <charset val="134"/>
      </rPr>
      <t>cannot</t>
    </r>
    <r>
      <rPr>
        <sz val="10"/>
        <color indexed="8"/>
        <rFont val="Tahoma"/>
        <charset val="134"/>
      </rPr>
      <t xml:space="preserve"> view the post made by User B</t>
    </r>
  </si>
  <si>
    <t>TC17</t>
  </si>
  <si>
    <r>
      <rPr>
        <sz val="10"/>
        <color indexed="8"/>
        <rFont val="Tahoma"/>
        <charset val="134"/>
      </rPr>
      <t xml:space="preserve">Given </t>
    </r>
    <r>
      <rPr>
        <b/>
        <sz val="10"/>
        <color indexed="8"/>
        <rFont val="Tahoma"/>
        <charset val="134"/>
      </rPr>
      <t>User A</t>
    </r>
    <r>
      <rPr>
        <sz val="10"/>
        <color indexed="8"/>
        <rFont val="Tahoma"/>
        <charset val="134"/>
      </rPr>
      <t xml:space="preserve"> has joined an event and made a post which contains a profanity, if User B has already joined the same event the </t>
    </r>
    <r>
      <rPr>
        <b/>
        <sz val="10"/>
        <color indexed="8"/>
        <rFont val="Tahoma"/>
        <charset val="134"/>
      </rPr>
      <t>User B</t>
    </r>
    <r>
      <rPr>
        <sz val="10"/>
        <color indexed="8"/>
        <rFont val="Tahoma"/>
        <charset val="134"/>
      </rPr>
      <t xml:space="preserve"> cannot view the automated response by </t>
    </r>
    <r>
      <rPr>
        <b/>
        <sz val="10"/>
        <color indexed="8"/>
        <rFont val="Tahoma"/>
        <charset val="134"/>
      </rPr>
      <t>TALKBOT</t>
    </r>
  </si>
  <si>
    <r>
      <t>User A</t>
    </r>
    <r>
      <rPr>
        <sz val="10"/>
        <color rgb="FF000000"/>
        <rFont val="Tahoma"/>
        <charset val="134"/>
      </rPr>
      <t xml:space="preserve">
1: User goes to /user/home
2: Click "Join Event"
3: Enter correct active Event ID
4: Click "Go"
</t>
    </r>
    <r>
      <rPr>
        <b/>
        <sz val="10"/>
        <color rgb="FF000000"/>
        <rFont val="Tahoma"/>
        <charset val="134"/>
      </rPr>
      <t>User B</t>
    </r>
    <r>
      <rPr>
        <sz val="10"/>
        <color rgb="FF000000"/>
        <rFont val="Tahoma"/>
        <charset val="134"/>
      </rPr>
      <t xml:space="preserve">
1: User goes to /user/home
2: Click "Join Event"
3: Enter correct active Event ID
4: Click "Go"
5: Make a post which is larger than 20 characters in length, and contains a profane word which triggers a response from  the server
</t>
    </r>
  </si>
  <si>
    <r>
      <rPr>
        <sz val="10"/>
        <color indexed="8"/>
        <rFont val="Tahoma"/>
        <charset val="134"/>
      </rPr>
      <t xml:space="preserve">User A </t>
    </r>
    <r>
      <rPr>
        <b/>
        <sz val="10"/>
        <color indexed="8"/>
        <rFont val="Tahoma"/>
        <charset val="134"/>
      </rPr>
      <t>cannot</t>
    </r>
    <r>
      <rPr>
        <sz val="10"/>
        <color indexed="8"/>
        <rFont val="Tahoma"/>
        <charset val="134"/>
      </rPr>
      <t xml:space="preserve"> view the automated warning response made by </t>
    </r>
    <r>
      <rPr>
        <b/>
        <sz val="10"/>
        <color indexed="8"/>
        <rFont val="Tahoma"/>
        <charset val="134"/>
      </rPr>
      <t>TALKBOT</t>
    </r>
  </si>
  <si>
    <t>8. Scheduled Task, Redirection, Counters</t>
  </si>
  <si>
    <t>TC18</t>
  </si>
  <si>
    <r>
      <t xml:space="preserve">Given there is a maximum inactivity limit of 180 minutes, if </t>
    </r>
    <r>
      <rPr>
        <b/>
        <sz val="10"/>
        <color rgb="FF000000"/>
        <rFont val="Tahoma"/>
        <charset val="134"/>
      </rPr>
      <t xml:space="preserve">User A </t>
    </r>
    <r>
      <rPr>
        <sz val="10"/>
        <color rgb="FF000000"/>
        <rFont val="Tahoma"/>
        <charset val="134"/>
      </rPr>
      <t xml:space="preserve">creates an event, </t>
    </r>
    <r>
      <rPr>
        <b/>
        <sz val="10"/>
        <color rgb="FF000000"/>
        <rFont val="Tahoma"/>
        <charset val="134"/>
      </rPr>
      <t xml:space="preserve">User B </t>
    </r>
    <r>
      <rPr>
        <sz val="10"/>
        <color rgb="FF000000"/>
        <rFont val="Tahoma"/>
        <charset val="134"/>
      </rPr>
      <t>joins that event, no messages are posted by either User. Both Users will be redirected when the inactivity limit is reached.</t>
    </r>
  </si>
  <si>
    <r>
      <t>User A</t>
    </r>
    <r>
      <rPr>
        <sz val="10"/>
        <color rgb="FF000000"/>
        <rFont val="Tahoma"/>
        <charset val="134"/>
      </rPr>
      <t xml:space="preserve">
1: User goes to /user/home
2: Click "Create Event"
</t>
    </r>
    <r>
      <rPr>
        <b/>
        <sz val="10"/>
        <color rgb="FF000000"/>
        <rFont val="Tahoma"/>
        <charset val="134"/>
      </rPr>
      <t>User B</t>
    </r>
    <r>
      <rPr>
        <sz val="10"/>
        <color rgb="FF000000"/>
        <rFont val="Tahoma"/>
        <charset val="134"/>
      </rPr>
      <t xml:space="preserve">
1: User goes to /user/home
2: Click "Join Event"
3: Enter correct active Event ID
4: Click "Go"
</t>
    </r>
  </si>
  <si>
    <r>
      <t xml:space="preserve">User A 's </t>
    </r>
    <r>
      <rPr>
        <sz val="10"/>
        <color rgb="FF000000"/>
        <rFont val="Tahoma"/>
        <charset val="134"/>
      </rPr>
      <t>and</t>
    </r>
    <r>
      <rPr>
        <b/>
        <sz val="10"/>
        <color rgb="FF000000"/>
        <rFont val="Tahoma"/>
        <charset val="134"/>
      </rPr>
      <t xml:space="preserve"> User B's</t>
    </r>
    <r>
      <rPr>
        <sz val="10"/>
        <color rgb="FF000000"/>
        <rFont val="Tahoma"/>
        <charset val="134"/>
      </rPr>
      <t xml:space="preserve"> window will be reloaded and redirected to the appropriate page (event finished). The event will no longer be able to be reached via the quick join or via the address bar.</t>
    </r>
  </si>
  <si>
    <t>In this case, the maximum inactivity was set to 5 minutes to produce more effecient tests.</t>
  </si>
  <si>
    <t>TC19</t>
  </si>
  <si>
    <r>
      <t xml:space="preserve">Given there is a maximum inactivity limit of 180 minutes, if </t>
    </r>
    <r>
      <rPr>
        <b/>
        <sz val="10"/>
        <color rgb="FF000000"/>
        <rFont val="Tahoma"/>
        <charset val="134"/>
      </rPr>
      <t xml:space="preserve">User A </t>
    </r>
    <r>
      <rPr>
        <sz val="10"/>
        <color rgb="FF000000"/>
        <rFont val="Tahoma"/>
        <charset val="134"/>
      </rPr>
      <t xml:space="preserve">creates an event, </t>
    </r>
    <r>
      <rPr>
        <b/>
        <sz val="10"/>
        <color rgb="FF000000"/>
        <rFont val="Tahoma"/>
        <charset val="134"/>
      </rPr>
      <t>User B</t>
    </r>
    <r>
      <rPr>
        <sz val="10"/>
        <color rgb="FF000000"/>
        <rFont val="Tahoma"/>
        <charset val="134"/>
      </rPr>
      <t xml:space="preserve"> joins that event, no messages are posted by either User. The inactivity minute counter is increased by 1 every Scheduled Task Repitition.</t>
    </r>
  </si>
  <si>
    <r>
      <t>User A</t>
    </r>
    <r>
      <rPr>
        <sz val="10"/>
        <color rgb="FF000000"/>
        <rFont val="Tahoma"/>
        <charset val="134"/>
      </rPr>
      <t xml:space="preserve">
1: User goes to /user/home
2: Click "Join Event"
3: Enter correct active Event ID
4: Click "Go"
</t>
    </r>
  </si>
  <si>
    <t>@ mlab.com, for the concerning event,  we can see the variable 'inactiveMinutes' increased by '1' every 60 seconds.</t>
  </si>
  <si>
    <t>We are using mlab.com to view variable changes</t>
  </si>
  <si>
    <t>TC20</t>
  </si>
  <si>
    <r>
      <t xml:space="preserve">Given there is a maximum inactivity limit of 180 minutes, if </t>
    </r>
    <r>
      <rPr>
        <b/>
        <sz val="10"/>
        <color rgb="FF000000"/>
        <rFont val="Tahoma"/>
        <charset val="134"/>
      </rPr>
      <t xml:space="preserve">User A </t>
    </r>
    <r>
      <rPr>
        <sz val="10"/>
        <color rgb="FF000000"/>
        <rFont val="Tahoma"/>
        <charset val="134"/>
      </rPr>
      <t xml:space="preserve">creates an event, </t>
    </r>
    <r>
      <rPr>
        <b/>
        <sz val="10"/>
        <color rgb="FF000000"/>
        <rFont val="Tahoma"/>
        <charset val="134"/>
      </rPr>
      <t>User B</t>
    </r>
    <r>
      <rPr>
        <sz val="10"/>
        <color rgb="FF000000"/>
        <rFont val="Tahoma"/>
        <charset val="134"/>
      </rPr>
      <t xml:space="preserve"> joins that event, we post messages at irregular intervals. The inactivity minute counter is reset everytime a message is posted.</t>
    </r>
  </si>
  <si>
    <r>
      <t>User A</t>
    </r>
    <r>
      <rPr>
        <sz val="10"/>
        <color rgb="FF000000"/>
        <rFont val="Tahoma"/>
        <charset val="134"/>
      </rPr>
      <t xml:space="preserve">
1: User goes to /user/home
2: Click "Join Event"
3: Enter correct active Event ID
4: Click "Go"
</t>
    </r>
    <r>
      <rPr>
        <b/>
        <sz val="10"/>
        <color rgb="FF000000"/>
        <rFont val="Tahoma"/>
        <charset val="134"/>
      </rPr>
      <t>User B</t>
    </r>
    <r>
      <rPr>
        <sz val="10"/>
        <color rgb="FF000000"/>
        <rFont val="Tahoma"/>
        <charset val="134"/>
      </rPr>
      <t xml:space="preserve">
1: User goes to /user/home
2: Click "Join Event"
3: Enter correct active Event ID
4: Click "Go"
5: Make posts at irregular intervals</t>
    </r>
  </si>
  <si>
    <r>
      <t xml:space="preserve">@ mlab.com, for the concerning event,  we can see the variable 'inactiveMinutes' is reset to '0' everytime a message is posted by </t>
    </r>
    <r>
      <rPr>
        <b/>
        <sz val="10"/>
        <color rgb="FF000000"/>
        <rFont val="Tahoma"/>
        <charset val="134"/>
      </rPr>
      <t>User B</t>
    </r>
  </si>
  <si>
    <t>8. Ending an event forces disconnect for all connected clients</t>
  </si>
  <si>
    <t>TC21</t>
  </si>
  <si>
    <t>Clicking 'End' event causes all clients to disconnect their subscriptions to the topics</t>
  </si>
  <si>
    <r>
      <t>User A</t>
    </r>
    <r>
      <rPr>
        <sz val="10"/>
        <color rgb="FF000000"/>
        <rFont val="Tahoma"/>
        <charset val="134"/>
      </rPr>
      <t xml:space="preserve">
1: User goes to /user/home
2: Click "Create Event"
</t>
    </r>
    <r>
      <rPr>
        <b/>
        <sz val="10"/>
        <color rgb="FF000000"/>
        <rFont val="Tahoma"/>
        <charset val="134"/>
      </rPr>
      <t>User B</t>
    </r>
    <r>
      <rPr>
        <sz val="10"/>
        <color rgb="FF000000"/>
        <rFont val="Tahoma"/>
        <charset val="134"/>
      </rPr>
      <t xml:space="preserve">
1: User goes to /user/home
2: Click "Join Event"
3: Enter correct active Event ID
4: Click "Go"                                                                                      </t>
    </r>
    <r>
      <rPr>
        <b/>
        <sz val="10"/>
        <color rgb="FF000000"/>
        <rFont val="Tahoma"/>
        <charset val="134"/>
      </rPr>
      <t>User A</t>
    </r>
    <r>
      <rPr>
        <sz val="10"/>
        <color rgb="FF000000"/>
        <rFont val="Tahoma"/>
        <charset val="134"/>
      </rPr>
      <t xml:space="preserve">
1: Click</t>
    </r>
    <r>
      <rPr>
        <b/>
        <sz val="10"/>
        <color rgb="FF000000"/>
        <rFont val="Tahoma"/>
        <charset val="134"/>
      </rPr>
      <t xml:space="preserve"> 'End' </t>
    </r>
    <r>
      <rPr>
        <sz val="10"/>
        <color rgb="FF000000"/>
        <rFont val="Tahoma"/>
        <charset val="134"/>
      </rPr>
      <t xml:space="preserve">event
</t>
    </r>
  </si>
  <si>
    <r>
      <t xml:space="preserve">User B's console </t>
    </r>
    <r>
      <rPr>
        <sz val="10"/>
        <color rgb="FF000000"/>
        <rFont val="Tahoma"/>
        <charset val="134"/>
      </rPr>
      <t xml:space="preserve">log will show detail of the disconnect actions forced at the exact time that </t>
    </r>
    <r>
      <rPr>
        <b/>
        <sz val="10"/>
        <color rgb="FF000000"/>
        <rFont val="Tahoma"/>
        <charset val="134"/>
      </rPr>
      <t>User A</t>
    </r>
    <r>
      <rPr>
        <sz val="10"/>
        <color rgb="FF000000"/>
        <rFont val="Tahoma"/>
        <charset val="134"/>
      </rPr>
      <t xml:space="preserve"> ended the event. </t>
    </r>
    <r>
      <rPr>
        <b/>
        <sz val="10"/>
        <color rgb="FF000000"/>
        <rFont val="Tahoma"/>
        <charset val="134"/>
      </rPr>
      <t xml:space="preserve">User B's </t>
    </r>
    <r>
      <rPr>
        <sz val="10"/>
        <color rgb="FF000000"/>
        <rFont val="Tahoma"/>
        <charset val="134"/>
      </rPr>
      <t>window will be reloaded and redirected to the appropriate page (event finished). The event will no longer be able to be reached via the quick join or via the address bar.</t>
    </r>
  </si>
  <si>
    <t>Logs of the client socket actions are shown in the browser developer console.</t>
  </si>
  <si>
    <t>TEST REPORT</t>
  </si>
  <si>
    <t>Note:</t>
  </si>
  <si>
    <t>Date</t>
  </si>
  <si>
    <t>No</t>
  </si>
  <si>
    <t>Module code</t>
  </si>
  <si>
    <t>Number of  test cases</t>
  </si>
  <si>
    <t>Sub total</t>
  </si>
  <si>
    <t>Test coverage</t>
  </si>
  <si>
    <t>%</t>
  </si>
  <si>
    <t>Test successful coverage</t>
  </si>
</sst>
</file>

<file path=xl/styles.xml><?xml version="1.0" encoding="utf-8"?>
<styleSheet xmlns="http://schemas.openxmlformats.org/spreadsheetml/2006/main">
  <numFmts count="6">
    <numFmt numFmtId="176" formatCode="0.000"/>
    <numFmt numFmtId="177" formatCode="[$-409]d\-mmm\-yy;@"/>
    <numFmt numFmtId="178" formatCode="_ * #,##0_ ;_ * \-#,##0_ ;_ * &quot;-&quot;_ ;_ @_ "/>
    <numFmt numFmtId="179" formatCode="_ * #,##0.00_ ;_ * \-#,##0.00_ ;_ * &quot;-&quot;??_ ;_ @_ "/>
    <numFmt numFmtId="42" formatCode="_(&quot;$&quot;* #,##0_);_(&quot;$&quot;* \(#,##0\);_(&quot;$&quot;* &quot;-&quot;_);_(@_)"/>
    <numFmt numFmtId="44" formatCode="_(&quot;$&quot;* #,##0.00_);_(&quot;$&quot;* \(#,##0.00\);_(&quot;$&quot;* &quot;-&quot;??_);_(@_)"/>
  </numFmts>
  <fonts count="42">
    <font>
      <sz val="11"/>
      <name val="ＭＳ Ｐゴシック"/>
      <charset val="128"/>
    </font>
    <font>
      <b/>
      <sz val="18"/>
      <name val="Tahoma"/>
      <charset val="134"/>
    </font>
    <font>
      <b/>
      <sz val="10"/>
      <name val="Tahoma"/>
      <charset val="134"/>
    </font>
    <font>
      <sz val="10"/>
      <name val="Tahoma"/>
      <charset val="134"/>
    </font>
    <font>
      <b/>
      <sz val="10"/>
      <color indexed="9"/>
      <name val="Tahoma"/>
      <charset val="134"/>
    </font>
    <font>
      <sz val="10"/>
      <name val="ＭＳ Ｐゴシック"/>
      <charset val="128"/>
    </font>
    <font>
      <sz val="10"/>
      <color indexed="9"/>
      <name val="Tahoma"/>
      <charset val="134"/>
    </font>
    <font>
      <b/>
      <sz val="10"/>
      <color indexed="12"/>
      <name val="Tahoma"/>
      <charset val="134"/>
    </font>
    <font>
      <sz val="10"/>
      <color indexed="8"/>
      <name val="Tahoma"/>
      <charset val="134"/>
    </font>
    <font>
      <sz val="8"/>
      <color indexed="8"/>
      <name val="Tahoma"/>
      <charset val="134"/>
    </font>
    <font>
      <sz val="12"/>
      <color indexed="8"/>
      <name val="Tahoma"/>
      <charset val="134"/>
    </font>
    <font>
      <sz val="12"/>
      <name val="ＭＳ Ｐゴシック"/>
      <charset val="128"/>
    </font>
    <font>
      <b/>
      <sz val="12"/>
      <color indexed="9"/>
      <name val="Tahoma"/>
      <charset val="134"/>
    </font>
    <font>
      <b/>
      <sz val="10"/>
      <color indexed="8"/>
      <name val="Tahoma"/>
      <charset val="134"/>
    </font>
    <font>
      <b/>
      <sz val="10"/>
      <color rgb="FF000000"/>
      <name val="Tahoma"/>
      <charset val="134"/>
    </font>
    <font>
      <sz val="10"/>
      <color rgb="FF000000"/>
      <name val="Tahoma"/>
      <charset val="134"/>
    </font>
    <font>
      <sz val="10"/>
      <color indexed="10"/>
      <name val="Tahoma"/>
      <charset val="134"/>
    </font>
    <font>
      <sz val="11"/>
      <name val="Tahoma"/>
      <charset val="134"/>
    </font>
    <font>
      <b/>
      <sz val="10"/>
      <color indexed="60"/>
      <name val="Tahoma"/>
      <charset val="134"/>
    </font>
    <font>
      <sz val="11"/>
      <color theme="1"/>
      <name val="Calibri"/>
      <charset val="134"/>
      <scheme val="minor"/>
    </font>
    <font>
      <b/>
      <sz val="11"/>
      <color rgb="FFFFFFFF"/>
      <name val="Calibri"/>
      <charset val="0"/>
      <scheme val="minor"/>
    </font>
    <font>
      <b/>
      <sz val="13"/>
      <color theme="3"/>
      <name val="Calibri"/>
      <charset val="134"/>
      <scheme val="minor"/>
    </font>
    <font>
      <u/>
      <sz val="11"/>
      <color rgb="FF800080"/>
      <name val="Calibri"/>
      <charset val="0"/>
      <scheme val="minor"/>
    </font>
    <font>
      <sz val="11"/>
      <color theme="1"/>
      <name val="Calibri"/>
      <charset val="0"/>
      <scheme val="minor"/>
    </font>
    <font>
      <b/>
      <sz val="11"/>
      <color rgb="FFFA7D00"/>
      <name val="Calibri"/>
      <charset val="0"/>
      <scheme val="minor"/>
    </font>
    <font>
      <sz val="11"/>
      <color rgb="FF006100"/>
      <name val="Calibri"/>
      <charset val="0"/>
      <scheme val="minor"/>
    </font>
    <font>
      <b/>
      <sz val="11"/>
      <color theme="1"/>
      <name val="Calibri"/>
      <charset val="0"/>
      <scheme val="minor"/>
    </font>
    <font>
      <sz val="11"/>
      <color theme="0"/>
      <name val="Calibri"/>
      <charset val="0"/>
      <scheme val="minor"/>
    </font>
    <font>
      <sz val="9"/>
      <name val="ＭＳ ゴシック"/>
      <charset val="128"/>
    </font>
    <font>
      <sz val="11"/>
      <color rgb="FF9C0006"/>
      <name val="Calibri"/>
      <charset val="0"/>
      <scheme val="minor"/>
    </font>
    <font>
      <b/>
      <sz val="15"/>
      <color theme="3"/>
      <name val="Calibri"/>
      <charset val="134"/>
      <scheme val="minor"/>
    </font>
    <font>
      <b/>
      <sz val="11"/>
      <color theme="3"/>
      <name val="Calibri"/>
      <charset val="134"/>
      <scheme val="minor"/>
    </font>
    <font>
      <sz val="11"/>
      <color rgb="FF9C6500"/>
      <name val="Calibri"/>
      <charset val="0"/>
      <scheme val="minor"/>
    </font>
    <font>
      <u/>
      <sz val="11"/>
      <color rgb="FF0000FF"/>
      <name val="Calibri"/>
      <charset val="0"/>
      <scheme val="minor"/>
    </font>
    <font>
      <sz val="11"/>
      <color rgb="FFFA7D00"/>
      <name val="Calibri"/>
      <charset val="0"/>
      <scheme val="minor"/>
    </font>
    <font>
      <b/>
      <sz val="18"/>
      <color theme="3"/>
      <name val="Calibri"/>
      <charset val="134"/>
      <scheme val="minor"/>
    </font>
    <font>
      <sz val="11"/>
      <color rgb="FFFF0000"/>
      <name val="Calibri"/>
      <charset val="0"/>
      <scheme val="minor"/>
    </font>
    <font>
      <sz val="11"/>
      <color rgb="FF3F3F76"/>
      <name val="Calibri"/>
      <charset val="0"/>
      <scheme val="minor"/>
    </font>
    <font>
      <b/>
      <sz val="11"/>
      <color rgb="FF3F3F3F"/>
      <name val="Calibri"/>
      <charset val="0"/>
      <scheme val="minor"/>
    </font>
    <font>
      <i/>
      <sz val="11"/>
      <color rgb="FF7F7F7F"/>
      <name val="Calibri"/>
      <charset val="0"/>
      <scheme val="minor"/>
    </font>
    <font>
      <b/>
      <sz val="10"/>
      <name val="ＭＳ Ｐゴシック"/>
      <charset val="128"/>
    </font>
    <font>
      <b/>
      <sz val="10"/>
      <name val="MS Gothic"/>
      <charset val="134"/>
    </font>
  </fonts>
  <fills count="38">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indexed="56"/>
        <bgColor indexed="64"/>
      </patternFill>
    </fill>
    <fill>
      <patternFill patternType="solid">
        <fgColor indexed="61"/>
        <bgColor indexed="64"/>
      </patternFill>
    </fill>
    <fill>
      <patternFill patternType="solid">
        <fgColor indexed="41"/>
        <bgColor indexed="64"/>
      </patternFill>
    </fill>
    <fill>
      <patternFill patternType="solid">
        <fgColor rgb="FFA5A5A5"/>
        <bgColor indexed="64"/>
      </patternFill>
    </fill>
    <fill>
      <patternFill patternType="solid">
        <fgColor theme="4" tint="0.799981688894314"/>
        <bgColor indexed="64"/>
      </patternFill>
    </fill>
    <fill>
      <patternFill patternType="solid">
        <fgColor rgb="FFF2F2F2"/>
        <bgColor indexed="64"/>
      </patternFill>
    </fill>
    <fill>
      <patternFill patternType="solid">
        <fgColor rgb="FFC6EFCE"/>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8"/>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rgb="FFFFC7CE"/>
        <bgColor indexed="64"/>
      </patternFill>
    </fill>
    <fill>
      <patternFill patternType="solid">
        <fgColor theme="6"/>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4"/>
        <bgColor indexed="64"/>
      </patternFill>
    </fill>
    <fill>
      <patternFill patternType="solid">
        <fgColor theme="5"/>
        <bgColor indexed="64"/>
      </patternFill>
    </fill>
    <fill>
      <patternFill patternType="solid">
        <fgColor theme="6" tint="0.599993896298105"/>
        <bgColor indexed="64"/>
      </patternFill>
    </fill>
    <fill>
      <patternFill patternType="solid">
        <fgColor rgb="FFFFEB9C"/>
        <bgColor indexed="64"/>
      </patternFill>
    </fill>
    <fill>
      <patternFill patternType="solid">
        <fgColor theme="5"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rgb="FFFFFFCC"/>
        <bgColor indexed="64"/>
      </patternFill>
    </fill>
    <fill>
      <patternFill patternType="solid">
        <fgColor theme="5" tint="0.799981688894314"/>
        <bgColor indexed="64"/>
      </patternFill>
    </fill>
    <fill>
      <patternFill patternType="solid">
        <fgColor theme="9"/>
        <bgColor indexed="64"/>
      </patternFill>
    </fill>
    <fill>
      <patternFill patternType="solid">
        <fgColor rgb="FFFFCC9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8" tint="0.399975585192419"/>
        <bgColor indexed="64"/>
      </patternFill>
    </fill>
  </fills>
  <borders count="43">
    <border>
      <left/>
      <right/>
      <top/>
      <bottom/>
      <diagonal/>
    </border>
    <border>
      <left style="thin">
        <color auto="1"/>
      </left>
      <right style="hair">
        <color auto="1"/>
      </right>
      <top style="hair">
        <color auto="1"/>
      </top>
      <bottom style="hair">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thin">
        <color auto="1"/>
      </top>
      <bottom style="hair">
        <color auto="1"/>
      </bottom>
      <diagonal/>
    </border>
    <border>
      <left style="hair">
        <color auto="1"/>
      </left>
      <right style="thin">
        <color auto="1"/>
      </right>
      <top style="hair">
        <color auto="1"/>
      </top>
      <bottom style="thin">
        <color auto="1"/>
      </bottom>
      <diagonal/>
    </border>
    <border>
      <left style="thin">
        <color auto="1"/>
      </left>
      <right style="thin">
        <color auto="1"/>
      </right>
      <top style="thin">
        <color auto="1"/>
      </top>
      <bottom style="thin">
        <color auto="1"/>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style="thin">
        <color auto="1"/>
      </left>
      <right/>
      <top/>
      <bottom style="thin">
        <color auto="1"/>
      </bottom>
      <diagonal/>
    </border>
    <border>
      <left style="thin">
        <color auto="1"/>
      </left>
      <right style="thin">
        <color auto="1"/>
      </right>
      <top style="thin">
        <color auto="1"/>
      </top>
      <bottom/>
      <diagonal/>
    </border>
    <border>
      <left/>
      <right style="thin">
        <color auto="1"/>
      </right>
      <top/>
      <bottom/>
      <diagonal/>
    </border>
    <border>
      <left style="thin">
        <color auto="1"/>
      </left>
      <right/>
      <top style="thin">
        <color auto="1"/>
      </top>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hair">
        <color auto="1"/>
      </left>
      <right style="thin">
        <color auto="1"/>
      </right>
      <top style="thin">
        <color auto="1"/>
      </top>
      <bottom/>
      <diagonal/>
    </border>
    <border>
      <left style="hair">
        <color auto="1"/>
      </left>
      <right/>
      <top style="hair">
        <color auto="1"/>
      </top>
      <bottom style="hair">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52">
    <xf numFmtId="0" fontId="0" fillId="0" borderId="0"/>
    <xf numFmtId="0" fontId="28" fillId="0" borderId="0"/>
    <xf numFmtId="0" fontId="0" fillId="0" borderId="0" applyProtection="0"/>
    <xf numFmtId="0" fontId="0" fillId="0" borderId="0"/>
    <xf numFmtId="0" fontId="27" fillId="12" borderId="0" applyNumberFormat="0" applyBorder="0" applyAlignment="0" applyProtection="0">
      <alignment vertical="center"/>
    </xf>
    <xf numFmtId="0" fontId="23" fillId="34" borderId="0" applyNumberFormat="0" applyBorder="0" applyAlignment="0" applyProtection="0">
      <alignment vertical="center"/>
    </xf>
    <xf numFmtId="0" fontId="27" fillId="37" borderId="0" applyNumberFormat="0" applyBorder="0" applyAlignment="0" applyProtection="0">
      <alignment vertical="center"/>
    </xf>
    <xf numFmtId="0" fontId="27" fillId="32" borderId="0" applyNumberFormat="0" applyBorder="0" applyAlignment="0" applyProtection="0">
      <alignment vertical="center"/>
    </xf>
    <xf numFmtId="0" fontId="23" fillId="35" borderId="0" applyNumberFormat="0" applyBorder="0" applyAlignment="0" applyProtection="0">
      <alignment vertical="center"/>
    </xf>
    <xf numFmtId="0" fontId="23" fillId="22" borderId="0" applyNumberFormat="0" applyBorder="0" applyAlignment="0" applyProtection="0">
      <alignment vertical="center"/>
    </xf>
    <xf numFmtId="0" fontId="27" fillId="21" borderId="0" applyNumberFormat="0" applyBorder="0" applyAlignment="0" applyProtection="0">
      <alignment vertical="center"/>
    </xf>
    <xf numFmtId="0" fontId="27" fillId="14" borderId="0" applyNumberFormat="0" applyBorder="0" applyAlignment="0" applyProtection="0">
      <alignment vertical="center"/>
    </xf>
    <xf numFmtId="0" fontId="23" fillId="16" borderId="0" applyNumberFormat="0" applyBorder="0" applyAlignment="0" applyProtection="0">
      <alignment vertical="center"/>
    </xf>
    <xf numFmtId="0" fontId="27" fillId="28" borderId="0" applyNumberFormat="0" applyBorder="0" applyAlignment="0" applyProtection="0">
      <alignment vertical="center"/>
    </xf>
    <xf numFmtId="0" fontId="34" fillId="0" borderId="40" applyNumberFormat="0" applyFill="0" applyAlignment="0" applyProtection="0">
      <alignment vertical="center"/>
    </xf>
    <xf numFmtId="0" fontId="23" fillId="25" borderId="0" applyNumberFormat="0" applyBorder="0" applyAlignment="0" applyProtection="0">
      <alignment vertical="center"/>
    </xf>
    <xf numFmtId="0" fontId="27" fillId="36" borderId="0" applyNumberFormat="0" applyBorder="0" applyAlignment="0" applyProtection="0">
      <alignment vertical="center"/>
    </xf>
    <xf numFmtId="0" fontId="27" fillId="18" borderId="0" applyNumberFormat="0" applyBorder="0" applyAlignment="0" applyProtection="0">
      <alignment vertical="center"/>
    </xf>
    <xf numFmtId="0" fontId="23" fillId="27" borderId="0" applyNumberFormat="0" applyBorder="0" applyAlignment="0" applyProtection="0">
      <alignment vertical="center"/>
    </xf>
    <xf numFmtId="0" fontId="23" fillId="31" borderId="0" applyNumberFormat="0" applyBorder="0" applyAlignment="0" applyProtection="0">
      <alignment vertical="center"/>
    </xf>
    <xf numFmtId="0" fontId="27" fillId="24" borderId="0" applyNumberFormat="0" applyBorder="0" applyAlignment="0" applyProtection="0">
      <alignment vertical="center"/>
    </xf>
    <xf numFmtId="0" fontId="23" fillId="20" borderId="0" applyNumberFormat="0" applyBorder="0" applyAlignment="0" applyProtection="0">
      <alignment vertical="center"/>
    </xf>
    <xf numFmtId="0" fontId="27" fillId="23" borderId="0" applyNumberFormat="0" applyBorder="0" applyAlignment="0" applyProtection="0">
      <alignment vertical="center"/>
    </xf>
    <xf numFmtId="178" fontId="19" fillId="0" borderId="0" applyFont="0" applyFill="0" applyBorder="0" applyAlignment="0" applyProtection="0">
      <alignment vertical="center"/>
    </xf>
    <xf numFmtId="0" fontId="32" fillId="26" borderId="0" applyNumberFormat="0" applyBorder="0" applyAlignment="0" applyProtection="0">
      <alignment vertical="center"/>
    </xf>
    <xf numFmtId="0" fontId="27" fillId="19" borderId="0" applyNumberFormat="0" applyBorder="0" applyAlignment="0" applyProtection="0">
      <alignment vertical="center"/>
    </xf>
    <xf numFmtId="0" fontId="29" fillId="17" borderId="0" applyNumberFormat="0" applyBorder="0" applyAlignment="0" applyProtection="0">
      <alignment vertical="center"/>
    </xf>
    <xf numFmtId="0" fontId="23" fillId="29" borderId="0" applyNumberFormat="0" applyBorder="0" applyAlignment="0" applyProtection="0">
      <alignment vertical="center"/>
    </xf>
    <xf numFmtId="0" fontId="26" fillId="0" borderId="38" applyNumberFormat="0" applyFill="0" applyAlignment="0" applyProtection="0">
      <alignment vertical="center"/>
    </xf>
    <xf numFmtId="0" fontId="38" fillId="9" borderId="42" applyNumberFormat="0" applyAlignment="0" applyProtection="0">
      <alignment vertical="center"/>
    </xf>
    <xf numFmtId="44" fontId="19" fillId="0" borderId="0" applyFont="0" applyFill="0" applyBorder="0" applyAlignment="0" applyProtection="0">
      <alignment vertical="center"/>
    </xf>
    <xf numFmtId="0" fontId="23" fillId="15" borderId="0" applyNumberFormat="0" applyBorder="0" applyAlignment="0" applyProtection="0">
      <alignment vertical="center"/>
    </xf>
    <xf numFmtId="0" fontId="19" fillId="30" borderId="41" applyNumberFormat="0" applyFont="0" applyAlignment="0" applyProtection="0">
      <alignment vertical="center"/>
    </xf>
    <xf numFmtId="0" fontId="37" fillId="33" borderId="37" applyNumberFormat="0" applyAlignment="0" applyProtection="0">
      <alignment vertical="center"/>
    </xf>
    <xf numFmtId="0" fontId="31" fillId="0" borderId="0" applyNumberFormat="0" applyFill="0" applyBorder="0" applyAlignment="0" applyProtection="0">
      <alignment vertical="center"/>
    </xf>
    <xf numFmtId="0" fontId="24" fillId="9" borderId="37" applyNumberFormat="0" applyAlignment="0" applyProtection="0">
      <alignment vertical="center"/>
    </xf>
    <xf numFmtId="0" fontId="25" fillId="10" borderId="0" applyNumberFormat="0" applyBorder="0" applyAlignment="0" applyProtection="0">
      <alignment vertical="center"/>
    </xf>
    <xf numFmtId="0" fontId="31" fillId="0" borderId="39" applyNumberFormat="0" applyFill="0" applyAlignment="0" applyProtection="0">
      <alignment vertical="center"/>
    </xf>
    <xf numFmtId="0" fontId="39" fillId="0" borderId="0" applyNumberFormat="0" applyFill="0" applyBorder="0" applyAlignment="0" applyProtection="0">
      <alignment vertical="center"/>
    </xf>
    <xf numFmtId="0" fontId="27" fillId="13" borderId="0" applyNumberFormat="0" applyBorder="0" applyAlignment="0" applyProtection="0">
      <alignment vertical="center"/>
    </xf>
    <xf numFmtId="42" fontId="19" fillId="0" borderId="0" applyFont="0" applyFill="0" applyBorder="0" applyAlignment="0" applyProtection="0">
      <alignment vertical="center"/>
    </xf>
    <xf numFmtId="0" fontId="30" fillId="0" borderId="36" applyNumberFormat="0" applyFill="0" applyAlignment="0" applyProtection="0">
      <alignment vertical="center"/>
    </xf>
    <xf numFmtId="0" fontId="23" fillId="11" borderId="0" applyNumberFormat="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23" fillId="8" borderId="0" applyNumberFormat="0" applyBorder="0" applyAlignment="0" applyProtection="0">
      <alignment vertical="center"/>
    </xf>
    <xf numFmtId="0" fontId="3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36" applyNumberFormat="0" applyFill="0" applyAlignment="0" applyProtection="0">
      <alignment vertical="center"/>
    </xf>
    <xf numFmtId="179" fontId="19" fillId="0" borderId="0" applyFont="0" applyFill="0" applyBorder="0" applyAlignment="0" applyProtection="0">
      <alignment vertical="center"/>
    </xf>
    <xf numFmtId="0" fontId="20" fillId="7" borderId="35" applyNumberFormat="0" applyAlignment="0" applyProtection="0">
      <alignment vertical="center"/>
    </xf>
    <xf numFmtId="9" fontId="19" fillId="0" borderId="0" applyFont="0" applyFill="0" applyBorder="0" applyAlignment="0" applyProtection="0">
      <alignment vertical="center"/>
    </xf>
  </cellStyleXfs>
  <cellXfs count="146">
    <xf numFmtId="0" fontId="0" fillId="0" borderId="0" xfId="0"/>
    <xf numFmtId="0" fontId="0" fillId="0" borderId="0" xfId="0" applyAlignment="1">
      <alignment wrapText="1"/>
    </xf>
    <xf numFmtId="0" fontId="1" fillId="0" borderId="0" xfId="3" applyFont="1" applyBorder="1"/>
    <xf numFmtId="0" fontId="2" fillId="0" borderId="0" xfId="3" applyFont="1" applyBorder="1"/>
    <xf numFmtId="0" fontId="3" fillId="0" borderId="0" xfId="3" applyFont="1" applyBorder="1"/>
    <xf numFmtId="0" fontId="3" fillId="0" borderId="0" xfId="0" applyFont="1" applyBorder="1"/>
    <xf numFmtId="177" fontId="3" fillId="0" borderId="1" xfId="0" applyNumberFormat="1" applyFont="1" applyBorder="1" applyAlignment="1">
      <alignment horizontal="center"/>
    </xf>
    <xf numFmtId="0" fontId="3" fillId="0" borderId="0" xfId="0" applyFont="1" applyBorder="1" applyAlignment="1"/>
    <xf numFmtId="0" fontId="4" fillId="2" borderId="2" xfId="0" applyNumberFormat="1" applyFont="1" applyFill="1" applyBorder="1" applyAlignment="1">
      <alignment horizontal="center"/>
    </xf>
    <xf numFmtId="0" fontId="4" fillId="2" borderId="3" xfId="0" applyNumberFormat="1" applyFont="1" applyFill="1" applyBorder="1" applyAlignment="1">
      <alignment horizontal="center"/>
    </xf>
    <xf numFmtId="0" fontId="4" fillId="2" borderId="3" xfId="0" applyNumberFormat="1" applyFont="1" applyFill="1" applyBorder="1" applyAlignment="1">
      <alignment horizontal="center" wrapText="1"/>
    </xf>
    <xf numFmtId="0" fontId="3" fillId="0" borderId="0" xfId="0" applyFont="1" applyBorder="1" applyAlignment="1">
      <alignment wrapText="1"/>
    </xf>
    <xf numFmtId="0" fontId="3" fillId="0" borderId="1" xfId="0" applyNumberFormat="1" applyFont="1" applyBorder="1" applyAlignment="1">
      <alignment horizontal="center" vertical="center" wrapText="1"/>
    </xf>
    <xf numFmtId="0" fontId="3" fillId="0" borderId="4" xfId="0" applyNumberFormat="1" applyFont="1" applyBorder="1" applyAlignment="1">
      <alignment horizontal="center" vertical="center" wrapText="1"/>
    </xf>
    <xf numFmtId="1" fontId="3" fillId="0" borderId="5" xfId="0" applyNumberFormat="1" applyFont="1" applyBorder="1" applyAlignment="1">
      <alignment horizontal="center" vertical="center" wrapText="1"/>
    </xf>
    <xf numFmtId="0" fontId="3" fillId="0" borderId="1" xfId="0" applyNumberFormat="1" applyFont="1" applyBorder="1" applyAlignment="1">
      <alignment horizontal="center"/>
    </xf>
    <xf numFmtId="0" fontId="3" fillId="0" borderId="4" xfId="0" applyNumberFormat="1" applyFont="1" applyBorder="1"/>
    <xf numFmtId="0" fontId="5" fillId="0" borderId="4" xfId="0" applyFont="1" applyBorder="1" applyAlignment="1">
      <alignment horizontal="center"/>
    </xf>
    <xf numFmtId="0" fontId="6" fillId="2" borderId="6" xfId="0" applyNumberFormat="1" applyFont="1" applyFill="1" applyBorder="1" applyAlignment="1">
      <alignment horizontal="center"/>
    </xf>
    <xf numFmtId="0" fontId="4" fillId="2" borderId="7" xfId="0" applyFont="1" applyFill="1" applyBorder="1"/>
    <xf numFmtId="0" fontId="6" fillId="2" borderId="7" xfId="0" applyFont="1" applyFill="1" applyBorder="1" applyAlignment="1">
      <alignment horizontal="center"/>
    </xf>
    <xf numFmtId="0" fontId="3" fillId="0" borderId="0" xfId="0" applyFont="1" applyBorder="1" applyAlignment="1">
      <alignment horizontal="center"/>
    </xf>
    <xf numFmtId="10" fontId="3" fillId="0" borderId="0" xfId="0" applyNumberFormat="1" applyFont="1" applyBorder="1" applyAlignment="1">
      <alignment horizontal="center"/>
    </xf>
    <xf numFmtId="177" fontId="3" fillId="0" borderId="0" xfId="3" applyNumberFormat="1" applyFont="1" applyBorder="1"/>
    <xf numFmtId="0" fontId="4" fillId="2" borderId="8" xfId="0" applyNumberFormat="1" applyFont="1" applyFill="1" applyBorder="1" applyAlignment="1">
      <alignment horizontal="center" wrapText="1"/>
    </xf>
    <xf numFmtId="0" fontId="3" fillId="0" borderId="4" xfId="0" applyNumberFormat="1" applyFont="1" applyBorder="1" applyAlignment="1">
      <alignment horizontal="center"/>
    </xf>
    <xf numFmtId="0" fontId="3" fillId="0" borderId="5" xfId="0" applyNumberFormat="1" applyFont="1" applyBorder="1" applyAlignment="1">
      <alignment horizontal="center"/>
    </xf>
    <xf numFmtId="0" fontId="6" fillId="2" borderId="9" xfId="0" applyFont="1" applyFill="1" applyBorder="1" applyAlignment="1">
      <alignment horizontal="center"/>
    </xf>
    <xf numFmtId="9" fontId="3" fillId="0" borderId="0" xfId="0" applyNumberFormat="1" applyFont="1" applyBorder="1" applyAlignment="1">
      <alignment horizontal="center"/>
    </xf>
    <xf numFmtId="2" fontId="7" fillId="0" borderId="0" xfId="0" applyNumberFormat="1" applyFont="1" applyBorder="1" applyAlignment="1">
      <alignment horizontal="right" wrapText="1"/>
    </xf>
    <xf numFmtId="0" fontId="8" fillId="0" borderId="0" xfId="0" applyFont="1" applyBorder="1" applyAlignment="1">
      <alignment horizontal="center" wrapText="1"/>
    </xf>
    <xf numFmtId="0" fontId="9" fillId="0" borderId="0" xfId="0" applyFont="1" applyAlignment="1"/>
    <xf numFmtId="0" fontId="8" fillId="0" borderId="0" xfId="0" applyFont="1" applyAlignment="1"/>
    <xf numFmtId="0" fontId="8" fillId="0" borderId="0" xfId="0" applyFont="1" applyAlignment="1">
      <alignment vertical="center" wrapText="1"/>
    </xf>
    <xf numFmtId="0" fontId="10" fillId="0" borderId="0" xfId="0" applyFont="1" applyAlignment="1"/>
    <xf numFmtId="0" fontId="8" fillId="0" borderId="0" xfId="0" applyFont="1" applyBorder="1" applyAlignment="1"/>
    <xf numFmtId="0" fontId="11" fillId="0" borderId="0" xfId="0" applyFont="1"/>
    <xf numFmtId="0" fontId="9" fillId="0" borderId="0" xfId="0" applyFont="1" applyAlignment="1">
      <alignment vertical="top"/>
    </xf>
    <xf numFmtId="2" fontId="0" fillId="0" borderId="0" xfId="0" applyNumberFormat="1"/>
    <xf numFmtId="0" fontId="0" fillId="0" borderId="0" xfId="0" applyAlignment="1"/>
    <xf numFmtId="0" fontId="3" fillId="0" borderId="10" xfId="0" applyFont="1" applyBorder="1"/>
    <xf numFmtId="0" fontId="0" fillId="0" borderId="10" xfId="0" applyBorder="1"/>
    <xf numFmtId="0" fontId="2" fillId="3" borderId="0" xfId="2" applyFont="1" applyFill="1" applyAlignment="1"/>
    <xf numFmtId="0" fontId="9" fillId="3" borderId="0" xfId="0" applyFont="1" applyFill="1" applyAlignment="1">
      <alignment horizontal="center" wrapText="1"/>
    </xf>
    <xf numFmtId="0" fontId="9" fillId="3" borderId="0" xfId="0" applyFont="1" applyFill="1" applyAlignment="1"/>
    <xf numFmtId="0" fontId="9" fillId="3" borderId="11" xfId="0" applyFont="1" applyFill="1" applyBorder="1" applyAlignment="1">
      <alignment horizontal="center" wrapText="1"/>
    </xf>
    <xf numFmtId="0" fontId="2" fillId="3" borderId="12" xfId="2" applyFont="1" applyFill="1" applyBorder="1" applyAlignment="1">
      <alignment horizontal="left" wrapText="1"/>
    </xf>
    <xf numFmtId="0" fontId="3" fillId="3" borderId="13" xfId="2" applyFont="1" applyFill="1" applyBorder="1" applyAlignment="1">
      <alignment horizontal="left" wrapText="1"/>
    </xf>
    <xf numFmtId="0" fontId="3" fillId="3" borderId="14" xfId="2" applyFont="1" applyFill="1" applyBorder="1" applyAlignment="1">
      <alignment horizontal="left" wrapText="1"/>
    </xf>
    <xf numFmtId="0" fontId="2" fillId="3" borderId="15" xfId="2" applyFont="1" applyFill="1" applyBorder="1" applyAlignment="1">
      <alignment horizontal="left" vertical="center" wrapText="1"/>
    </xf>
    <xf numFmtId="0" fontId="3" fillId="3" borderId="16" xfId="2" applyFont="1" applyFill="1" applyBorder="1" applyAlignment="1">
      <alignment horizontal="left" vertical="top" wrapText="1"/>
    </xf>
    <xf numFmtId="0" fontId="3" fillId="3" borderId="17" xfId="2" applyFont="1" applyFill="1" applyBorder="1" applyAlignment="1">
      <alignment horizontal="left" vertical="top" wrapText="1"/>
    </xf>
    <xf numFmtId="0" fontId="3" fillId="3" borderId="18" xfId="2" applyFont="1" applyFill="1" applyBorder="1" applyAlignment="1">
      <alignment horizontal="left" vertical="top" wrapText="1"/>
    </xf>
    <xf numFmtId="0" fontId="3" fillId="3" borderId="16" xfId="2" applyFont="1" applyFill="1" applyBorder="1" applyAlignment="1">
      <alignment horizontal="left" vertical="center" wrapText="1"/>
    </xf>
    <xf numFmtId="0" fontId="3" fillId="3" borderId="17" xfId="2" applyFont="1" applyFill="1" applyBorder="1" applyAlignment="1">
      <alignment horizontal="left" vertical="center" wrapText="1"/>
    </xf>
    <xf numFmtId="0" fontId="3" fillId="3" borderId="18" xfId="2" applyFont="1" applyFill="1" applyBorder="1" applyAlignment="1">
      <alignment horizontal="left" vertical="center" wrapText="1"/>
    </xf>
    <xf numFmtId="0" fontId="8" fillId="3" borderId="15" xfId="0" applyFont="1" applyFill="1" applyBorder="1" applyAlignment="1">
      <alignment horizontal="right"/>
    </xf>
    <xf numFmtId="0" fontId="8" fillId="3" borderId="10" xfId="0" applyFont="1" applyFill="1" applyBorder="1" applyAlignment="1">
      <alignment wrapText="1"/>
    </xf>
    <xf numFmtId="0" fontId="8" fillId="3" borderId="10" xfId="0" applyFont="1" applyFill="1" applyBorder="1" applyAlignment="1">
      <alignment horizontal="center" wrapText="1"/>
    </xf>
    <xf numFmtId="0" fontId="8" fillId="3" borderId="19" xfId="0" applyFont="1" applyFill="1" applyBorder="1" applyAlignment="1">
      <alignment horizontal="center" wrapText="1"/>
    </xf>
    <xf numFmtId="0" fontId="8" fillId="3" borderId="20" xfId="0" applyFont="1" applyFill="1" applyBorder="1" applyAlignment="1">
      <alignment horizontal="right"/>
    </xf>
    <xf numFmtId="0" fontId="8" fillId="3" borderId="21" xfId="0" applyFont="1" applyFill="1" applyBorder="1" applyAlignment="1">
      <alignment wrapText="1"/>
    </xf>
    <xf numFmtId="0" fontId="8" fillId="0" borderId="21" xfId="0" applyFont="1" applyBorder="1" applyAlignment="1">
      <alignment horizontal="center"/>
    </xf>
    <xf numFmtId="1" fontId="8" fillId="3" borderId="22" xfId="0" applyNumberFormat="1" applyFont="1" applyFill="1" applyBorder="1" applyAlignment="1">
      <alignment horizontal="center" wrapText="1"/>
    </xf>
    <xf numFmtId="0" fontId="8" fillId="3" borderId="23" xfId="0" applyFont="1" applyFill="1" applyBorder="1" applyAlignment="1">
      <alignment horizontal="center"/>
    </xf>
    <xf numFmtId="0" fontId="4" fillId="4" borderId="24" xfId="2" applyFont="1" applyFill="1" applyBorder="1" applyAlignment="1">
      <alignment horizontal="center" vertical="center" wrapText="1"/>
    </xf>
    <xf numFmtId="0" fontId="4" fillId="4" borderId="24" xfId="2" applyFont="1" applyFill="1" applyBorder="1" applyAlignment="1">
      <alignment vertical="center" wrapText="1"/>
    </xf>
    <xf numFmtId="0" fontId="4" fillId="4" borderId="25" xfId="2" applyFont="1" applyFill="1" applyBorder="1" applyAlignment="1">
      <alignment horizontal="center" vertical="center" wrapText="1"/>
    </xf>
    <xf numFmtId="0" fontId="4" fillId="4" borderId="10" xfId="2" applyFont="1" applyFill="1" applyBorder="1" applyAlignment="1">
      <alignment horizontal="center" vertical="center" wrapText="1"/>
    </xf>
    <xf numFmtId="0" fontId="4" fillId="4" borderId="10" xfId="2" applyFont="1" applyFill="1" applyBorder="1" applyAlignment="1">
      <alignment vertical="center" wrapText="1"/>
    </xf>
    <xf numFmtId="0" fontId="4" fillId="4" borderId="26" xfId="2" applyFont="1" applyFill="1" applyBorder="1" applyAlignment="1">
      <alignment horizontal="center" vertical="center" wrapText="1"/>
    </xf>
    <xf numFmtId="0" fontId="12" fillId="5" borderId="17" xfId="0" applyFont="1" applyFill="1" applyBorder="1" applyAlignment="1">
      <alignment horizontal="left" vertical="center"/>
    </xf>
    <xf numFmtId="0" fontId="13" fillId="6" borderId="16" xfId="2" applyFont="1" applyFill="1" applyBorder="1" applyAlignment="1">
      <alignment horizontal="left" vertical="center" wrapText="1"/>
    </xf>
    <xf numFmtId="0" fontId="13" fillId="6" borderId="17" xfId="2" applyFont="1" applyFill="1" applyBorder="1" applyAlignment="1">
      <alignment horizontal="left" vertical="center" wrapText="1"/>
    </xf>
    <xf numFmtId="176" fontId="8" fillId="0" borderId="10" xfId="0" applyNumberFormat="1" applyFont="1" applyBorder="1" applyAlignment="1">
      <alignment horizontal="left" vertical="top" wrapText="1"/>
    </xf>
    <xf numFmtId="0" fontId="8" fillId="0" borderId="10" xfId="0" applyFont="1" applyBorder="1" applyAlignment="1">
      <alignment vertical="top" wrapText="1"/>
    </xf>
    <xf numFmtId="0" fontId="8" fillId="0" borderId="10" xfId="0" applyFont="1" applyBorder="1" applyAlignment="1">
      <alignment horizontal="left" vertical="top" wrapText="1"/>
    </xf>
    <xf numFmtId="0" fontId="8" fillId="0" borderId="16" xfId="0" applyFont="1" applyBorder="1" applyAlignment="1">
      <alignment horizontal="left" vertical="top" wrapText="1"/>
    </xf>
    <xf numFmtId="0" fontId="13" fillId="6" borderId="16" xfId="2" applyFont="1" applyFill="1" applyBorder="1" applyAlignment="1">
      <alignment horizontal="left" vertical="top" wrapText="1"/>
    </xf>
    <xf numFmtId="0" fontId="13" fillId="6" borderId="17" xfId="2" applyFont="1" applyFill="1" applyBorder="1" applyAlignment="1">
      <alignment horizontal="left" vertical="top" wrapText="1"/>
    </xf>
    <xf numFmtId="0" fontId="8" fillId="0" borderId="27" xfId="0" applyFont="1" applyBorder="1" applyAlignment="1">
      <alignment horizontal="left" vertical="top" wrapText="1"/>
    </xf>
    <xf numFmtId="0" fontId="13" fillId="0" borderId="16" xfId="0" applyFont="1" applyBorder="1" applyAlignment="1">
      <alignment horizontal="left" vertical="top" wrapText="1"/>
    </xf>
    <xf numFmtId="2" fontId="8" fillId="0" borderId="10" xfId="0" applyNumberFormat="1" applyFont="1" applyBorder="1" applyAlignment="1">
      <alignment vertical="top" wrapText="1"/>
    </xf>
    <xf numFmtId="2" fontId="8" fillId="0" borderId="10" xfId="0" applyNumberFormat="1" applyFont="1" applyBorder="1" applyAlignment="1">
      <alignment horizontal="left" vertical="top" wrapText="1"/>
    </xf>
    <xf numFmtId="0" fontId="14" fillId="0" borderId="27" xfId="0" applyFont="1" applyBorder="1" applyAlignment="1">
      <alignment horizontal="left" vertical="top" wrapText="1"/>
    </xf>
    <xf numFmtId="2" fontId="15" fillId="0" borderId="10" xfId="0" applyNumberFormat="1" applyFont="1" applyBorder="1" applyAlignment="1">
      <alignment vertical="top" wrapText="1"/>
    </xf>
    <xf numFmtId="0" fontId="14" fillId="0" borderId="16" xfId="0" applyFont="1" applyBorder="1" applyAlignment="1">
      <alignment horizontal="left" vertical="top" wrapText="1"/>
    </xf>
    <xf numFmtId="0" fontId="15" fillId="0" borderId="16" xfId="0" applyFont="1" applyBorder="1" applyAlignment="1">
      <alignment horizontal="left" vertical="top" wrapText="1"/>
    </xf>
    <xf numFmtId="0" fontId="9" fillId="3" borderId="0" xfId="0" applyFont="1" applyFill="1" applyAlignment="1">
      <alignment wrapText="1"/>
    </xf>
    <xf numFmtId="0" fontId="3" fillId="3" borderId="0" xfId="2" applyFont="1" applyFill="1" applyBorder="1" applyAlignment="1">
      <alignment horizontal="left" wrapText="1"/>
    </xf>
    <xf numFmtId="0" fontId="8" fillId="3" borderId="0" xfId="0" applyFont="1" applyFill="1" applyBorder="1" applyAlignment="1">
      <alignment horizontal="center" wrapText="1"/>
    </xf>
    <xf numFmtId="0" fontId="3" fillId="3" borderId="0" xfId="2" applyFont="1" applyFill="1" applyBorder="1" applyAlignment="1">
      <alignment horizontal="left" vertical="center" wrapText="1"/>
    </xf>
    <xf numFmtId="0" fontId="8" fillId="3" borderId="0" xfId="0" applyFont="1" applyFill="1" applyBorder="1" applyAlignment="1">
      <alignment horizontal="center" vertical="center" wrapText="1"/>
    </xf>
    <xf numFmtId="1" fontId="8" fillId="3" borderId="0" xfId="0" applyNumberFormat="1" applyFont="1" applyFill="1" applyBorder="1" applyAlignment="1">
      <alignment horizontal="center" wrapText="1"/>
    </xf>
    <xf numFmtId="0" fontId="4" fillId="4" borderId="0" xfId="2" applyFont="1" applyFill="1" applyBorder="1" applyAlignment="1">
      <alignment horizontal="center" vertical="center" wrapText="1"/>
    </xf>
    <xf numFmtId="0" fontId="4" fillId="4" borderId="28" xfId="2" applyFont="1" applyFill="1" applyBorder="1" applyAlignment="1">
      <alignment horizontal="center" vertical="center" wrapText="1"/>
    </xf>
    <xf numFmtId="0" fontId="4" fillId="4" borderId="29" xfId="2" applyFont="1" applyFill="1" applyBorder="1" applyAlignment="1">
      <alignment horizontal="center" vertical="center" wrapText="1"/>
    </xf>
    <xf numFmtId="0" fontId="4" fillId="4" borderId="30" xfId="2" applyFont="1" applyFill="1" applyBorder="1" applyAlignment="1">
      <alignment horizontal="center" vertical="center" wrapText="1"/>
    </xf>
    <xf numFmtId="0" fontId="4" fillId="4" borderId="31" xfId="2" applyFont="1" applyFill="1" applyBorder="1" applyAlignment="1">
      <alignment horizontal="center" vertical="center" wrapText="1"/>
    </xf>
    <xf numFmtId="0" fontId="8" fillId="0" borderId="17" xfId="0" applyFont="1" applyBorder="1" applyAlignment="1">
      <alignment horizontal="left" vertical="top" wrapText="1"/>
    </xf>
    <xf numFmtId="0" fontId="8" fillId="0" borderId="32" xfId="0" applyFont="1" applyBorder="1" applyAlignment="1">
      <alignment horizontal="left" vertical="top" wrapText="1"/>
    </xf>
    <xf numFmtId="58" fontId="16" fillId="0" borderId="16" xfId="0" applyNumberFormat="1" applyFont="1" applyBorder="1" applyAlignment="1">
      <alignment horizontal="left" vertical="top" wrapText="1"/>
    </xf>
    <xf numFmtId="0" fontId="8" fillId="3" borderId="0" xfId="0" applyFont="1" applyFill="1" applyBorder="1" applyAlignment="1">
      <alignment wrapText="1"/>
    </xf>
    <xf numFmtId="0" fontId="9" fillId="3" borderId="0" xfId="0" applyFont="1" applyFill="1" applyBorder="1" applyAlignment="1">
      <alignment wrapText="1"/>
    </xf>
    <xf numFmtId="0" fontId="8" fillId="3" borderId="0" xfId="0" applyFont="1" applyFill="1" applyAlignment="1"/>
    <xf numFmtId="0" fontId="8" fillId="3" borderId="0" xfId="0" applyFont="1" applyFill="1" applyAlignment="1">
      <alignment vertical="center" wrapText="1"/>
    </xf>
    <xf numFmtId="0" fontId="8" fillId="3" borderId="30" xfId="0" applyFont="1" applyFill="1" applyBorder="1" applyAlignment="1">
      <alignment horizontal="center" wrapText="1"/>
    </xf>
    <xf numFmtId="0" fontId="10" fillId="3" borderId="0" xfId="0" applyFont="1" applyFill="1" applyAlignment="1"/>
    <xf numFmtId="0" fontId="8" fillId="3" borderId="0" xfId="0" applyFont="1" applyFill="1" applyBorder="1" applyAlignment="1"/>
    <xf numFmtId="0" fontId="12" fillId="5" borderId="32" xfId="0" applyFont="1" applyFill="1" applyBorder="1" applyAlignment="1">
      <alignment horizontal="left" vertical="center"/>
    </xf>
    <xf numFmtId="0" fontId="13" fillId="6" borderId="32" xfId="2" applyFont="1" applyFill="1" applyBorder="1" applyAlignment="1">
      <alignment horizontal="left" vertical="center" wrapText="1"/>
    </xf>
    <xf numFmtId="0" fontId="3" fillId="0" borderId="10" xfId="0" applyFont="1" applyBorder="1" applyAlignment="1">
      <alignment horizontal="left" vertical="top" wrapText="1"/>
    </xf>
    <xf numFmtId="0" fontId="16" fillId="0" borderId="10" xfId="0" applyFont="1" applyBorder="1" applyAlignment="1">
      <alignment horizontal="left" vertical="top" wrapText="1"/>
    </xf>
    <xf numFmtId="2" fontId="3" fillId="0" borderId="10" xfId="0" applyNumberFormat="1" applyFont="1" applyBorder="1"/>
    <xf numFmtId="0" fontId="17" fillId="0" borderId="0" xfId="0" applyFont="1" applyAlignment="1">
      <alignment vertical="center"/>
    </xf>
    <xf numFmtId="0" fontId="3" fillId="0" borderId="0" xfId="0" applyFont="1" applyAlignment="1">
      <alignment vertical="center"/>
    </xf>
    <xf numFmtId="0" fontId="17" fillId="0" borderId="0" xfId="0" applyFont="1"/>
    <xf numFmtId="0" fontId="17" fillId="0" borderId="0" xfId="0" applyFont="1" applyBorder="1"/>
    <xf numFmtId="0" fontId="17" fillId="3" borderId="0" xfId="0" applyFont="1" applyFill="1"/>
    <xf numFmtId="0" fontId="1" fillId="3" borderId="0" xfId="0" applyFont="1" applyFill="1"/>
    <xf numFmtId="0" fontId="18" fillId="3" borderId="0" xfId="0" applyFont="1" applyFill="1"/>
    <xf numFmtId="0" fontId="3" fillId="3" borderId="0" xfId="0" applyNumberFormat="1" applyFont="1" applyFill="1" applyAlignment="1">
      <alignment horizontal="left"/>
    </xf>
    <xf numFmtId="0" fontId="3" fillId="3" borderId="0" xfId="0" applyFont="1" applyFill="1"/>
    <xf numFmtId="15" fontId="3" fillId="0" borderId="0" xfId="0" applyNumberFormat="1" applyFont="1" applyAlignment="1">
      <alignment horizontal="left"/>
    </xf>
    <xf numFmtId="0" fontId="18" fillId="0" borderId="0" xfId="0" applyFont="1"/>
    <xf numFmtId="177" fontId="4" fillId="2" borderId="2" xfId="0" applyNumberFormat="1" applyFont="1" applyFill="1" applyBorder="1" applyAlignment="1">
      <alignment horizontal="center" vertical="center"/>
    </xf>
    <xf numFmtId="0" fontId="4" fillId="2" borderId="3" xfId="0" applyFont="1" applyFill="1" applyBorder="1" applyAlignment="1">
      <alignment horizontal="center" vertical="center"/>
    </xf>
    <xf numFmtId="177" fontId="3" fillId="0" borderId="1" xfId="0" applyNumberFormat="1" applyFont="1" applyBorder="1" applyAlignment="1">
      <alignment horizontal="center" vertical="center"/>
    </xf>
    <xf numFmtId="49" fontId="3" fillId="0" borderId="4" xfId="0" applyNumberFormat="1" applyFont="1" applyBorder="1" applyAlignment="1">
      <alignment horizontal="center" vertical="center"/>
    </xf>
    <xf numFmtId="0" fontId="3" fillId="0" borderId="4" xfId="0" applyFont="1" applyBorder="1" applyAlignment="1">
      <alignment horizontal="center" vertical="center"/>
    </xf>
    <xf numFmtId="177" fontId="3" fillId="0" borderId="1" xfId="0" applyNumberFormat="1" applyFont="1" applyBorder="1" applyAlignment="1">
      <alignment vertical="center"/>
    </xf>
    <xf numFmtId="49" fontId="3" fillId="0" borderId="4" xfId="0" applyNumberFormat="1" applyFont="1" applyBorder="1" applyAlignment="1">
      <alignment vertical="center"/>
    </xf>
    <xf numFmtId="0" fontId="3" fillId="0" borderId="4" xfId="0" applyFont="1" applyBorder="1" applyAlignment="1">
      <alignment vertical="center"/>
    </xf>
    <xf numFmtId="177" fontId="3" fillId="0" borderId="6" xfId="0" applyNumberFormat="1" applyFont="1" applyBorder="1" applyAlignment="1">
      <alignment vertical="center"/>
    </xf>
    <xf numFmtId="49" fontId="3" fillId="0" borderId="7" xfId="0" applyNumberFormat="1" applyFont="1" applyBorder="1" applyAlignment="1">
      <alignment vertical="center"/>
    </xf>
    <xf numFmtId="0" fontId="3" fillId="0" borderId="7" xfId="0" applyFont="1" applyBorder="1" applyAlignment="1">
      <alignment vertical="center"/>
    </xf>
    <xf numFmtId="0" fontId="4" fillId="2" borderId="3" xfId="0" applyFont="1" applyFill="1" applyBorder="1" applyAlignment="1">
      <alignment horizontal="center" vertical="center" wrapText="1"/>
    </xf>
    <xf numFmtId="0" fontId="4" fillId="2" borderId="33" xfId="0" applyFont="1" applyFill="1" applyBorder="1" applyAlignment="1">
      <alignment horizontal="center" vertical="center"/>
    </xf>
    <xf numFmtId="15" fontId="3" fillId="0" borderId="4" xfId="0" applyNumberFormat="1" applyFont="1" applyBorder="1" applyAlignment="1">
      <alignment horizontal="left" vertical="center"/>
    </xf>
    <xf numFmtId="15" fontId="3" fillId="0" borderId="4" xfId="0" applyNumberFormat="1" applyFont="1" applyBorder="1" applyAlignment="1">
      <alignment horizontal="center" vertical="center"/>
    </xf>
    <xf numFmtId="0" fontId="3" fillId="0" borderId="34" xfId="0" applyFont="1" applyBorder="1" applyAlignment="1">
      <alignment horizontal="left" vertical="center" wrapText="1"/>
    </xf>
    <xf numFmtId="0" fontId="3" fillId="0" borderId="5" xfId="0" applyFont="1" applyBorder="1" applyAlignment="1">
      <alignment vertical="center" wrapText="1"/>
    </xf>
    <xf numFmtId="15" fontId="3" fillId="0" borderId="4" xfId="0" applyNumberFormat="1" applyFont="1" applyBorder="1" applyAlignment="1">
      <alignment horizontal="center" vertical="center" wrapText="1"/>
    </xf>
    <xf numFmtId="0" fontId="3" fillId="0" borderId="5" xfId="0" applyFont="1" applyBorder="1" applyAlignment="1">
      <alignment vertical="center"/>
    </xf>
    <xf numFmtId="0" fontId="17" fillId="0" borderId="5" xfId="0" applyFont="1" applyBorder="1" applyAlignment="1">
      <alignment vertical="center"/>
    </xf>
    <xf numFmtId="0" fontId="3" fillId="0" borderId="9" xfId="0" applyFont="1" applyBorder="1" applyAlignment="1">
      <alignment vertical="center"/>
    </xf>
  </cellXfs>
  <cellStyles count="52">
    <cellStyle name="Normal" xfId="0" builtinId="0"/>
    <cellStyle name="標準_結合試験(AllOvertheWorld)" xfId="1"/>
    <cellStyle name="Normal_Sheet1_Vanco_CR022a1_TestCase_v0.1" xfId="2"/>
    <cellStyle name="Normal_Functional Test Case v1.0" xfId="3"/>
    <cellStyle name="60% - Accent6" xfId="4" builtinId="52"/>
    <cellStyle name="40% - Accent6" xfId="5" builtinId="51"/>
    <cellStyle name="60% - Accent5" xfId="6" builtinId="48"/>
    <cellStyle name="Accent6" xfId="7" builtinId="49"/>
    <cellStyle name="40% - Accent5" xfId="8" builtinId="47"/>
    <cellStyle name="20% - Accent5" xfId="9" builtinId="46"/>
    <cellStyle name="60% - Accent4" xfId="10" builtinId="44"/>
    <cellStyle name="Accent5" xfId="11" builtinId="45"/>
    <cellStyle name="40% - Accent4" xfId="12" builtinId="43"/>
    <cellStyle name="Accent4" xfId="13" builtinId="41"/>
    <cellStyle name="Linked Cell" xfId="14" builtinId="24"/>
    <cellStyle name="40% - Accent3" xfId="15" builtinId="39"/>
    <cellStyle name="60% - Accent2" xfId="16" builtinId="36"/>
    <cellStyle name="Accent3" xfId="17" builtinId="37"/>
    <cellStyle name="40% - Accent2" xfId="18" builtinId="35"/>
    <cellStyle name="20% - Accent2" xfId="19" builtinId="34"/>
    <cellStyle name="Accent2" xfId="20" builtinId="33"/>
    <cellStyle name="40% - Accent1" xfId="21" builtinId="31"/>
    <cellStyle name="Accent1" xfId="22" builtinId="29"/>
    <cellStyle name="Comma[0]" xfId="23" builtinId="6"/>
    <cellStyle name="Neutral" xfId="24" builtinId="28"/>
    <cellStyle name="60% - Accent1" xfId="25" builtinId="32"/>
    <cellStyle name="Bad" xfId="26" builtinId="27"/>
    <cellStyle name="20% - Accent4" xfId="27" builtinId="42"/>
    <cellStyle name="Total" xfId="28" builtinId="25"/>
    <cellStyle name="Output" xfId="29" builtinId="21"/>
    <cellStyle name="Currency" xfId="30" builtinId="4"/>
    <cellStyle name="20% - Accent3" xfId="31" builtinId="38"/>
    <cellStyle name="Note" xfId="32" builtinId="10"/>
    <cellStyle name="Input" xfId="33" builtinId="20"/>
    <cellStyle name="Heading 4" xfId="34" builtinId="19"/>
    <cellStyle name="Calculation" xfId="35" builtinId="22"/>
    <cellStyle name="Good" xfId="36" builtinId="26"/>
    <cellStyle name="Heading 3" xfId="37" builtinId="18"/>
    <cellStyle name="CExplanatory Text" xfId="38" builtinId="53"/>
    <cellStyle name="60% - Accent3" xfId="39" builtinId="40"/>
    <cellStyle name="Currency[0]" xfId="40" builtinId="7"/>
    <cellStyle name="Heading 1" xfId="41" builtinId="16"/>
    <cellStyle name="20% - Accent6" xfId="42" builtinId="50"/>
    <cellStyle name="Title" xfId="43" builtinId="15"/>
    <cellStyle name="Warning Text" xfId="44" builtinId="11"/>
    <cellStyle name="20% - Accent1" xfId="45" builtinId="30"/>
    <cellStyle name="Hyperlink" xfId="46" builtinId="8"/>
    <cellStyle name="Followed Hyperlink" xfId="47" builtinId="9"/>
    <cellStyle name="Heading 2" xfId="48" builtinId="17"/>
    <cellStyle name="Comma" xfId="49" builtinId="3"/>
    <cellStyle name="Check Cell" xfId="50" builtinId="23"/>
    <cellStyle name="Percent" xfId="51" builtinId="5"/>
  </cellStyles>
  <tableStyles count="0" defaultTableStyle="TableStyleMedium9"/>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osdc-nt2/osdc/Documents%20and%20Settings/ThoanCT/My%20Documents/Copy%20of%20DataLoadSheet9.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sheetName val="Validation"/>
    </sheetNames>
    <sheetDataSet>
      <sheetData sheetId="0" refreshError="1"/>
      <sheetData sheetId="1"/>
    </sheetDataSet>
  </externalBook>
</externalLink>
</file>

<file path=xl/theme/theme1.xml><?xml version="1.0" encoding="utf-8"?>
<a:theme xmlns:a="http://schemas.openxmlformats.org/drawingml/2006/main" name="Office Theme">
  <a:themeElements>
    <a:clrScheme name="Office">
      <a:dk1>
        <a:sysClr val="windowText" lastClr="30303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3"/>
  <sheetViews>
    <sheetView showGridLines="0" workbookViewId="0">
      <selection activeCell="B13" sqref="B13"/>
    </sheetView>
  </sheetViews>
  <sheetFormatPr defaultColWidth="9" defaultRowHeight="15.75" outlineLevelCol="7"/>
  <cols>
    <col min="1" max="1" width="9" style="116"/>
    <col min="2" max="2" width="14.25" style="116" customWidth="1"/>
    <col min="3" max="3" width="9" style="116"/>
    <col min="4" max="4" width="15" style="116" customWidth="1"/>
    <col min="5" max="5" width="32.5" style="116" customWidth="1"/>
    <col min="6" max="6" width="23.875" style="116" customWidth="1"/>
    <col min="7" max="7" width="20.5" style="116" customWidth="1"/>
    <col min="8" max="8" width="26.75" style="116" customWidth="1"/>
    <col min="9" max="16384" width="9" style="116"/>
  </cols>
  <sheetData>
    <row r="1" spans="2:3">
      <c r="B1" s="117"/>
      <c r="C1" s="117"/>
    </row>
    <row r="2" ht="24" spans="1:7">
      <c r="A2" s="118"/>
      <c r="B2" s="119" t="s">
        <v>0</v>
      </c>
      <c r="C2" s="118"/>
      <c r="D2" s="118"/>
      <c r="E2" s="118"/>
      <c r="F2" s="118"/>
      <c r="G2" s="118"/>
    </row>
    <row r="3" spans="1:7">
      <c r="A3" s="118"/>
      <c r="B3" s="120" t="s">
        <v>1</v>
      </c>
      <c r="C3" s="121">
        <v>1.2</v>
      </c>
      <c r="D3" s="122"/>
      <c r="E3" s="118"/>
      <c r="F3" s="118"/>
      <c r="G3" s="118"/>
    </row>
    <row r="4" spans="1:7">
      <c r="A4" s="118"/>
      <c r="B4" s="120" t="s">
        <v>2</v>
      </c>
      <c r="C4" s="123" t="s">
        <v>3</v>
      </c>
      <c r="D4" s="123"/>
      <c r="E4" s="118"/>
      <c r="F4" s="118"/>
      <c r="G4" s="118"/>
    </row>
    <row r="5" ht="16.5" spans="1:7">
      <c r="A5" s="118"/>
      <c r="B5" s="120"/>
      <c r="C5" s="122"/>
      <c r="D5" s="122"/>
      <c r="E5" s="118"/>
      <c r="F5" s="118"/>
      <c r="G5" s="118"/>
    </row>
    <row r="6" ht="14.25" customHeight="1" spans="1:7">
      <c r="A6" s="118"/>
      <c r="B6" s="120" t="s">
        <v>4</v>
      </c>
      <c r="C6" s="47" t="s">
        <v>5</v>
      </c>
      <c r="D6" s="47"/>
      <c r="E6" s="48"/>
      <c r="F6" s="118"/>
      <c r="G6" s="118"/>
    </row>
    <row r="7" spans="1:7">
      <c r="A7" s="118"/>
      <c r="B7" s="120" t="s">
        <v>6</v>
      </c>
      <c r="C7" s="47" t="s">
        <v>7</v>
      </c>
      <c r="D7" s="47"/>
      <c r="E7" s="48"/>
      <c r="F7" s="118"/>
      <c r="G7" s="118"/>
    </row>
    <row r="8" spans="1:7">
      <c r="A8" s="118"/>
      <c r="B8" s="120"/>
      <c r="C8" s="118"/>
      <c r="D8" s="118"/>
      <c r="E8" s="118"/>
      <c r="F8" s="118"/>
      <c r="G8" s="118"/>
    </row>
    <row r="9" spans="1:7">
      <c r="A9" s="118"/>
      <c r="B9" s="5"/>
      <c r="C9" s="5"/>
      <c r="D9" s="5"/>
      <c r="E9" s="5"/>
      <c r="F9" s="118"/>
      <c r="G9" s="118"/>
    </row>
    <row r="10" spans="2:2">
      <c r="B10" s="124" t="s">
        <v>8</v>
      </c>
    </row>
    <row r="11" s="114" customFormat="1" ht="27" spans="2:8">
      <c r="B11" s="125" t="s">
        <v>9</v>
      </c>
      <c r="C11" s="126" t="s">
        <v>10</v>
      </c>
      <c r="D11" s="126" t="s">
        <v>11</v>
      </c>
      <c r="E11" s="126" t="s">
        <v>12</v>
      </c>
      <c r="F11" s="126" t="s">
        <v>13</v>
      </c>
      <c r="G11" s="136" t="s">
        <v>14</v>
      </c>
      <c r="H11" s="137" t="s">
        <v>15</v>
      </c>
    </row>
    <row r="12" s="114" customFormat="1" spans="2:8">
      <c r="B12" s="127">
        <v>39293</v>
      </c>
      <c r="C12" s="128" t="s">
        <v>16</v>
      </c>
      <c r="D12" s="129"/>
      <c r="E12" s="138" t="s">
        <v>17</v>
      </c>
      <c r="F12" s="139" t="s">
        <v>18</v>
      </c>
      <c r="G12" s="140"/>
      <c r="H12" s="141" t="s">
        <v>19</v>
      </c>
    </row>
    <row r="13" s="114" customFormat="1" spans="2:8">
      <c r="B13" s="6">
        <v>39295</v>
      </c>
      <c r="C13" s="128" t="s">
        <v>20</v>
      </c>
      <c r="D13" s="129"/>
      <c r="E13" s="138" t="s">
        <v>21</v>
      </c>
      <c r="F13" s="139" t="s">
        <v>18</v>
      </c>
      <c r="G13" s="142" t="s">
        <v>22</v>
      </c>
      <c r="H13" s="141" t="s">
        <v>19</v>
      </c>
    </row>
    <row r="14" s="115" customFormat="1" ht="13.5" spans="2:8">
      <c r="B14" s="127">
        <v>39311</v>
      </c>
      <c r="C14" s="128" t="s">
        <v>23</v>
      </c>
      <c r="D14" s="129"/>
      <c r="E14" s="138" t="s">
        <v>21</v>
      </c>
      <c r="F14" s="139" t="s">
        <v>18</v>
      </c>
      <c r="G14" s="142" t="s">
        <v>24</v>
      </c>
      <c r="H14" s="141" t="s">
        <v>19</v>
      </c>
    </row>
    <row r="15" s="115" customFormat="1" ht="13.5" spans="2:8">
      <c r="B15" s="130"/>
      <c r="C15" s="131"/>
      <c r="D15" s="132"/>
      <c r="E15" s="132"/>
      <c r="F15" s="132"/>
      <c r="G15" s="132"/>
      <c r="H15" s="143"/>
    </row>
    <row r="16" s="114" customFormat="1" spans="2:8">
      <c r="B16" s="127"/>
      <c r="C16" s="128"/>
      <c r="D16" s="129"/>
      <c r="E16" s="132"/>
      <c r="F16" s="132"/>
      <c r="G16" s="132"/>
      <c r="H16" s="144"/>
    </row>
    <row r="17" s="114" customFormat="1" spans="2:8">
      <c r="B17" s="130"/>
      <c r="C17" s="131"/>
      <c r="D17" s="132"/>
      <c r="E17" s="132"/>
      <c r="F17" s="132"/>
      <c r="G17" s="132"/>
      <c r="H17" s="143"/>
    </row>
    <row r="18" s="114" customFormat="1" spans="2:8">
      <c r="B18" s="130"/>
      <c r="C18" s="131"/>
      <c r="D18" s="132"/>
      <c r="E18" s="132"/>
      <c r="F18" s="132"/>
      <c r="G18" s="132"/>
      <c r="H18" s="143"/>
    </row>
    <row r="19" s="114" customFormat="1" spans="2:8">
      <c r="B19" s="130"/>
      <c r="C19" s="131"/>
      <c r="D19" s="132"/>
      <c r="E19" s="132"/>
      <c r="F19" s="132"/>
      <c r="G19" s="132"/>
      <c r="H19" s="143"/>
    </row>
    <row r="20" s="114" customFormat="1" spans="2:8">
      <c r="B20" s="130"/>
      <c r="C20" s="131"/>
      <c r="D20" s="132"/>
      <c r="E20" s="132"/>
      <c r="F20" s="132"/>
      <c r="G20" s="132"/>
      <c r="H20" s="143"/>
    </row>
    <row r="21" s="114" customFormat="1" spans="2:8">
      <c r="B21" s="130"/>
      <c r="C21" s="131"/>
      <c r="D21" s="132"/>
      <c r="E21" s="132"/>
      <c r="F21" s="132"/>
      <c r="G21" s="132"/>
      <c r="H21" s="143"/>
    </row>
    <row r="22" s="114" customFormat="1" spans="2:8">
      <c r="B22" s="130"/>
      <c r="C22" s="131"/>
      <c r="D22" s="132"/>
      <c r="E22" s="132"/>
      <c r="F22" s="132"/>
      <c r="G22" s="132"/>
      <c r="H22" s="143"/>
    </row>
    <row r="23" s="114" customFormat="1" spans="2:8">
      <c r="B23" s="133"/>
      <c r="C23" s="134"/>
      <c r="D23" s="135"/>
      <c r="E23" s="135"/>
      <c r="F23" s="135"/>
      <c r="G23" s="135"/>
      <c r="H23" s="145"/>
    </row>
  </sheetData>
  <mergeCells count="2">
    <mergeCell ref="C6:E6"/>
    <mergeCell ref="C7:E7"/>
  </mergeCells>
  <pageMargins left="0.369444444444444" right="0.469444444444444" top="0.5" bottom="0.379861111111111" header="0.5" footer="0.169444444444444"/>
  <pageSetup paperSize="9" orientation="landscape" horizontalDpi="96" verticalDpi="96"/>
  <headerFooter alignWithMargins="0">
    <oddFooter>&amp;L&amp;"Tahoma,Regular"&amp;8 02ae-BM/PM/HDCV/FSOFT v1/0&amp;R&amp;"Tahoma,Regular"&amp;10&amp;P/&amp;N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outlinePr summaryBelow="0" summaryRight="0"/>
  </sheetPr>
  <dimension ref="A1:T93"/>
  <sheetViews>
    <sheetView tabSelected="1" workbookViewId="0">
      <selection activeCell="C37" sqref="C37:C38"/>
    </sheetView>
  </sheetViews>
  <sheetFormatPr defaultColWidth="9" defaultRowHeight="15.75"/>
  <cols>
    <col min="1" max="1" width="15.75" customWidth="1"/>
    <col min="2" max="2" width="18.125" style="39" customWidth="1"/>
    <col min="3" max="3" width="43.75" customWidth="1"/>
    <col min="6" max="6" width="23.625" customWidth="1"/>
    <col min="7" max="7" width="18.5" hidden="1" customWidth="1"/>
    <col min="8" max="8" width="17.25" customWidth="1"/>
    <col min="9" max="9" width="9" style="40"/>
    <col min="10" max="10" width="18" style="41" customWidth="1"/>
  </cols>
  <sheetData>
    <row r="1" s="31" customFormat="1" ht="12.75" customHeight="1" spans="1:11">
      <c r="A1" s="42" t="s">
        <v>0</v>
      </c>
      <c r="B1" s="43"/>
      <c r="C1" s="43"/>
      <c r="D1" s="43"/>
      <c r="E1" s="88"/>
      <c r="F1" s="88"/>
      <c r="G1" s="88"/>
      <c r="H1" s="88"/>
      <c r="I1" s="102"/>
      <c r="J1" s="103"/>
      <c r="K1" s="44"/>
    </row>
    <row r="2" s="31" customFormat="1" ht="11.25" customHeight="1" spans="1:11">
      <c r="A2" s="44"/>
      <c r="B2" s="45"/>
      <c r="C2" s="45"/>
      <c r="D2" s="45"/>
      <c r="E2" s="88"/>
      <c r="F2" s="88"/>
      <c r="G2" s="88"/>
      <c r="H2" s="88"/>
      <c r="I2" s="102"/>
      <c r="J2" s="103"/>
      <c r="K2" s="44"/>
    </row>
    <row r="3" s="32" customFormat="1" ht="15" customHeight="1" spans="1:11">
      <c r="A3" s="46" t="s">
        <v>25</v>
      </c>
      <c r="B3" s="47" t="s">
        <v>26</v>
      </c>
      <c r="C3" s="47"/>
      <c r="D3" s="48"/>
      <c r="E3" s="89"/>
      <c r="F3" s="89"/>
      <c r="G3" s="89"/>
      <c r="H3" s="90"/>
      <c r="I3" s="90"/>
      <c r="J3" s="90"/>
      <c r="K3" s="104"/>
    </row>
    <row r="4" s="32" customFormat="1" ht="13.5" spans="1:11">
      <c r="A4" s="49" t="s">
        <v>27</v>
      </c>
      <c r="B4" s="50" t="s">
        <v>28</v>
      </c>
      <c r="C4" s="51"/>
      <c r="D4" s="52"/>
      <c r="E4" s="89"/>
      <c r="F4" s="89"/>
      <c r="G4" s="89"/>
      <c r="H4" s="90"/>
      <c r="I4" s="90"/>
      <c r="J4" s="90"/>
      <c r="K4" s="104"/>
    </row>
    <row r="5" s="33" customFormat="1" ht="27" spans="1:11">
      <c r="A5" s="49" t="s">
        <v>29</v>
      </c>
      <c r="B5" s="53" t="s">
        <v>30</v>
      </c>
      <c r="C5" s="54"/>
      <c r="D5" s="55"/>
      <c r="E5" s="91"/>
      <c r="F5" s="91"/>
      <c r="G5" s="91"/>
      <c r="H5" s="92"/>
      <c r="I5" s="92"/>
      <c r="J5" s="92"/>
      <c r="K5" s="105"/>
    </row>
    <row r="6" s="32" customFormat="1" ht="15" customHeight="1" spans="1:11">
      <c r="A6" s="56" t="s">
        <v>31</v>
      </c>
      <c r="B6" s="57">
        <f>COUNTIF(I12:I30,"Pass")</f>
        <v>13</v>
      </c>
      <c r="C6" s="58" t="s">
        <v>32</v>
      </c>
      <c r="D6" s="59">
        <f>COUNTIF(I10:I752,"Pending")</f>
        <v>0</v>
      </c>
      <c r="E6" s="90"/>
      <c r="F6" s="90"/>
      <c r="G6" s="90"/>
      <c r="H6" s="90"/>
      <c r="I6" s="90"/>
      <c r="J6" s="90"/>
      <c r="K6" s="104"/>
    </row>
    <row r="7" s="32" customFormat="1" ht="15" customHeight="1" spans="1:11">
      <c r="A7" s="60" t="s">
        <v>33</v>
      </c>
      <c r="B7" s="61">
        <f>COUNTIF(I12:I30,"Fail")</f>
        <v>0</v>
      </c>
      <c r="C7" s="62" t="s">
        <v>34</v>
      </c>
      <c r="D7" s="63">
        <f>COUNTA(A12:A30)-15</f>
        <v>4</v>
      </c>
      <c r="E7" s="93"/>
      <c r="F7" s="93"/>
      <c r="G7" s="93"/>
      <c r="H7" s="90"/>
      <c r="I7" s="90"/>
      <c r="J7" s="90"/>
      <c r="K7" s="104"/>
    </row>
    <row r="8" s="32" customFormat="1" ht="15" customHeight="1" spans="1:11">
      <c r="A8" s="64"/>
      <c r="B8" s="64"/>
      <c r="C8" s="64"/>
      <c r="D8" s="64"/>
      <c r="E8" s="90"/>
      <c r="F8" s="90"/>
      <c r="G8" s="90"/>
      <c r="H8" s="90"/>
      <c r="I8" s="106"/>
      <c r="J8" s="106"/>
      <c r="K8" s="104"/>
    </row>
    <row r="9" s="34" customFormat="1" ht="12" customHeight="1" spans="1:11">
      <c r="A9" s="65" t="s">
        <v>35</v>
      </c>
      <c r="B9" s="66" t="s">
        <v>36</v>
      </c>
      <c r="C9" s="65" t="s">
        <v>37</v>
      </c>
      <c r="D9" s="67" t="s">
        <v>38</v>
      </c>
      <c r="E9" s="94"/>
      <c r="F9" s="94"/>
      <c r="G9" s="95"/>
      <c r="H9" s="96" t="s">
        <v>39</v>
      </c>
      <c r="I9" s="68" t="s">
        <v>40</v>
      </c>
      <c r="J9" s="68" t="s">
        <v>41</v>
      </c>
      <c r="K9" s="107"/>
    </row>
    <row r="10" s="35" customFormat="1" ht="12" customHeight="1" spans="1:11">
      <c r="A10" s="68"/>
      <c r="B10" s="69"/>
      <c r="C10" s="68"/>
      <c r="D10" s="70"/>
      <c r="E10" s="97"/>
      <c r="F10" s="97"/>
      <c r="G10" s="98"/>
      <c r="H10" s="70"/>
      <c r="I10" s="68"/>
      <c r="J10" s="68"/>
      <c r="K10" s="108"/>
    </row>
    <row r="11" s="36" customFormat="1" ht="16.5" spans="1:10">
      <c r="A11" s="71"/>
      <c r="B11" s="71"/>
      <c r="C11" s="71"/>
      <c r="D11" s="71"/>
      <c r="E11" s="71"/>
      <c r="F11" s="71"/>
      <c r="G11" s="71"/>
      <c r="H11" s="71"/>
      <c r="I11" s="71"/>
      <c r="J11" s="109"/>
    </row>
    <row r="12" s="37" customFormat="1" ht="13.5" spans="1:10">
      <c r="A12" s="72" t="s">
        <v>42</v>
      </c>
      <c r="B12" s="73"/>
      <c r="C12" s="73"/>
      <c r="D12" s="73"/>
      <c r="E12" s="73"/>
      <c r="F12" s="73"/>
      <c r="G12" s="73"/>
      <c r="H12" s="73"/>
      <c r="I12" s="73"/>
      <c r="J12" s="110"/>
    </row>
    <row r="13" s="37" customFormat="1" ht="63.75" customHeight="1" outlineLevel="1" spans="1:10">
      <c r="A13" s="74" t="s">
        <v>43</v>
      </c>
      <c r="B13" s="75" t="s">
        <v>44</v>
      </c>
      <c r="C13" s="76" t="s">
        <v>45</v>
      </c>
      <c r="D13" s="77" t="s">
        <v>46</v>
      </c>
      <c r="E13" s="99"/>
      <c r="F13" s="99"/>
      <c r="G13" s="100"/>
      <c r="H13" s="101">
        <v>43192</v>
      </c>
      <c r="I13" s="76" t="s">
        <v>31</v>
      </c>
      <c r="J13" s="76"/>
    </row>
    <row r="14" s="37" customFormat="1" ht="94.5" outlineLevel="1" spans="1:10">
      <c r="A14" s="74" t="s">
        <v>47</v>
      </c>
      <c r="B14" s="75" t="s">
        <v>48</v>
      </c>
      <c r="C14" s="76" t="s">
        <v>49</v>
      </c>
      <c r="D14" s="77" t="s">
        <v>50</v>
      </c>
      <c r="E14" s="99"/>
      <c r="F14" s="99"/>
      <c r="G14" s="100"/>
      <c r="H14" s="101">
        <v>43192</v>
      </c>
      <c r="I14" s="76" t="s">
        <v>31</v>
      </c>
      <c r="J14" s="76"/>
    </row>
    <row r="15" s="37" customFormat="1" ht="13.5" outlineLevel="1" spans="1:10">
      <c r="A15" s="78" t="s">
        <v>51</v>
      </c>
      <c r="B15" s="79"/>
      <c r="C15" s="79"/>
      <c r="D15" s="73"/>
      <c r="E15" s="73"/>
      <c r="F15" s="73"/>
      <c r="G15" s="73"/>
      <c r="H15" s="73"/>
      <c r="I15" s="73"/>
      <c r="J15" s="110"/>
    </row>
    <row r="16" s="37" customFormat="1" ht="81" outlineLevel="1" spans="1:10">
      <c r="A16" s="74" t="s">
        <v>52</v>
      </c>
      <c r="B16" s="80" t="s">
        <v>53</v>
      </c>
      <c r="C16" s="80" t="s">
        <v>54</v>
      </c>
      <c r="D16" s="81" t="s">
        <v>55</v>
      </c>
      <c r="E16" s="99"/>
      <c r="F16" s="99"/>
      <c r="G16" s="100"/>
      <c r="H16" s="101">
        <v>43192</v>
      </c>
      <c r="I16" s="76" t="s">
        <v>31</v>
      </c>
      <c r="J16" s="76"/>
    </row>
    <row r="17" s="37" customFormat="1" ht="63.75" customHeight="1" outlineLevel="1" spans="1:10">
      <c r="A17" s="74" t="s">
        <v>56</v>
      </c>
      <c r="B17" s="80" t="s">
        <v>57</v>
      </c>
      <c r="C17" s="80" t="s">
        <v>58</v>
      </c>
      <c r="D17" s="81" t="s">
        <v>59</v>
      </c>
      <c r="E17" s="99"/>
      <c r="F17" s="99"/>
      <c r="G17" s="100"/>
      <c r="H17" s="101">
        <v>43192</v>
      </c>
      <c r="I17" s="76" t="s">
        <v>31</v>
      </c>
      <c r="J17" s="76"/>
    </row>
    <row r="18" s="37" customFormat="1" ht="13.5" outlineLevel="1" spans="1:10">
      <c r="A18" s="72" t="s">
        <v>60</v>
      </c>
      <c r="B18" s="73"/>
      <c r="C18" s="73"/>
      <c r="D18" s="73"/>
      <c r="E18" s="73"/>
      <c r="F18" s="73"/>
      <c r="G18" s="73"/>
      <c r="H18" s="73"/>
      <c r="I18" s="73"/>
      <c r="J18" s="110"/>
    </row>
    <row r="19" s="37" customFormat="1" ht="67.5" outlineLevel="1" spans="1:10">
      <c r="A19" s="74" t="s">
        <v>61</v>
      </c>
      <c r="B19" s="80" t="s">
        <v>62</v>
      </c>
      <c r="C19" s="80" t="s">
        <v>63</v>
      </c>
      <c r="D19" s="81" t="s">
        <v>64</v>
      </c>
      <c r="E19" s="99"/>
      <c r="F19" s="99"/>
      <c r="G19" s="100"/>
      <c r="H19" s="101">
        <v>43192</v>
      </c>
      <c r="I19" s="76" t="s">
        <v>31</v>
      </c>
      <c r="J19" s="76"/>
    </row>
    <row r="20" s="37" customFormat="1" ht="63.75" customHeight="1" outlineLevel="1" spans="1:10">
      <c r="A20" s="74" t="s">
        <v>65</v>
      </c>
      <c r="B20" s="80" t="s">
        <v>66</v>
      </c>
      <c r="C20" s="80" t="s">
        <v>67</v>
      </c>
      <c r="D20" s="81" t="s">
        <v>64</v>
      </c>
      <c r="E20" s="99"/>
      <c r="F20" s="99"/>
      <c r="G20" s="100"/>
      <c r="H20" s="101">
        <v>43192</v>
      </c>
      <c r="I20" s="76" t="s">
        <v>31</v>
      </c>
      <c r="J20" s="76"/>
    </row>
    <row r="21" s="37" customFormat="1" ht="13.5" spans="1:10">
      <c r="A21" s="72" t="s">
        <v>68</v>
      </c>
      <c r="B21" s="73"/>
      <c r="C21" s="73"/>
      <c r="D21" s="73"/>
      <c r="E21" s="73"/>
      <c r="F21" s="73"/>
      <c r="G21" s="73"/>
      <c r="H21" s="73"/>
      <c r="I21" s="73"/>
      <c r="J21" s="110"/>
    </row>
    <row r="22" s="38" customFormat="1" ht="81" outlineLevel="1" spans="1:10">
      <c r="A22" s="74" t="s">
        <v>69</v>
      </c>
      <c r="B22" s="82" t="s">
        <v>70</v>
      </c>
      <c r="C22" s="80" t="s">
        <v>71</v>
      </c>
      <c r="D22" s="77" t="s">
        <v>72</v>
      </c>
      <c r="E22" s="99"/>
      <c r="F22" s="99"/>
      <c r="H22" s="101">
        <v>43192</v>
      </c>
      <c r="I22" s="111" t="s">
        <v>31</v>
      </c>
      <c r="J22" s="112"/>
    </row>
    <row r="23" s="38" customFormat="1" ht="76.5" customHeight="1" outlineLevel="1" spans="1:10">
      <c r="A23" s="74" t="s">
        <v>73</v>
      </c>
      <c r="B23" s="82" t="s">
        <v>74</v>
      </c>
      <c r="C23" s="80" t="s">
        <v>75</v>
      </c>
      <c r="D23" s="77" t="s">
        <v>76</v>
      </c>
      <c r="E23" s="99"/>
      <c r="F23" s="99"/>
      <c r="H23" s="101">
        <v>43192</v>
      </c>
      <c r="I23" s="111" t="s">
        <v>31</v>
      </c>
      <c r="J23" s="112"/>
    </row>
    <row r="24" s="37" customFormat="1" ht="13.5" outlineLevel="1" spans="1:10">
      <c r="A24" s="72" t="s">
        <v>77</v>
      </c>
      <c r="B24" s="73"/>
      <c r="C24" s="73"/>
      <c r="D24" s="73"/>
      <c r="E24" s="73"/>
      <c r="F24" s="73"/>
      <c r="G24" s="73"/>
      <c r="H24" s="73"/>
      <c r="I24" s="73"/>
      <c r="J24" s="110"/>
    </row>
    <row r="25" s="38" customFormat="1" ht="70.5" customHeight="1" outlineLevel="1" spans="1:10">
      <c r="A25" s="74" t="s">
        <v>78</v>
      </c>
      <c r="B25" s="82" t="s">
        <v>79</v>
      </c>
      <c r="C25" s="83" t="s">
        <v>80</v>
      </c>
      <c r="D25" s="77" t="s">
        <v>81</v>
      </c>
      <c r="E25" s="99"/>
      <c r="F25" s="99"/>
      <c r="H25" s="101">
        <v>43192</v>
      </c>
      <c r="I25" s="113" t="s">
        <v>31</v>
      </c>
      <c r="J25" s="112"/>
    </row>
    <row r="26" s="38" customFormat="1" ht="108" customHeight="1" outlineLevel="1" spans="1:10">
      <c r="A26" s="74" t="s">
        <v>82</v>
      </c>
      <c r="B26" s="82" t="s">
        <v>83</v>
      </c>
      <c r="C26" s="83" t="s">
        <v>84</v>
      </c>
      <c r="D26" s="77" t="s">
        <v>85</v>
      </c>
      <c r="E26" s="99"/>
      <c r="F26" s="99"/>
      <c r="H26" s="101">
        <v>43192</v>
      </c>
      <c r="I26" s="113" t="s">
        <v>31</v>
      </c>
      <c r="J26" s="112"/>
    </row>
    <row r="27" s="37" customFormat="1" ht="13.5" outlineLevel="1" spans="1:10">
      <c r="A27" s="72" t="s">
        <v>86</v>
      </c>
      <c r="B27" s="73"/>
      <c r="C27" s="73"/>
      <c r="D27" s="73"/>
      <c r="E27" s="73"/>
      <c r="F27" s="73"/>
      <c r="G27" s="73"/>
      <c r="H27" s="73"/>
      <c r="I27" s="73"/>
      <c r="J27" s="110"/>
    </row>
    <row r="28" s="38" customFormat="1" ht="87.75" customHeight="1" outlineLevel="1" spans="1:10">
      <c r="A28" s="74" t="s">
        <v>87</v>
      </c>
      <c r="B28" s="82" t="s">
        <v>88</v>
      </c>
      <c r="C28" s="80" t="s">
        <v>89</v>
      </c>
      <c r="D28" s="77" t="s">
        <v>90</v>
      </c>
      <c r="E28" s="99"/>
      <c r="F28" s="99"/>
      <c r="H28" s="101">
        <v>43222</v>
      </c>
      <c r="I28" s="113" t="s">
        <v>31</v>
      </c>
      <c r="J28" s="112"/>
    </row>
    <row r="29" s="38" customFormat="1" ht="87.75" customHeight="1" outlineLevel="1" spans="1:10">
      <c r="A29" s="74" t="s">
        <v>91</v>
      </c>
      <c r="B29" s="82" t="s">
        <v>92</v>
      </c>
      <c r="C29" s="80" t="s">
        <v>93</v>
      </c>
      <c r="D29" s="77" t="s">
        <v>94</v>
      </c>
      <c r="E29" s="99"/>
      <c r="F29" s="99"/>
      <c r="H29" s="101">
        <v>43222</v>
      </c>
      <c r="I29" s="113" t="s">
        <v>31</v>
      </c>
      <c r="J29" s="112"/>
    </row>
    <row r="30" s="38" customFormat="1" ht="108" outlineLevel="1" spans="1:10">
      <c r="A30" s="74" t="s">
        <v>95</v>
      </c>
      <c r="B30" s="82" t="s">
        <v>96</v>
      </c>
      <c r="C30" s="80" t="s">
        <v>97</v>
      </c>
      <c r="D30" s="77" t="s">
        <v>98</v>
      </c>
      <c r="E30" s="99"/>
      <c r="F30" s="99"/>
      <c r="H30" s="101">
        <v>43222</v>
      </c>
      <c r="I30" s="113" t="s">
        <v>31</v>
      </c>
      <c r="J30" s="112"/>
    </row>
    <row r="31" s="37" customFormat="1" ht="12.75" customHeight="1" spans="1:10">
      <c r="A31" s="72" t="s">
        <v>99</v>
      </c>
      <c r="B31" s="73"/>
      <c r="C31" s="73"/>
      <c r="D31" s="73"/>
      <c r="E31" s="73"/>
      <c r="F31" s="73"/>
      <c r="G31" s="73"/>
      <c r="H31" s="73"/>
      <c r="I31" s="73"/>
      <c r="J31" s="110"/>
    </row>
    <row r="32" s="38" customFormat="1" ht="175.5" outlineLevel="1" spans="1:10">
      <c r="A32" s="74" t="s">
        <v>100</v>
      </c>
      <c r="B32" s="82" t="s">
        <v>101</v>
      </c>
      <c r="C32" s="80" t="s">
        <v>102</v>
      </c>
      <c r="D32" s="77" t="s">
        <v>103</v>
      </c>
      <c r="E32" s="99"/>
      <c r="F32" s="99"/>
      <c r="H32" s="101">
        <v>43222</v>
      </c>
      <c r="I32" s="113" t="s">
        <v>31</v>
      </c>
      <c r="J32" s="112" t="s">
        <v>104</v>
      </c>
    </row>
    <row r="33" s="38" customFormat="1" ht="175.5" outlineLevel="1" spans="1:10">
      <c r="A33" s="74" t="s">
        <v>105</v>
      </c>
      <c r="B33" s="82" t="s">
        <v>106</v>
      </c>
      <c r="C33" s="80" t="s">
        <v>107</v>
      </c>
      <c r="D33" s="77" t="s">
        <v>108</v>
      </c>
      <c r="E33" s="99"/>
      <c r="F33" s="99"/>
      <c r="H33" s="101">
        <v>43222</v>
      </c>
      <c r="I33" s="113" t="s">
        <v>31</v>
      </c>
      <c r="J33" s="112" t="s">
        <v>104</v>
      </c>
    </row>
    <row r="34" s="38" customFormat="1" ht="202.5" outlineLevel="1" spans="1:10">
      <c r="A34" s="74" t="s">
        <v>109</v>
      </c>
      <c r="B34" s="82" t="s">
        <v>110</v>
      </c>
      <c r="C34" s="84" t="s">
        <v>111</v>
      </c>
      <c r="D34" s="77" t="s">
        <v>112</v>
      </c>
      <c r="E34" s="99"/>
      <c r="F34" s="99"/>
      <c r="H34" s="101">
        <v>43222</v>
      </c>
      <c r="I34" s="113" t="s">
        <v>31</v>
      </c>
      <c r="J34" s="112" t="s">
        <v>104</v>
      </c>
    </row>
    <row r="35" s="38" customFormat="1" outlineLevel="1" spans="1:20">
      <c r="A35" s="72" t="s">
        <v>113</v>
      </c>
      <c r="B35" s="73"/>
      <c r="C35" s="73"/>
      <c r="D35" s="73"/>
      <c r="E35" s="73"/>
      <c r="F35" s="73"/>
      <c r="G35" s="73"/>
      <c r="H35" s="73"/>
      <c r="I35" s="73"/>
      <c r="J35" s="110"/>
      <c r="K35"/>
      <c r="L35" s="39"/>
      <c r="M35"/>
      <c r="N35"/>
      <c r="O35"/>
      <c r="P35"/>
      <c r="Q35"/>
      <c r="R35"/>
      <c r="S35" s="40"/>
      <c r="T35" s="41"/>
    </row>
    <row r="36" s="38" customFormat="1" ht="148.5" outlineLevel="1" spans="1:20">
      <c r="A36" s="74" t="s">
        <v>114</v>
      </c>
      <c r="B36" s="85" t="s">
        <v>115</v>
      </c>
      <c r="C36" s="84" t="s">
        <v>116</v>
      </c>
      <c r="D36" s="86" t="s">
        <v>117</v>
      </c>
      <c r="E36" s="99"/>
      <c r="F36" s="99"/>
      <c r="H36" s="101">
        <v>43254</v>
      </c>
      <c r="I36" s="113" t="s">
        <v>31</v>
      </c>
      <c r="J36" s="112" t="s">
        <v>118</v>
      </c>
      <c r="K36"/>
      <c r="L36" s="39"/>
      <c r="M36"/>
      <c r="N36"/>
      <c r="O36"/>
      <c r="P36"/>
      <c r="Q36"/>
      <c r="R36"/>
      <c r="S36" s="40"/>
      <c r="T36" s="41"/>
    </row>
    <row r="37" s="37" customFormat="1" ht="148.5" spans="1:20">
      <c r="A37" s="74" t="s">
        <v>119</v>
      </c>
      <c r="B37" s="85" t="s">
        <v>120</v>
      </c>
      <c r="C37" s="84" t="s">
        <v>121</v>
      </c>
      <c r="D37" s="77" t="s">
        <v>122</v>
      </c>
      <c r="E37" s="99"/>
      <c r="F37" s="99"/>
      <c r="G37" s="38"/>
      <c r="H37" s="101">
        <v>43254</v>
      </c>
      <c r="I37" s="113" t="s">
        <v>31</v>
      </c>
      <c r="J37" s="112" t="s">
        <v>123</v>
      </c>
      <c r="K37"/>
      <c r="L37" s="39"/>
      <c r="M37"/>
      <c r="N37"/>
      <c r="O37"/>
      <c r="P37"/>
      <c r="Q37"/>
      <c r="R37"/>
      <c r="S37" s="40"/>
      <c r="T37" s="41"/>
    </row>
    <row r="38" s="38" customFormat="1" ht="162" outlineLevel="1" spans="1:20">
      <c r="A38" s="74" t="s">
        <v>124</v>
      </c>
      <c r="B38" s="85" t="s">
        <v>125</v>
      </c>
      <c r="C38" s="84" t="s">
        <v>126</v>
      </c>
      <c r="D38" s="87" t="s">
        <v>127</v>
      </c>
      <c r="E38" s="99"/>
      <c r="F38" s="99"/>
      <c r="G38" s="38"/>
      <c r="H38" s="101">
        <v>43254</v>
      </c>
      <c r="I38" s="113" t="s">
        <v>31</v>
      </c>
      <c r="J38" s="112" t="s">
        <v>123</v>
      </c>
      <c r="K38"/>
      <c r="L38" s="39"/>
      <c r="M38"/>
      <c r="N38"/>
      <c r="O38"/>
      <c r="P38"/>
      <c r="Q38"/>
      <c r="R38"/>
      <c r="S38" s="40"/>
      <c r="T38" s="41"/>
    </row>
    <row r="39" s="38" customFormat="1" outlineLevel="1" spans="1:10">
      <c r="A39" s="72" t="s">
        <v>128</v>
      </c>
      <c r="B39" s="73"/>
      <c r="C39" s="73"/>
      <c r="D39" s="73"/>
      <c r="E39" s="73"/>
      <c r="F39" s="73"/>
      <c r="G39" s="73"/>
      <c r="H39" s="73"/>
      <c r="I39" s="73"/>
      <c r="J39" s="110"/>
    </row>
    <row r="40" s="37" customFormat="1" ht="175.5" spans="1:10">
      <c r="A40" s="74" t="s">
        <v>129</v>
      </c>
      <c r="B40" s="85" t="s">
        <v>130</v>
      </c>
      <c r="C40" s="84" t="s">
        <v>131</v>
      </c>
      <c r="D40" s="86" t="s">
        <v>132</v>
      </c>
      <c r="E40" s="99"/>
      <c r="F40" s="99"/>
      <c r="G40" s="38"/>
      <c r="H40" s="101">
        <v>43254</v>
      </c>
      <c r="I40" s="113" t="s">
        <v>31</v>
      </c>
      <c r="J40" s="112" t="s">
        <v>133</v>
      </c>
    </row>
    <row r="41" s="37" customFormat="1" ht="12.75" customHeight="1" outlineLevel="1" spans="1:10">
      <c r="A41"/>
      <c r="B41" s="39"/>
      <c r="C41"/>
      <c r="D41"/>
      <c r="E41"/>
      <c r="F41"/>
      <c r="G41"/>
      <c r="H41"/>
      <c r="I41" s="40"/>
      <c r="J41" s="41"/>
    </row>
    <row r="42" s="38" customFormat="1" ht="87.75" customHeight="1" outlineLevel="1" spans="1:10">
      <c r="A42"/>
      <c r="B42" s="39"/>
      <c r="C42"/>
      <c r="D42"/>
      <c r="E42"/>
      <c r="F42"/>
      <c r="G42"/>
      <c r="H42"/>
      <c r="I42" s="40"/>
      <c r="J42" s="41"/>
    </row>
    <row r="43" s="38" customFormat="1" ht="87.75" customHeight="1" outlineLevel="1" spans="1:10">
      <c r="A43"/>
      <c r="B43" s="39"/>
      <c r="C43"/>
      <c r="D43"/>
      <c r="E43"/>
      <c r="F43"/>
      <c r="G43"/>
      <c r="H43"/>
      <c r="I43" s="40"/>
      <c r="J43" s="41"/>
    </row>
    <row r="44" s="37" customFormat="1" ht="12.75" customHeight="1" outlineLevel="1" spans="1:10">
      <c r="A44"/>
      <c r="B44" s="39"/>
      <c r="C44"/>
      <c r="D44"/>
      <c r="E44"/>
      <c r="F44"/>
      <c r="G44"/>
      <c r="H44"/>
      <c r="I44" s="40"/>
      <c r="J44" s="41"/>
    </row>
    <row r="45" s="38" customFormat="1" ht="87.75" customHeight="1" outlineLevel="1" spans="1:10">
      <c r="A45"/>
      <c r="B45" s="39"/>
      <c r="C45"/>
      <c r="D45"/>
      <c r="E45"/>
      <c r="F45"/>
      <c r="G45"/>
      <c r="H45"/>
      <c r="I45" s="40"/>
      <c r="J45" s="41"/>
    </row>
    <row r="46" s="38" customFormat="1" ht="87.75" customHeight="1" outlineLevel="1" spans="1:10">
      <c r="A46"/>
      <c r="B46" s="39"/>
      <c r="C46"/>
      <c r="D46"/>
      <c r="E46"/>
      <c r="F46"/>
      <c r="G46"/>
      <c r="H46"/>
      <c r="I46" s="40"/>
      <c r="J46" s="41"/>
    </row>
    <row r="47" s="37" customFormat="1" ht="12.75" customHeight="1" outlineLevel="1" spans="1:10">
      <c r="A47"/>
      <c r="B47" s="39"/>
      <c r="C47"/>
      <c r="D47"/>
      <c r="E47"/>
      <c r="F47"/>
      <c r="G47"/>
      <c r="H47"/>
      <c r="I47" s="40"/>
      <c r="J47" s="41"/>
    </row>
    <row r="48" s="38" customFormat="1" ht="87.75" customHeight="1" outlineLevel="1" spans="1:10">
      <c r="A48"/>
      <c r="B48" s="39"/>
      <c r="C48"/>
      <c r="D48"/>
      <c r="E48"/>
      <c r="F48"/>
      <c r="G48"/>
      <c r="H48"/>
      <c r="I48" s="40"/>
      <c r="J48" s="41"/>
    </row>
    <row r="49" s="38" customFormat="1" ht="87.75" customHeight="1" outlineLevel="1" spans="1:10">
      <c r="A49"/>
      <c r="B49" s="39"/>
      <c r="C49"/>
      <c r="D49"/>
      <c r="E49"/>
      <c r="F49"/>
      <c r="G49"/>
      <c r="H49"/>
      <c r="I49" s="40"/>
      <c r="J49" s="41"/>
    </row>
    <row r="50" s="37" customFormat="1" ht="12.75" customHeight="1" outlineLevel="1" spans="1:10">
      <c r="A50"/>
      <c r="B50" s="39"/>
      <c r="C50"/>
      <c r="D50"/>
      <c r="E50"/>
      <c r="F50"/>
      <c r="G50"/>
      <c r="H50"/>
      <c r="I50" s="40"/>
      <c r="J50" s="41"/>
    </row>
    <row r="51" s="38" customFormat="1" ht="87.75" customHeight="1" outlineLevel="1" spans="1:10">
      <c r="A51"/>
      <c r="B51" s="39"/>
      <c r="C51"/>
      <c r="D51"/>
      <c r="E51"/>
      <c r="F51"/>
      <c r="G51"/>
      <c r="H51"/>
      <c r="I51" s="40"/>
      <c r="J51" s="41"/>
    </row>
    <row r="52" s="38" customFormat="1" ht="87.75" customHeight="1" outlineLevel="1" spans="1:10">
      <c r="A52"/>
      <c r="B52" s="39"/>
      <c r="C52"/>
      <c r="D52"/>
      <c r="E52"/>
      <c r="F52"/>
      <c r="G52"/>
      <c r="H52"/>
      <c r="I52" s="40"/>
      <c r="J52" s="41"/>
    </row>
    <row r="53" s="37" customFormat="1" ht="12.75" customHeight="1" spans="1:10">
      <c r="A53"/>
      <c r="B53" s="39"/>
      <c r="C53"/>
      <c r="D53"/>
      <c r="E53"/>
      <c r="F53"/>
      <c r="G53"/>
      <c r="H53"/>
      <c r="I53" s="40"/>
      <c r="J53" s="41"/>
    </row>
    <row r="54" s="38" customFormat="1" ht="87.75" customHeight="1" outlineLevel="1" spans="1:10">
      <c r="A54"/>
      <c r="B54" s="39"/>
      <c r="C54"/>
      <c r="D54"/>
      <c r="E54"/>
      <c r="F54"/>
      <c r="G54"/>
      <c r="H54"/>
      <c r="I54" s="40"/>
      <c r="J54" s="41"/>
    </row>
    <row r="55" s="38" customFormat="1" ht="87.75" customHeight="1" outlineLevel="1" spans="1:10">
      <c r="A55"/>
      <c r="B55" s="39"/>
      <c r="C55"/>
      <c r="D55"/>
      <c r="E55"/>
      <c r="F55"/>
      <c r="G55"/>
      <c r="H55"/>
      <c r="I55" s="40"/>
      <c r="J55" s="41"/>
    </row>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sheetData>
  <mergeCells count="47">
    <mergeCell ref="B3:D3"/>
    <mergeCell ref="H3:J3"/>
    <mergeCell ref="B4:D4"/>
    <mergeCell ref="H4:J4"/>
    <mergeCell ref="B5:D5"/>
    <mergeCell ref="H5:J5"/>
    <mergeCell ref="H6:J6"/>
    <mergeCell ref="H7:J7"/>
    <mergeCell ref="A8:D8"/>
    <mergeCell ref="A11:J11"/>
    <mergeCell ref="A12:J12"/>
    <mergeCell ref="D13:F13"/>
    <mergeCell ref="D14:F14"/>
    <mergeCell ref="A15:C15"/>
    <mergeCell ref="D16:F16"/>
    <mergeCell ref="D17:F17"/>
    <mergeCell ref="A18:C18"/>
    <mergeCell ref="D19:F19"/>
    <mergeCell ref="D20:F20"/>
    <mergeCell ref="A21:J21"/>
    <mergeCell ref="D22:F22"/>
    <mergeCell ref="D23:F23"/>
    <mergeCell ref="A24:J24"/>
    <mergeCell ref="D25:F25"/>
    <mergeCell ref="D26:F26"/>
    <mergeCell ref="A27:J27"/>
    <mergeCell ref="D28:F28"/>
    <mergeCell ref="D29:F29"/>
    <mergeCell ref="D30:F30"/>
    <mergeCell ref="A31:J31"/>
    <mergeCell ref="D32:F32"/>
    <mergeCell ref="D33:F33"/>
    <mergeCell ref="D34:F34"/>
    <mergeCell ref="A35:J35"/>
    <mergeCell ref="D36:F36"/>
    <mergeCell ref="D37:F37"/>
    <mergeCell ref="D38:F38"/>
    <mergeCell ref="A39:J39"/>
    <mergeCell ref="D40:F40"/>
    <mergeCell ref="A9:A10"/>
    <mergeCell ref="B9:B10"/>
    <mergeCell ref="C9:C10"/>
    <mergeCell ref="H9:H10"/>
    <mergeCell ref="I9:I10"/>
    <mergeCell ref="J9:J10"/>
    <mergeCell ref="B1:D2"/>
    <mergeCell ref="D9:G10"/>
  </mergeCells>
  <pageMargins left="0.75" right="0.75" top="1" bottom="1" header="0.5" footer="0.5"/>
  <pageSetup paperSize="1"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13"/>
  <sheetViews>
    <sheetView workbookViewId="0">
      <selection activeCell="C4" sqref="C4"/>
    </sheetView>
  </sheetViews>
  <sheetFormatPr defaultColWidth="9" defaultRowHeight="15.75" outlineLevelCol="6"/>
  <cols>
    <col min="3" max="3" width="22.875" customWidth="1"/>
    <col min="7" max="7" width="18.875" customWidth="1"/>
  </cols>
  <sheetData>
    <row r="1" ht="24" spans="1:7">
      <c r="A1" s="2" t="s">
        <v>134</v>
      </c>
      <c r="B1" s="3"/>
      <c r="C1" s="4"/>
      <c r="D1" s="4"/>
      <c r="E1" s="4"/>
      <c r="F1" s="4"/>
      <c r="G1" s="23"/>
    </row>
    <row r="2" ht="14.25" customHeight="1" spans="1:7">
      <c r="A2" s="2"/>
      <c r="B2" s="3"/>
      <c r="C2" s="4"/>
      <c r="D2" s="4"/>
      <c r="E2" s="4"/>
      <c r="F2" s="4"/>
      <c r="G2" s="23"/>
    </row>
    <row r="3" spans="2:7">
      <c r="B3" s="5" t="s">
        <v>135</v>
      </c>
      <c r="C3" s="4"/>
      <c r="D3" s="4"/>
      <c r="E3" s="4"/>
      <c r="F3" s="4"/>
      <c r="G3" s="23"/>
    </row>
    <row r="4" spans="2:7">
      <c r="B4" s="5" t="s">
        <v>136</v>
      </c>
      <c r="C4" s="6"/>
      <c r="D4" s="5"/>
      <c r="E4" s="5"/>
      <c r="F4" s="5"/>
      <c r="G4" s="5"/>
    </row>
    <row r="5" spans="1:7">
      <c r="A5" s="5"/>
      <c r="B5" s="5"/>
      <c r="C5" s="5"/>
      <c r="D5" s="5"/>
      <c r="E5" s="5"/>
      <c r="F5" s="5"/>
      <c r="G5" s="5"/>
    </row>
    <row r="6" spans="1:7">
      <c r="A6" s="5"/>
      <c r="B6" s="5"/>
      <c r="C6" s="5"/>
      <c r="D6" s="5"/>
      <c r="E6" s="5"/>
      <c r="F6" s="5"/>
      <c r="G6" s="5"/>
    </row>
    <row r="7" ht="27" spans="1:7">
      <c r="A7" s="7"/>
      <c r="B7" s="8" t="s">
        <v>137</v>
      </c>
      <c r="C7" s="9" t="s">
        <v>138</v>
      </c>
      <c r="D7" s="10" t="s">
        <v>31</v>
      </c>
      <c r="E7" s="9" t="s">
        <v>33</v>
      </c>
      <c r="F7" s="9" t="s">
        <v>32</v>
      </c>
      <c r="G7" s="24" t="s">
        <v>139</v>
      </c>
    </row>
    <row r="8" s="1" customFormat="1" spans="1:7">
      <c r="A8" s="11"/>
      <c r="B8" s="12">
        <v>1</v>
      </c>
      <c r="C8" s="13" t="str">
        <f>'Export all carrier choices'!B4</f>
        <v>CR100 - Export to excel</v>
      </c>
      <c r="D8" s="14">
        <f>'Export all carrier choices'!B6</f>
        <v>13</v>
      </c>
      <c r="E8" s="13">
        <f>'Export all carrier choices'!B7</f>
        <v>0</v>
      </c>
      <c r="F8" s="13">
        <f>'Export all carrier choices'!D6</f>
        <v>0</v>
      </c>
      <c r="G8" s="14">
        <f>'Export all carrier choices'!D7</f>
        <v>4</v>
      </c>
    </row>
    <row r="9" spans="1:7">
      <c r="A9" s="5"/>
      <c r="B9" s="15"/>
      <c r="C9" s="16"/>
      <c r="D9" s="17"/>
      <c r="E9" s="25"/>
      <c r="F9" s="25"/>
      <c r="G9" s="26"/>
    </row>
    <row r="10" spans="1:7">
      <c r="A10" s="5"/>
      <c r="B10" s="18"/>
      <c r="C10" s="19" t="s">
        <v>140</v>
      </c>
      <c r="D10" s="20">
        <f t="shared" ref="D10:G10" si="0">SUM(D6:D9)</f>
        <v>13</v>
      </c>
      <c r="E10" s="20">
        <f t="shared" si="0"/>
        <v>0</v>
      </c>
      <c r="F10" s="20">
        <f t="shared" si="0"/>
        <v>0</v>
      </c>
      <c r="G10" s="27">
        <f t="shared" si="0"/>
        <v>4</v>
      </c>
    </row>
    <row r="11" spans="1:7">
      <c r="A11" s="5"/>
      <c r="B11" s="21"/>
      <c r="C11" s="5"/>
      <c r="D11" s="22"/>
      <c r="E11" s="28"/>
      <c r="F11" s="28"/>
      <c r="G11" s="28"/>
    </row>
    <row r="12" spans="1:7">
      <c r="A12" s="5"/>
      <c r="B12" s="5"/>
      <c r="C12" s="5" t="s">
        <v>141</v>
      </c>
      <c r="D12" s="5"/>
      <c r="E12" s="29">
        <f>(D10+E10)*100/G10</f>
        <v>325</v>
      </c>
      <c r="F12" s="5" t="s">
        <v>142</v>
      </c>
      <c r="G12" s="30"/>
    </row>
    <row r="13" spans="1:7">
      <c r="A13" s="5"/>
      <c r="B13" s="5"/>
      <c r="C13" s="5" t="s">
        <v>143</v>
      </c>
      <c r="D13" s="5"/>
      <c r="E13" s="29">
        <f>D10*100/G10</f>
        <v>325</v>
      </c>
      <c r="F13" s="5" t="s">
        <v>142</v>
      </c>
      <c r="G13" s="30"/>
    </row>
  </sheetData>
  <pageMargins left="0.75" right="0.75" top="1" bottom="1" header="0.5" footer="0.5"/>
  <pageSetup paperSize="1" orientation="landscape"/>
  <headerFooter alignWithMargins="0">
    <oddFooter>&amp;L&amp;"Tahoma,Regular"&amp;8 02ae-BM/PM/HDCV/FSOFT v1/0</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Cover</vt:lpstr>
      <vt:lpstr>Export all carrier choices</vt:lpstr>
      <vt:lpstr>Test Report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Test Case</dc:subject>
  <dc:creator>Vadim V. Bobrenok</dc:creator>
  <dc:description>v1.2</dc:description>
  <cp:lastModifiedBy>Ben</cp:lastModifiedBy>
  <dcterms:created xsi:type="dcterms:W3CDTF">2002-07-27T17:17:00Z</dcterms:created>
  <cp:lastPrinted>2006-08-02T10:15:00Z</cp:lastPrinted>
  <dcterms:modified xsi:type="dcterms:W3CDTF">2018-03-07T19:49:27Z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iority">
    <vt:lpwstr/>
  </property>
  <property fmtid="{D5CDD505-2E9C-101B-9397-08002B2CF9AE}" pid="3" name="KSOProductBuildVer">
    <vt:lpwstr>1033-10.1.0.5672</vt:lpwstr>
  </property>
</Properties>
</file>