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esume" sheetId="1" state="visible" r:id="rId2"/>
    <sheet name="ATS" sheetId="2" state="visible" r:id="rId3"/>
    <sheet name="TSI" sheetId="3" state="visible" r:id="rId4"/>
    <sheet name="Abst ATS" sheetId="4" state="visible" r:id="rId5"/>
    <sheet name="Décompte" sheetId="5" state="visible" r:id="rId6"/>
    <sheet name="Répartition" sheetId="6" state="visible" r:id="rId7"/>
    <sheet name="Répartition_Rémi" sheetId="7" state="visible" r:id="rId8"/>
    <sheet name="RépartitionTraité" sheetId="8" state="visible" r:id="rId9"/>
    <sheet name="Avec Nom" sheetId="9" state="visible" r:id="rId10"/>
    <sheet name="Sans Nom" sheetId="10" state="visible" r:id="rId11"/>
    <sheet name="Nouvelle répartition" sheetId="11" state="visible" r:id="rId12"/>
  </sheets>
  <definedNames>
    <definedName function="false" hidden="true" localSheetId="1" name="_xlnm._FilterDatabase" vbProcedure="false">ATS!$A$1:$I$41</definedName>
    <definedName function="false" hidden="true" localSheetId="2" name="_xlnm._FilterDatabase" vbProcedure="false">TSI!$D$1:$D$19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<sst xmlns="http://schemas.openxmlformats.org/spreadsheetml/2006/main" count="2017" uniqueCount="394">
  <si>
    <t xml:space="preserve">ATS</t>
  </si>
  <si>
    <t xml:space="preserve">TSI écoles non présentées par les ATS</t>
  </si>
  <si>
    <t xml:space="preserve">Esix </t>
  </si>
  <si>
    <t xml:space="preserve">ATS en fonction de l'année</t>
  </si>
  <si>
    <t xml:space="preserve">Alternance</t>
  </si>
  <si>
    <t xml:space="preserve">ITII</t>
  </si>
  <si>
    <t xml:space="preserve">ecam</t>
  </si>
  <si>
    <t xml:space="preserve">Esirem Dijon</t>
  </si>
  <si>
    <t xml:space="preserve">Diplomés</t>
  </si>
  <si>
    <t xml:space="preserve">Hassen  Alexis Pierre et Florent</t>
  </si>
  <si>
    <t xml:space="preserve">insa</t>
  </si>
  <si>
    <t xml:space="preserve">ENSEM</t>
  </si>
  <si>
    <t xml:space="preserve">3A</t>
  </si>
  <si>
    <t xml:space="preserve">Thomas Saez</t>
  </si>
  <si>
    <t xml:space="preserve">cpe</t>
  </si>
  <si>
    <t xml:space="preserve">Telecom SudParis</t>
  </si>
  <si>
    <t xml:space="preserve">2A</t>
  </si>
  <si>
    <t xml:space="preserve">ensam</t>
  </si>
  <si>
    <t xml:space="preserve">ENSMM</t>
  </si>
  <si>
    <t xml:space="preserve">1A</t>
  </si>
  <si>
    <t xml:space="preserve">ISTP</t>
  </si>
  <si>
    <t xml:space="preserve">ENIM</t>
  </si>
  <si>
    <t xml:space="preserve">somme</t>
  </si>
  <si>
    <t xml:space="preserve">Autre</t>
  </si>
  <si>
    <t xml:space="preserve">IMT Lille</t>
  </si>
  <si>
    <t xml:space="preserve">CESI</t>
  </si>
  <si>
    <t xml:space="preserve">Polytech Grenoble</t>
  </si>
  <si>
    <t xml:space="preserve">ENSISA</t>
  </si>
  <si>
    <t xml:space="preserve">ESILV</t>
  </si>
  <si>
    <t xml:space="preserve">ENSTA</t>
  </si>
  <si>
    <t xml:space="preserve">Initiale</t>
  </si>
  <si>
    <t xml:space="preserve">Centrale + ENS</t>
  </si>
  <si>
    <t xml:space="preserve">Polytech</t>
  </si>
  <si>
    <t xml:space="preserve">ECAM</t>
  </si>
  <si>
    <t xml:space="preserve">ENSAM</t>
  </si>
  <si>
    <t xml:space="preserve">ISAE ENSMA</t>
  </si>
  <si>
    <t xml:space="preserve">ISAT</t>
  </si>
  <si>
    <t xml:space="preserve">ESTIA</t>
  </si>
  <si>
    <t xml:space="preserve">ENSIL</t>
  </si>
  <si>
    <t xml:space="preserve">ESIGELEC</t>
  </si>
  <si>
    <t xml:space="preserve">SIGMA</t>
  </si>
  <si>
    <t xml:space="preserve">Vie active</t>
  </si>
  <si>
    <t xml:space="preserve">Morada</t>
  </si>
  <si>
    <t xml:space="preserve">Horodateur</t>
  </si>
  <si>
    <t xml:space="preserve">Nom et Prénom</t>
  </si>
  <si>
    <t xml:space="preserve">Est-ce que vous serez présent au forum virtuel du 19 décembre?</t>
  </si>
  <si>
    <t xml:space="preserve">Classe effectuée au lycée Branly</t>
  </si>
  <si>
    <t xml:space="preserve">Ecole que vous représentez (+spécialité)</t>
  </si>
  <si>
    <t xml:space="preserve">Formation initiale ou en alternance/apprentissage?</t>
  </si>
  <si>
    <t xml:space="preserve">Vous êtes en</t>
  </si>
  <si>
    <t xml:space="preserve">Adresse mail où vous contacter pour les modalités de connexion</t>
  </si>
  <si>
    <t xml:space="preserve">Sur quel créneau pensez-vous pouvoir participer à une discussion en visioconférence pour partager votre expérience ?</t>
  </si>
  <si>
    <t xml:space="preserve">Morada Andy</t>
  </si>
  <si>
    <t xml:space="preserve">Oui</t>
  </si>
  <si>
    <t xml:space="preserve">Aucune</t>
  </si>
  <si>
    <t xml:space="preserve">Alternance ou apprentissage</t>
  </si>
  <si>
    <t xml:space="preserve">Réorientation</t>
  </si>
  <si>
    <t xml:space="preserve">andy.morada98@gmail.com</t>
  </si>
  <si>
    <t xml:space="preserve">Cartalas Marion</t>
  </si>
  <si>
    <t xml:space="preserve">ESILV + énergies et villes durables (plus les autres majeurs de l’école)</t>
  </si>
  <si>
    <t xml:space="preserve">1A du cycle ingénieur</t>
  </si>
  <si>
    <t xml:space="preserve">cartalas.marion@gmail.com</t>
  </si>
  <si>
    <t xml:space="preserve">ROS LAURENT Kevin</t>
  </si>
  <si>
    <t xml:space="preserve">IMT LILLE DOUAI</t>
  </si>
  <si>
    <t xml:space="preserve">2A du cycle ingénieur</t>
  </si>
  <si>
    <t xml:space="preserve">roslaurent.kevin@gmail.com</t>
  </si>
  <si>
    <t xml:space="preserve">Sacy germain</t>
  </si>
  <si>
    <t xml:space="preserve">Istp genie industriel</t>
  </si>
  <si>
    <t xml:space="preserve">germain.sacy@gmail.com</t>
  </si>
  <si>
    <t xml:space="preserve">Erckelboudt Clément</t>
  </si>
  <si>
    <t xml:space="preserve">ISTP VE</t>
  </si>
  <si>
    <t xml:space="preserve">erckelboudt.cl@gmail.com</t>
  </si>
  <si>
    <t xml:space="preserve">Raveyre Elie</t>
  </si>
  <si>
    <t xml:space="preserve">ITII arts et metier en environnement et gestion des risques</t>
  </si>
  <si>
    <t xml:space="preserve">raveyre.elie@gmail.com</t>
  </si>
  <si>
    <t xml:space="preserve">Brodin Lucas</t>
  </si>
  <si>
    <t xml:space="preserve">ITII CPE Informatique et Cyber Sécurité</t>
  </si>
  <si>
    <t xml:space="preserve">brodinlucas@gmail.com</t>
  </si>
  <si>
    <t xml:space="preserve">Gasparini-Barrelon Brian</t>
  </si>
  <si>
    <t xml:space="preserve">ITII Cpe irc (informatique et réseaux de communication)</t>
  </si>
  <si>
    <t xml:space="preserve">briangasp4@gmail.com</t>
  </si>
  <si>
    <t xml:space="preserve">Iarussi hugo</t>
  </si>
  <si>
    <t xml:space="preserve">ITII ECAM GIM</t>
  </si>
  <si>
    <t xml:space="preserve">hugo.iarussi@gmail.com</t>
  </si>
  <si>
    <t xml:space="preserve">VALLIERE Robin</t>
  </si>
  <si>
    <t xml:space="preserve">ITII ECAM Lyon - Génie Industriel et Mécanique</t>
  </si>
  <si>
    <t xml:space="preserve">r.valliere@outlook.fr</t>
  </si>
  <si>
    <t xml:space="preserve">Ouadah Amel</t>
  </si>
  <si>
    <t xml:space="preserve">ITII Ecam Lyon (Génie Industriel et Mecanique)</t>
  </si>
  <si>
    <t xml:space="preserve">amelh.oh@gmail.com</t>
  </si>
  <si>
    <t xml:space="preserve">HERNO Romain</t>
  </si>
  <si>
    <t xml:space="preserve">ITII Ecam Lyon EEM (Énergies)</t>
  </si>
  <si>
    <t xml:space="preserve">romain.herno@hotmail.fr</t>
  </si>
  <si>
    <t xml:space="preserve">Coquel Pierre</t>
  </si>
  <si>
    <t xml:space="preserve">ITII INSA de Lyon</t>
  </si>
  <si>
    <t xml:space="preserve">Vous êtes diplomés</t>
  </si>
  <si>
    <t xml:space="preserve">pierrecoquel75@gmail.com</t>
  </si>
  <si>
    <t xml:space="preserve">Jeannin Alexandre</t>
  </si>
  <si>
    <t xml:space="preserve">ITII INSA Lyon (département : GM, specialité : conception innovation de produit)</t>
  </si>
  <si>
    <t xml:space="preserve">alex.jeannin98@gmail.com</t>
  </si>
  <si>
    <t xml:space="preserve">Dornon Florent</t>
  </si>
  <si>
    <t xml:space="preserve">Polytech Grenoble (Electronique et Informatique Industriel)</t>
  </si>
  <si>
    <t xml:space="preserve">Diplomé depuis 2014 en ATS l'année scolaire 2010/2011</t>
  </si>
  <si>
    <t xml:space="preserve">florent.dornon@hotmail.fr</t>
  </si>
  <si>
    <t xml:space="preserve">RAMELLA Quentin</t>
  </si>
  <si>
    <t xml:space="preserve">Arts et Métiers Cluny</t>
  </si>
  <si>
    <t xml:space="preserve">q.ramella.pro@gmail.com</t>
  </si>
  <si>
    <t xml:space="preserve">MONVAILLIER Dorian</t>
  </si>
  <si>
    <t xml:space="preserve">centrale lille</t>
  </si>
  <si>
    <t xml:space="preserve">dmonvaillier@gmail.com</t>
  </si>
  <si>
    <t xml:space="preserve">Hugo PASCAL</t>
  </si>
  <si>
    <t xml:space="preserve">Centrale Marseille</t>
  </si>
  <si>
    <t xml:space="preserve">hugopascal171@gmail.com</t>
  </si>
  <si>
    <t xml:space="preserve">Racamier Gaspard</t>
  </si>
  <si>
    <t xml:space="preserve">Centrale Nantes</t>
  </si>
  <si>
    <t xml:space="preserve">gaspardr4@gmail.com</t>
  </si>
  <si>
    <t xml:space="preserve">BERTAL Amine</t>
  </si>
  <si>
    <t xml:space="preserve">Centrale nantes</t>
  </si>
  <si>
    <t xml:space="preserve">Amine.bertal14@gmail.com</t>
  </si>
  <si>
    <t xml:space="preserve">Anouk MICHALON</t>
  </si>
  <si>
    <t xml:space="preserve">Ecam Arts et Metiers</t>
  </si>
  <si>
    <t xml:space="preserve">anouk.michalon@gmail.com</t>
  </si>
  <si>
    <t xml:space="preserve">Paccaud Stéfan</t>
  </si>
  <si>
    <t xml:space="preserve">ECAM Lyon Programme Arts et métiers</t>
  </si>
  <si>
    <t xml:space="preserve">stefanpaccaud@gmail.com</t>
  </si>
  <si>
    <t xml:space="preserve">BARBAIRE Thomas</t>
  </si>
  <si>
    <t xml:space="preserve">ECAM Lyon, Formation d'ingénieur généraliste Arts et Métiers</t>
  </si>
  <si>
    <t xml:space="preserve">thomas.barbaire @gmail.com</t>
  </si>
  <si>
    <t xml:space="preserve">Debiesse Alexis</t>
  </si>
  <si>
    <t xml:space="preserve">Ecole Centrale de Lille (Gestion, Audit et Conseil)</t>
  </si>
  <si>
    <t xml:space="preserve">alexis.debiesse@gmail.com</t>
  </si>
  <si>
    <t xml:space="preserve">10h-12h</t>
  </si>
  <si>
    <t xml:space="preserve">Damas Thibault</t>
  </si>
  <si>
    <t xml:space="preserve">Ecole Centrale de Nantes (option Énergétique)</t>
  </si>
  <si>
    <t xml:space="preserve">Thibault.damas@eleves.ec-nantes.fr</t>
  </si>
  <si>
    <t xml:space="preserve">Saez Thomas</t>
  </si>
  <si>
    <t xml:space="preserve">École Centrale de Nantes option Propulsion et Transports</t>
  </si>
  <si>
    <t xml:space="preserve">3A du cycle ingénieur</t>
  </si>
  <si>
    <t xml:space="preserve">thomassaez@live.fr</t>
  </si>
  <si>
    <t xml:space="preserve">Soualah Hassen</t>
  </si>
  <si>
    <t xml:space="preserve">Ens Rennes département de mécatronique</t>
  </si>
  <si>
    <t xml:space="preserve">Diplômé de l'ENS Rennes et actuellement doctorant</t>
  </si>
  <si>
    <t xml:space="preserve">hassen.soualah@ens-rennes.fr</t>
  </si>
  <si>
    <t xml:space="preserve">Gay Clément</t>
  </si>
  <si>
    <t xml:space="preserve">ENSIL-ENSCI (Mécatronique)</t>
  </si>
  <si>
    <t xml:space="preserve">clemgy@gmail.com</t>
  </si>
  <si>
    <t xml:space="preserve">SOREL André-Emmanuel</t>
  </si>
  <si>
    <t xml:space="preserve">ESIGELEC (Généraliste avec choix de dominante en 2e année)</t>
  </si>
  <si>
    <t xml:space="preserve">aesorel@yahoo.fr</t>
  </si>
  <si>
    <t xml:space="preserve">TANTOT Florian</t>
  </si>
  <si>
    <t xml:space="preserve">ESTIA (généraliste)</t>
  </si>
  <si>
    <t xml:space="preserve">paragon69@hotmail.fr ||| f.tantot@net.estia.fr</t>
  </si>
  <si>
    <t xml:space="preserve">Le Roux Nicolas</t>
  </si>
  <si>
    <t xml:space="preserve">IMT LILLE DOUAI - généraliste</t>
  </si>
  <si>
    <t xml:space="preserve">nicolaslr69@gmail.com</t>
  </si>
  <si>
    <t xml:space="preserve">LIngois Clément</t>
  </si>
  <si>
    <t xml:space="preserve">DESFORGES Alice</t>
  </si>
  <si>
    <t xml:space="preserve">ISAE-ENSMA</t>
  </si>
  <si>
    <t xml:space="preserve">alice.desforges@live.fr</t>
  </si>
  <si>
    <t xml:space="preserve">Côte François</t>
  </si>
  <si>
    <t xml:space="preserve">ISAT MIT</t>
  </si>
  <si>
    <t xml:space="preserve">francoisjc.cote@sfr.fr</t>
  </si>
  <si>
    <t xml:space="preserve">Boucheix benjamin</t>
  </si>
  <si>
    <t xml:space="preserve">Polytech clermont (génie elec)</t>
  </si>
  <si>
    <t xml:space="preserve">ben.boucheix@gmail.com</t>
  </si>
  <si>
    <t xml:space="preserve">KIS Mustafa</t>
  </si>
  <si>
    <t xml:space="preserve">Polytech Clermont Ferrand GE</t>
  </si>
  <si>
    <t xml:space="preserve">mustafakis74@gmail.com</t>
  </si>
  <si>
    <t xml:space="preserve">Gouttenoire melvin</t>
  </si>
  <si>
    <t xml:space="preserve">Polytech Clermont-Ferrand (Génie électrique)</t>
  </si>
  <si>
    <t xml:space="preserve">melvin.gouttenoire07@gmail.com</t>
  </si>
  <si>
    <t xml:space="preserve">Mbaye Faty</t>
  </si>
  <si>
    <t xml:space="preserve">Polytech Clermont-ferrand Génie Électrique</t>
  </si>
  <si>
    <t xml:space="preserve">mbayefaty405@gmail.com</t>
  </si>
  <si>
    <t xml:space="preserve">11h-12h</t>
  </si>
  <si>
    <t xml:space="preserve">Paul Chochillon</t>
  </si>
  <si>
    <t xml:space="preserve">Polytech Marseille (génie industriel et info)</t>
  </si>
  <si>
    <t xml:space="preserve">paul.chochillon38@gmail.com</t>
  </si>
  <si>
    <t xml:space="preserve">Pellat Apryl</t>
  </si>
  <si>
    <t xml:space="preserve">Polytech Nantes, spécialité Électronique et technologies numériques</t>
  </si>
  <si>
    <t xml:space="preserve">apryl.pellat@gmail.com</t>
  </si>
  <si>
    <t xml:space="preserve">Victor Terrade</t>
  </si>
  <si>
    <t xml:space="preserve">Sigma Clermont Mécanique avancée</t>
  </si>
  <si>
    <t xml:space="preserve">victor.terrade@gmail.com</t>
  </si>
  <si>
    <t xml:space="preserve">Adresse e-mail</t>
  </si>
  <si>
    <t xml:space="preserve">Nom</t>
  </si>
  <si>
    <t xml:space="preserve">Prénom</t>
  </si>
  <si>
    <t xml:space="preserve">Votre école d'ingénieur ?</t>
  </si>
  <si>
    <t xml:space="preserve">sofiene26000@gmail.com</t>
  </si>
  <si>
    <t xml:space="preserve">Boutaj</t>
  </si>
  <si>
    <t xml:space="preserve">Sofiène</t>
  </si>
  <si>
    <t xml:space="preserve">Telecom Paris</t>
  </si>
  <si>
    <t xml:space="preserve">renaud.dones.tristan@gmail.com</t>
  </si>
  <si>
    <t xml:space="preserve">Renaud</t>
  </si>
  <si>
    <t xml:space="preserve">Tristan</t>
  </si>
  <si>
    <t xml:space="preserve">Esix spécialité génie des systèmes industriels</t>
  </si>
  <si>
    <t xml:space="preserve">rbrocheton@protonmail.com</t>
  </si>
  <si>
    <t xml:space="preserve">Brocheton</t>
  </si>
  <si>
    <t xml:space="preserve">Romain</t>
  </si>
  <si>
    <t xml:space="preserve">Polytech Marseille</t>
  </si>
  <si>
    <t xml:space="preserve">greg.morel97@orange.fr</t>
  </si>
  <si>
    <t xml:space="preserve">Morel</t>
  </si>
  <si>
    <t xml:space="preserve">Grégory</t>
  </si>
  <si>
    <t xml:space="preserve">ISAE Supaero</t>
  </si>
  <si>
    <t xml:space="preserve">verda.clement@gmail.com</t>
  </si>
  <si>
    <t xml:space="preserve">VERDA</t>
  </si>
  <si>
    <t xml:space="preserve">Clément</t>
  </si>
  <si>
    <t xml:space="preserve">INSA Lyon</t>
  </si>
  <si>
    <t xml:space="preserve">cabanelmatthis@gmail.com</t>
  </si>
  <si>
    <t xml:space="preserve">Cabanel</t>
  </si>
  <si>
    <t xml:space="preserve">Matthis</t>
  </si>
  <si>
    <t xml:space="preserve">Sigma Clermont</t>
  </si>
  <si>
    <t xml:space="preserve">alexandrabebel99@gmail.com</t>
  </si>
  <si>
    <t xml:space="preserve">Bel</t>
  </si>
  <si>
    <t xml:space="preserve">Alexandra</t>
  </si>
  <si>
    <t xml:space="preserve">leo.periol@gmail.com</t>
  </si>
  <si>
    <t xml:space="preserve">Periol</t>
  </si>
  <si>
    <t xml:space="preserve">Leo</t>
  </si>
  <si>
    <t xml:space="preserve">damiendelazzer@gmail.com</t>
  </si>
  <si>
    <t xml:space="preserve">DE LAZZER</t>
  </si>
  <si>
    <t xml:space="preserve">Damien</t>
  </si>
  <si>
    <t xml:space="preserve">10h-11h</t>
  </si>
  <si>
    <t xml:space="preserve">fabien.bertin@laposte.net</t>
  </si>
  <si>
    <t xml:space="preserve">Bertin</t>
  </si>
  <si>
    <t xml:space="preserve">Fabien</t>
  </si>
  <si>
    <t xml:space="preserve">alexis.giroud38@gmail.com</t>
  </si>
  <si>
    <t xml:space="preserve">Giroud</t>
  </si>
  <si>
    <t xml:space="preserve">Alexis</t>
  </si>
  <si>
    <t xml:space="preserve">vandyckecorentin@gmail.com</t>
  </si>
  <si>
    <t xml:space="preserve">Vandycke</t>
  </si>
  <si>
    <t xml:space="preserve">Corentin</t>
  </si>
  <si>
    <t xml:space="preserve">ESIX Normandie</t>
  </si>
  <si>
    <t xml:space="preserve">lucas.philis1@gmail.com</t>
  </si>
  <si>
    <t xml:space="preserve">PHILIS</t>
  </si>
  <si>
    <t xml:space="preserve">Lucas</t>
  </si>
  <si>
    <t xml:space="preserve">Ecole Nationale d'Ingénieurs de Metz (ENIM)</t>
  </si>
  <si>
    <t xml:space="preserve">e.serretta@gmail.com</t>
  </si>
  <si>
    <t xml:space="preserve">Serretta</t>
  </si>
  <si>
    <t xml:space="preserve">Enzo</t>
  </si>
  <si>
    <t xml:space="preserve">INSA Lyon département Informatique</t>
  </si>
  <si>
    <t xml:space="preserve">eyemenefardjallah@hotmail.com</t>
  </si>
  <si>
    <t xml:space="preserve">Fardjallah</t>
  </si>
  <si>
    <t xml:space="preserve">eyemene</t>
  </si>
  <si>
    <t xml:space="preserve">CESI lyon</t>
  </si>
  <si>
    <t xml:space="preserve">luc.prieur84200@gmail.com</t>
  </si>
  <si>
    <t xml:space="preserve">PRIEUR</t>
  </si>
  <si>
    <t xml:space="preserve">Luc</t>
  </si>
  <si>
    <t xml:space="preserve">adrien.schmuck.lac@gmail.com</t>
  </si>
  <si>
    <t xml:space="preserve">SCHMUCK</t>
  </si>
  <si>
    <t xml:space="preserve">Adrien</t>
  </si>
  <si>
    <t xml:space="preserve">oraneempereur@outlook.fr</t>
  </si>
  <si>
    <t xml:space="preserve">Empereur</t>
  </si>
  <si>
    <t xml:space="preserve">Orane</t>
  </si>
  <si>
    <t xml:space="preserve">ENSTA Paris</t>
  </si>
  <si>
    <t xml:space="preserve">solal.nathan@ens-paris-saclay.fr</t>
  </si>
  <si>
    <t xml:space="preserve">NATHAN</t>
  </si>
  <si>
    <t xml:space="preserve">Solal</t>
  </si>
  <si>
    <t xml:space="preserve">ENS Paris Saclay</t>
  </si>
  <si>
    <t xml:space="preserve">Delarbre Maxime</t>
  </si>
  <si>
    <t xml:space="preserve">Non</t>
  </si>
  <si>
    <t xml:space="preserve">Polytech Anncey chambery - Mécanique Matériaux option composite</t>
  </si>
  <si>
    <t xml:space="preserve">Assia MERMOURI</t>
  </si>
  <si>
    <t xml:space="preserve">INSA de Lyon - Département Télécommunications</t>
  </si>
  <si>
    <t xml:space="preserve">Barbat du Closel</t>
  </si>
  <si>
    <t xml:space="preserve">IMT Lille Douai</t>
  </si>
  <si>
    <t xml:space="preserve">Salle </t>
  </si>
  <si>
    <t xml:space="preserve">Nb élèves</t>
  </si>
  <si>
    <t xml:space="preserve">salle</t>
  </si>
  <si>
    <t xml:space="preserve">Giroud Alexis</t>
  </si>
  <si>
    <t xml:space="preserve">TSI</t>
  </si>
  <si>
    <t xml:space="preserve">Vandycke Corentin</t>
  </si>
  <si>
    <t xml:space="preserve">PHILIS Lucas</t>
  </si>
  <si>
    <t xml:space="preserve">Serretta Enzo</t>
  </si>
  <si>
    <t xml:space="preserve">Fardjallah Eyemene</t>
  </si>
  <si>
    <t xml:space="preserve">PRIEUR Luc</t>
  </si>
  <si>
    <t xml:space="preserve">SCHMUCK Adrien</t>
  </si>
  <si>
    <t xml:space="preserve">Empereur Orane</t>
  </si>
  <si>
    <t xml:space="preserve">Nathan Solal</t>
  </si>
  <si>
    <t xml:space="preserve">Bertin Fabien</t>
  </si>
  <si>
    <t xml:space="preserve">De Lazzer Damien</t>
  </si>
  <si>
    <t xml:space="preserve">Periol Léo</t>
  </si>
  <si>
    <t xml:space="preserve">Bel Alexandra</t>
  </si>
  <si>
    <t xml:space="preserve">ESIREM</t>
  </si>
  <si>
    <t xml:space="preserve">Cabanel Matthis</t>
  </si>
  <si>
    <t xml:space="preserve">Verda Clément</t>
  </si>
  <si>
    <t xml:space="preserve">INSA</t>
  </si>
  <si>
    <t xml:space="preserve">Morel Grégory</t>
  </si>
  <si>
    <t xml:space="preserve">Supaéro</t>
  </si>
  <si>
    <t xml:space="preserve">Brocheton Romain</t>
  </si>
  <si>
    <t xml:space="preserve">Renaud Tristan</t>
  </si>
  <si>
    <t xml:space="preserve">Boutaj Sofiene</t>
  </si>
  <si>
    <t xml:space="preserve">Telecom ParisTech</t>
  </si>
  <si>
    <t xml:space="preserve">Récap et vérification</t>
  </si>
  <si>
    <t xml:space="preserve">Salle physique</t>
  </si>
  <si>
    <t xml:space="preserve">Salon Jitsi</t>
  </si>
  <si>
    <t xml:space="preserve">GR1</t>
  </si>
  <si>
    <t xml:space="preserve">B116</t>
  </si>
  <si>
    <t xml:space="preserve">ForumBranlyGR1</t>
  </si>
  <si>
    <t xml:space="preserve">GR2</t>
  </si>
  <si>
    <t xml:space="preserve">ForumBranlyGR2</t>
  </si>
  <si>
    <t xml:space="preserve">GR3</t>
  </si>
  <si>
    <t xml:space="preserve">ForumBranlyGR3</t>
  </si>
  <si>
    <t xml:space="preserve">GR4</t>
  </si>
  <si>
    <t xml:space="preserve">B114</t>
  </si>
  <si>
    <t xml:space="preserve">ForumBranlyGR4</t>
  </si>
  <si>
    <t xml:space="preserve">GR5</t>
  </si>
  <si>
    <t xml:space="preserve">B118</t>
  </si>
  <si>
    <t xml:space="preserve">ForumBranlyGR5</t>
  </si>
  <si>
    <t xml:space="preserve">GR6</t>
  </si>
  <si>
    <t xml:space="preserve">B115</t>
  </si>
  <si>
    <t xml:space="preserve">ForumBranlyGR6</t>
  </si>
  <si>
    <t xml:space="preserve">GR7</t>
  </si>
  <si>
    <t xml:space="preserve">B113</t>
  </si>
  <si>
    <t xml:space="preserve">ForumBranlyGR7</t>
  </si>
  <si>
    <t xml:space="preserve">GR8</t>
  </si>
  <si>
    <t xml:space="preserve">B103</t>
  </si>
  <si>
    <t xml:space="preserve">ForumBranlyGR8</t>
  </si>
  <si>
    <t xml:space="preserve">GR9</t>
  </si>
  <si>
    <t xml:space="preserve">B111</t>
  </si>
  <si>
    <t xml:space="preserve">ForumBranlyGR9</t>
  </si>
  <si>
    <t xml:space="preserve">GR10</t>
  </si>
  <si>
    <t xml:space="preserve">B106</t>
  </si>
  <si>
    <t xml:space="preserve">ForumBranlyGR10</t>
  </si>
  <si>
    <t xml:space="preserve">GR11</t>
  </si>
  <si>
    <t xml:space="preserve">ForumBranlyGR11</t>
  </si>
  <si>
    <t xml:space="preserve">GR12</t>
  </si>
  <si>
    <t xml:space="preserve">B104</t>
  </si>
  <si>
    <t xml:space="preserve">ForumBranlyGR12</t>
  </si>
  <si>
    <t xml:space="preserve">Vidéoconférence</t>
  </si>
  <si>
    <t xml:space="preserve">Salle</t>
  </si>
  <si>
    <t xml:space="preserve">[Salon 01](https://meet.jit.si/ForumBranlyGR1)</t>
  </si>
  <si>
    <t xml:space="preserve">[Salon 02](https://meet.jit.si/ForumBranlyGR2)</t>
  </si>
  <si>
    <t xml:space="preserve">[Salon 03](https://meet.jit.si/ForumBranlyGR3)</t>
  </si>
  <si>
    <t xml:space="preserve">B108</t>
  </si>
  <si>
    <t xml:space="preserve">[Salon 04](https://meet.jit.si/ForumBranlyGR4)</t>
  </si>
  <si>
    <t xml:space="preserve">[Salon 05](https://meet.jit.si/ForumBranlyGR5)</t>
  </si>
  <si>
    <t xml:space="preserve">B112</t>
  </si>
  <si>
    <t xml:space="preserve">[Salon 06](https://meet.jit.si/ForumBranlyGR6)</t>
  </si>
  <si>
    <t xml:space="preserve">[Salon 07](https://meet.jit.si/ForumBranlyGR7)</t>
  </si>
  <si>
    <t xml:space="preserve">[Salon 08](https://meet.jit.si/ForumBranlyGR8)</t>
  </si>
  <si>
    <t xml:space="preserve">[Salon 09](https://meet.jit.si/ForumBranlyGR9)</t>
  </si>
  <si>
    <t xml:space="preserve">[Salon 10](https://meet.jit.si/ForumBranlyGR10)</t>
  </si>
  <si>
    <t xml:space="preserve">[Salon 11](https://meet.jit.si/ForumBranlyGR11)</t>
  </si>
  <si>
    <t xml:space="preserve">[Salon 12](https://meet.jit.si/ForumBranlyGR12)</t>
  </si>
  <si>
    <t xml:space="preserve">Classe</t>
  </si>
  <si>
    <t xml:space="preserve">École </t>
  </si>
  <si>
    <t xml:space="preserve">Type</t>
  </si>
  <si>
    <t xml:space="preserve">[Salon 01](https://meet.jit.si/Forum_Branly_SG1)</t>
  </si>
  <si>
    <t xml:space="preserve">[Salon 03](https://meet.jit.si/Forum_Branly_SG3)</t>
  </si>
  <si>
    <t xml:space="preserve">[Salon 02](https://meet.jit.si/Forum_Branly_SG2)</t>
  </si>
  <si>
    <t xml:space="preserve">[Salon 10](https://meet.jit.si/Forum_Branly_SG10)</t>
  </si>
  <si>
    <t xml:space="preserve">[Salon 12](https://meet.jit.si/Forum_Branly_SG12)</t>
  </si>
  <si>
    <t xml:space="preserve">[Salon 05](https://meet.jit.si/Forum_Branly_SG5)</t>
  </si>
  <si>
    <t xml:space="preserve">[Salon 04](https://meet.jit.si/Forum_Branly_SG4)</t>
  </si>
  <si>
    <t xml:space="preserve">[Salon 08](https://meet.jit.si/Forum_Branly_SG8)</t>
  </si>
  <si>
    <t xml:space="preserve">[Salon 09](https://meet.jit.si/Forum_Branly_SG9)</t>
  </si>
  <si>
    <t xml:space="preserve">[Salon 07](https://meet.jit.si/Forum_Branly_SG7)</t>
  </si>
  <si>
    <t xml:space="preserve">[Salon 06](https://meet.jit.si/Forum_Branly_SG6)</t>
  </si>
  <si>
    <t xml:space="preserve">[Salon 11](https://meet.jit.si/Forum_Branly_SG11)</t>
  </si>
  <si>
    <t xml:space="preserve"> ITII Arts et métiers</t>
  </si>
  <si>
    <t xml:space="preserve">[Salon 01](https://meet.jit.si/ForumBranlySG1)</t>
  </si>
  <si>
    <t xml:space="preserve">ITII INSA Lyon</t>
  </si>
  <si>
    <t xml:space="preserve">ISTP Génie Industriel (St Etienne)</t>
  </si>
  <si>
    <t xml:space="preserve">ITII ECAM</t>
  </si>
  <si>
    <t xml:space="preserve">Polytech Grenoble (Electronique et Info Indus)</t>
  </si>
  <si>
    <t xml:space="preserve">ForumBranlySG3</t>
  </si>
  <si>
    <t xml:space="preserve">ITII CPE</t>
  </si>
  <si>
    <t xml:space="preserve">CESI Lyon</t>
  </si>
  <si>
    <t xml:space="preserve">Polytech Clermont-Ferrand (GE)</t>
  </si>
  <si>
    <t xml:space="preserve">ForumBranlySG4</t>
  </si>
  <si>
    <t xml:space="preserve">Polytech Marseille (Informatique)</t>
  </si>
  <si>
    <t xml:space="preserve">Polytech Nantes (Informatique)</t>
  </si>
  <si>
    <t xml:space="preserve">ECAM Lyon</t>
  </si>
  <si>
    <t xml:space="preserve">ForumBranlySG5</t>
  </si>
  <si>
    <t xml:space="preserve">ESTIA Bidard</t>
  </si>
  <si>
    <t xml:space="preserve">ForumBranlySG6</t>
  </si>
  <si>
    <t xml:space="preserve">Centrale Lille</t>
  </si>
  <si>
    <t xml:space="preserve">SIGMA Clermond Ferrand</t>
  </si>
  <si>
    <t xml:space="preserve">ForumBranlySG7</t>
  </si>
  <si>
    <t xml:space="preserve">ForumBranlySG8</t>
  </si>
  <si>
    <t xml:space="preserve">ISAT Nevers</t>
  </si>
  <si>
    <t xml:space="preserve">ForumBranlySG9</t>
  </si>
  <si>
    <t xml:space="preserve">Telecaom SudParis</t>
  </si>
  <si>
    <t xml:space="preserve">Ecole Centrale Nantes</t>
  </si>
  <si>
    <t xml:space="preserve">ForumBranlySG10</t>
  </si>
  <si>
    <t xml:space="preserve">Ecole Centrale Marseille</t>
  </si>
  <si>
    <t xml:space="preserve">Ecole Centrale Lille</t>
  </si>
  <si>
    <t xml:space="preserve">INSA Lyon Elec</t>
  </si>
  <si>
    <t xml:space="preserve">ForumBranlySG11</t>
  </si>
  <si>
    <t xml:space="preserve">INSA Lyon Info</t>
  </si>
  <si>
    <t xml:space="preserve">Ecole Normale Supérieure</t>
  </si>
  <si>
    <t xml:space="preserve">ForumBranlySG12</t>
  </si>
  <si>
    <t xml:space="preserve">ENSTA Paristech</t>
  </si>
  <si>
    <t xml:space="preserve">Télécom Paristech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</si>
</sst>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meet.jit.si/ForumBranlySG1" TargetMode="External"/><Relationship Id="rId2" Type="http://schemas.openxmlformats.org/officeDocument/2006/relationships/hyperlink" Target="https://meet.jit.si/ForumBranlySG1" TargetMode="External"/><Relationship Id="rId3" Type="http://schemas.openxmlformats.org/officeDocument/2006/relationships/hyperlink" Target="https://meet.jit.si/ForumBranlySG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olal.nathan@ens-paris-saclay.fr" TargetMode="External"/><Relationship Id="rId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2" activeCellId="1" sqref="G:M F22"/>
    </sheetView>
  </sheetViews>
  <sheetFormatPr defaultColWidth="10.5859375" defaultRowHeight="15" zeroHeight="false" outlineLevelRow="0" outlineLevelCol="0"/>
  <cols>
    <col collapsed="false" customWidth="true" hidden="false" outlineLevel="0" max="3" min="3" style="0" width="14"/>
    <col collapsed="false" customWidth="true" hidden="false" outlineLevel="0" max="8" min="8" style="0" width="31.2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H1" s="2" t="s">
        <v>1</v>
      </c>
      <c r="I1" s="0" t="s">
        <v>2</v>
      </c>
      <c r="L1" s="2" t="s">
        <v>3</v>
      </c>
    </row>
    <row r="2" customFormat="false" ht="15" hidden="false" customHeight="false" outlineLevel="0" collapsed="false">
      <c r="A2" s="0" t="s">
        <v>4</v>
      </c>
      <c r="B2" s="0" t="n">
        <f aca="false">SUM(F2:F9)</f>
        <v>14</v>
      </c>
      <c r="C2" s="0" t="s">
        <v>5</v>
      </c>
      <c r="D2" s="0" t="n">
        <f aca="false">SUM(F2:F5)</f>
        <v>9</v>
      </c>
      <c r="E2" s="0" t="s">
        <v>6</v>
      </c>
      <c r="F2" s="0" t="n">
        <v>4</v>
      </c>
      <c r="I2" s="0" t="s">
        <v>7</v>
      </c>
      <c r="L2" s="0" t="s">
        <v>8</v>
      </c>
      <c r="M2" s="0" t="n">
        <v>4</v>
      </c>
      <c r="N2" s="0" t="s">
        <v>9</v>
      </c>
    </row>
    <row r="3" customFormat="false" ht="15" hidden="false" customHeight="false" outlineLevel="0" collapsed="false">
      <c r="E3" s="0" t="s">
        <v>10</v>
      </c>
      <c r="F3" s="0" t="n">
        <v>2</v>
      </c>
      <c r="I3" s="0" t="s">
        <v>11</v>
      </c>
      <c r="L3" s="0" t="s">
        <v>12</v>
      </c>
      <c r="M3" s="0" t="n">
        <v>1</v>
      </c>
      <c r="N3" s="0" t="s">
        <v>13</v>
      </c>
    </row>
    <row r="4" customFormat="false" ht="15" hidden="false" customHeight="false" outlineLevel="0" collapsed="false">
      <c r="E4" s="0" t="s">
        <v>14</v>
      </c>
      <c r="F4" s="0" t="n">
        <v>2</v>
      </c>
      <c r="I4" s="0" t="s">
        <v>15</v>
      </c>
      <c r="L4" s="0" t="s">
        <v>16</v>
      </c>
      <c r="M4" s="0" t="n">
        <v>12</v>
      </c>
    </row>
    <row r="5" customFormat="false" ht="15" hidden="false" customHeight="false" outlineLevel="0" collapsed="false">
      <c r="E5" s="0" t="s">
        <v>17</v>
      </c>
      <c r="F5" s="0" t="n">
        <v>1</v>
      </c>
      <c r="I5" s="0" t="s">
        <v>18</v>
      </c>
      <c r="L5" s="0" t="s">
        <v>19</v>
      </c>
      <c r="M5" s="0" t="n">
        <v>23</v>
      </c>
    </row>
    <row r="6" customFormat="false" ht="15" hidden="false" customHeight="false" outlineLevel="0" collapsed="false">
      <c r="C6" s="0" t="s">
        <v>20</v>
      </c>
      <c r="D6" s="0" t="n">
        <v>2</v>
      </c>
      <c r="F6" s="0" t="n">
        <v>2</v>
      </c>
      <c r="I6" s="0" t="s">
        <v>21</v>
      </c>
      <c r="L6" s="0" t="s">
        <v>22</v>
      </c>
      <c r="M6" s="0" t="n">
        <f aca="false">SUM(M2:M5)</f>
        <v>40</v>
      </c>
    </row>
    <row r="7" customFormat="false" ht="15" hidden="false" customHeight="false" outlineLevel="0" collapsed="false">
      <c r="C7" s="0" t="s">
        <v>23</v>
      </c>
      <c r="D7" s="0" t="n">
        <f aca="false">SUM(F7:F9)</f>
        <v>3</v>
      </c>
      <c r="E7" s="0" t="s">
        <v>24</v>
      </c>
      <c r="F7" s="0" t="n">
        <v>1</v>
      </c>
      <c r="I7" s="0" t="s">
        <v>25</v>
      </c>
    </row>
    <row r="8" customFormat="false" ht="15" hidden="false" customHeight="false" outlineLevel="0" collapsed="false">
      <c r="E8" s="0" t="s">
        <v>26</v>
      </c>
      <c r="F8" s="0" t="n">
        <v>1</v>
      </c>
      <c r="I8" s="0" t="s">
        <v>27</v>
      </c>
    </row>
    <row r="9" customFormat="false" ht="15" hidden="false" customHeight="false" outlineLevel="0" collapsed="false">
      <c r="E9" s="0" t="s">
        <v>28</v>
      </c>
      <c r="F9" s="0" t="n">
        <v>1</v>
      </c>
      <c r="I9" s="0" t="s">
        <v>29</v>
      </c>
    </row>
    <row r="12" customFormat="false" ht="15" hidden="false" customHeight="false" outlineLevel="0" collapsed="false">
      <c r="A12" s="0" t="s">
        <v>30</v>
      </c>
      <c r="B12" s="0" t="n">
        <f aca="false">SUM(D12:D22)</f>
        <v>26</v>
      </c>
      <c r="C12" s="0" t="s">
        <v>31</v>
      </c>
      <c r="D12" s="0" t="n">
        <v>8</v>
      </c>
    </row>
    <row r="13" customFormat="false" ht="15" hidden="false" customHeight="false" outlineLevel="0" collapsed="false">
      <c r="C13" s="0" t="s">
        <v>32</v>
      </c>
      <c r="D13" s="0" t="n">
        <v>6</v>
      </c>
    </row>
    <row r="14" customFormat="false" ht="15" hidden="false" customHeight="false" outlineLevel="0" collapsed="false">
      <c r="C14" s="0" t="s">
        <v>33</v>
      </c>
      <c r="D14" s="0" t="n">
        <v>3</v>
      </c>
    </row>
    <row r="15" customFormat="false" ht="15" hidden="false" customHeight="true" outlineLevel="0" collapsed="false">
      <c r="C15" s="0" t="s">
        <v>34</v>
      </c>
      <c r="D15" s="0" t="n">
        <v>1</v>
      </c>
    </row>
    <row r="16" customFormat="false" ht="15" hidden="false" customHeight="false" outlineLevel="0" collapsed="false">
      <c r="C16" s="0" t="s">
        <v>35</v>
      </c>
      <c r="D16" s="0" t="n">
        <v>2</v>
      </c>
    </row>
    <row r="17" customFormat="false" ht="15" hidden="false" customHeight="false" outlineLevel="0" collapsed="false">
      <c r="C17" s="0" t="s">
        <v>36</v>
      </c>
      <c r="D17" s="0" t="n">
        <v>1</v>
      </c>
    </row>
    <row r="18" customFormat="false" ht="15" hidden="false" customHeight="false" outlineLevel="0" collapsed="false">
      <c r="C18" s="0" t="s">
        <v>37</v>
      </c>
      <c r="D18" s="0" t="n">
        <v>1</v>
      </c>
    </row>
    <row r="19" customFormat="false" ht="15" hidden="false" customHeight="false" outlineLevel="0" collapsed="false">
      <c r="C19" s="0" t="s">
        <v>38</v>
      </c>
      <c r="D19" s="0" t="n">
        <v>1</v>
      </c>
    </row>
    <row r="20" customFormat="false" ht="15" hidden="false" customHeight="false" outlineLevel="0" collapsed="false">
      <c r="C20" s="0" t="s">
        <v>39</v>
      </c>
      <c r="D20" s="0" t="n">
        <v>1</v>
      </c>
    </row>
    <row r="21" customFormat="false" ht="15" hidden="false" customHeight="false" outlineLevel="0" collapsed="false">
      <c r="C21" s="0" t="s">
        <v>40</v>
      </c>
      <c r="D21" s="0" t="n">
        <v>1</v>
      </c>
    </row>
    <row r="22" customFormat="false" ht="15" hidden="false" customHeight="false" outlineLevel="0" collapsed="false">
      <c r="C22" s="0" t="s">
        <v>24</v>
      </c>
      <c r="D22" s="0" t="n">
        <v>1</v>
      </c>
    </row>
    <row r="24" customFormat="false" ht="15" hidden="false" customHeight="false" outlineLevel="0" collapsed="false">
      <c r="A24" s="0" t="s">
        <v>41</v>
      </c>
      <c r="B24" s="0" t="n">
        <v>1</v>
      </c>
      <c r="C24" s="0" t="s">
        <v>42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M1" activeCellId="0" sqref="G:M"/>
    </sheetView>
  </sheetViews>
  <sheetFormatPr defaultColWidth="9.16015625" defaultRowHeight="13.8" zeroHeight="false" outlineLevelRow="0" outlineLevelCol="0"/>
  <cols>
    <col collapsed="false" customWidth="true" hidden="false" outlineLevel="0" max="1" min="1" style="13" width="22.25"/>
    <col collapsed="false" customWidth="true" hidden="false" outlineLevel="0" max="2" min="2" style="17" width="41.96"/>
    <col collapsed="false" customWidth="true" hidden="false" outlineLevel="0" max="3" min="3" style="13" width="25.72"/>
    <col collapsed="false" customWidth="true" hidden="false" outlineLevel="0" max="4" min="4" style="13" width="44.16"/>
    <col collapsed="false" customWidth="true" hidden="false" outlineLevel="0" max="5" min="5" style="13" width="11.57"/>
  </cols>
  <sheetData>
    <row r="1" customFormat="false" ht="13.8" hidden="false" customHeight="false" outlineLevel="0" collapsed="false">
      <c r="A1" s="13" t="s">
        <v>344</v>
      </c>
      <c r="B1" s="17" t="s">
        <v>345</v>
      </c>
      <c r="C1" s="13" t="s">
        <v>346</v>
      </c>
      <c r="D1" s="13" t="s">
        <v>328</v>
      </c>
      <c r="E1" s="13" t="s">
        <v>329</v>
      </c>
    </row>
    <row r="2" customFormat="false" ht="13.8" hidden="false" customHeight="false" outlineLevel="0" collapsed="false">
      <c r="A2" s="0" t="s">
        <v>0</v>
      </c>
      <c r="B2" s="0" t="s">
        <v>56</v>
      </c>
      <c r="C2" s="0" t="s">
        <v>55</v>
      </c>
      <c r="D2" s="0" t="s">
        <v>330</v>
      </c>
      <c r="E2" s="0" t="s">
        <v>315</v>
      </c>
    </row>
    <row r="3" customFormat="false" ht="13.8" hidden="false" customHeight="false" outlineLevel="0" collapsed="false">
      <c r="A3" s="0" t="s">
        <v>0</v>
      </c>
      <c r="B3" s="0" t="s">
        <v>73</v>
      </c>
      <c r="C3" s="0" t="s">
        <v>55</v>
      </c>
      <c r="D3" s="0" t="s">
        <v>330</v>
      </c>
      <c r="E3" s="0" t="s">
        <v>315</v>
      </c>
    </row>
    <row r="4" customFormat="false" ht="13.8" hidden="false" customHeight="false" outlineLevel="0" collapsed="false">
      <c r="A4" s="0" t="s">
        <v>0</v>
      </c>
      <c r="B4" s="0" t="s">
        <v>94</v>
      </c>
      <c r="C4" s="0" t="s">
        <v>55</v>
      </c>
      <c r="D4" s="0" t="s">
        <v>330</v>
      </c>
      <c r="E4" s="0" t="s">
        <v>315</v>
      </c>
    </row>
    <row r="5" customFormat="false" ht="13.8" hidden="false" customHeight="false" outlineLevel="0" collapsed="false">
      <c r="A5" s="0" t="s">
        <v>0</v>
      </c>
      <c r="B5" s="0" t="s">
        <v>98</v>
      </c>
      <c r="C5" s="0" t="s">
        <v>55</v>
      </c>
      <c r="D5" s="0" t="s">
        <v>330</v>
      </c>
      <c r="E5" s="0" t="s">
        <v>315</v>
      </c>
    </row>
    <row r="6" customFormat="false" ht="13.8" hidden="false" customHeight="false" outlineLevel="0" collapsed="false">
      <c r="A6" s="0" t="s">
        <v>0</v>
      </c>
      <c r="B6" s="0" t="s">
        <v>63</v>
      </c>
      <c r="C6" s="0" t="s">
        <v>55</v>
      </c>
      <c r="D6" s="0" t="s">
        <v>331</v>
      </c>
      <c r="E6" s="0" t="s">
        <v>326</v>
      </c>
    </row>
    <row r="7" customFormat="false" ht="13.8" hidden="false" customHeight="false" outlineLevel="0" collapsed="false">
      <c r="A7" s="0" t="s">
        <v>0</v>
      </c>
      <c r="B7" s="0" t="s">
        <v>67</v>
      </c>
      <c r="C7" s="0" t="s">
        <v>55</v>
      </c>
      <c r="D7" s="0" t="s">
        <v>331</v>
      </c>
      <c r="E7" s="0" t="s">
        <v>326</v>
      </c>
    </row>
    <row r="8" customFormat="false" ht="13.8" hidden="false" customHeight="false" outlineLevel="0" collapsed="false">
      <c r="A8" s="0" t="s">
        <v>0</v>
      </c>
      <c r="B8" s="0" t="s">
        <v>70</v>
      </c>
      <c r="C8" s="0" t="s">
        <v>55</v>
      </c>
      <c r="D8" s="0" t="s">
        <v>331</v>
      </c>
      <c r="E8" s="0" t="s">
        <v>326</v>
      </c>
    </row>
    <row r="9" customFormat="false" ht="13.8" hidden="false" customHeight="false" outlineLevel="0" collapsed="false">
      <c r="A9" s="0" t="s">
        <v>0</v>
      </c>
      <c r="B9" s="0" t="s">
        <v>82</v>
      </c>
      <c r="C9" s="0" t="s">
        <v>55</v>
      </c>
      <c r="D9" s="0" t="s">
        <v>331</v>
      </c>
      <c r="E9" s="0" t="s">
        <v>326</v>
      </c>
    </row>
    <row r="10" customFormat="false" ht="13.8" hidden="false" customHeight="false" outlineLevel="0" collapsed="false">
      <c r="A10" s="0" t="s">
        <v>0</v>
      </c>
      <c r="B10" s="0" t="s">
        <v>85</v>
      </c>
      <c r="C10" s="0" t="s">
        <v>55</v>
      </c>
      <c r="D10" s="0" t="s">
        <v>331</v>
      </c>
      <c r="E10" s="0" t="s">
        <v>326</v>
      </c>
    </row>
    <row r="11" customFormat="false" ht="13.8" hidden="false" customHeight="false" outlineLevel="0" collapsed="false">
      <c r="A11" s="0" t="s">
        <v>0</v>
      </c>
      <c r="B11" s="0" t="s">
        <v>88</v>
      </c>
      <c r="C11" s="0" t="s">
        <v>55</v>
      </c>
      <c r="D11" s="0" t="s">
        <v>331</v>
      </c>
      <c r="E11" s="0" t="s">
        <v>326</v>
      </c>
    </row>
    <row r="12" customFormat="false" ht="13.8" hidden="false" customHeight="false" outlineLevel="0" collapsed="false">
      <c r="A12" s="0" t="s">
        <v>0</v>
      </c>
      <c r="B12" s="0" t="s">
        <v>91</v>
      </c>
      <c r="C12" s="0" t="s">
        <v>55</v>
      </c>
      <c r="D12" s="0" t="s">
        <v>331</v>
      </c>
      <c r="E12" s="0" t="s">
        <v>326</v>
      </c>
    </row>
    <row r="13" customFormat="false" ht="13.8" hidden="false" customHeight="false" outlineLevel="0" collapsed="false">
      <c r="A13" s="0" t="s">
        <v>0</v>
      </c>
      <c r="B13" s="0" t="s">
        <v>101</v>
      </c>
      <c r="C13" s="0" t="s">
        <v>55</v>
      </c>
      <c r="D13" s="0" t="s">
        <v>331</v>
      </c>
      <c r="E13" s="0" t="s">
        <v>326</v>
      </c>
    </row>
    <row r="14" customFormat="false" ht="13.8" hidden="false" customHeight="false" outlineLevel="0" collapsed="false">
      <c r="A14" s="0" t="s">
        <v>0</v>
      </c>
      <c r="B14" s="0" t="s">
        <v>59</v>
      </c>
      <c r="C14" s="0" t="s">
        <v>55</v>
      </c>
      <c r="D14" s="0" t="s">
        <v>332</v>
      </c>
      <c r="E14" s="0" t="s">
        <v>321</v>
      </c>
    </row>
    <row r="15" customFormat="false" ht="13.8" hidden="false" customHeight="false" outlineLevel="0" collapsed="false">
      <c r="A15" s="0" t="s">
        <v>0</v>
      </c>
      <c r="B15" s="0" t="s">
        <v>76</v>
      </c>
      <c r="C15" s="0" t="s">
        <v>55</v>
      </c>
      <c r="D15" s="0" t="s">
        <v>332</v>
      </c>
      <c r="E15" s="0" t="s">
        <v>321</v>
      </c>
    </row>
    <row r="16" customFormat="false" ht="13.8" hidden="false" customHeight="false" outlineLevel="0" collapsed="false">
      <c r="A16" s="0" t="s">
        <v>0</v>
      </c>
      <c r="B16" s="0" t="s">
        <v>79</v>
      </c>
      <c r="C16" s="0" t="s">
        <v>55</v>
      </c>
      <c r="D16" s="0" t="s">
        <v>332</v>
      </c>
      <c r="E16" s="0" t="s">
        <v>321</v>
      </c>
    </row>
    <row r="17" customFormat="false" ht="13.8" hidden="false" customHeight="false" outlineLevel="0" collapsed="false">
      <c r="A17" s="0" t="s">
        <v>269</v>
      </c>
      <c r="B17" s="0" t="s">
        <v>243</v>
      </c>
      <c r="C17" s="0" t="s">
        <v>55</v>
      </c>
      <c r="D17" s="0" t="s">
        <v>332</v>
      </c>
      <c r="E17" s="0" t="s">
        <v>321</v>
      </c>
    </row>
    <row r="18" customFormat="false" ht="13.8" hidden="false" customHeight="false" outlineLevel="0" collapsed="false">
      <c r="A18" s="0" t="s">
        <v>0</v>
      </c>
      <c r="B18" s="0" t="s">
        <v>163</v>
      </c>
      <c r="C18" s="0" t="s">
        <v>30</v>
      </c>
      <c r="D18" s="0" t="s">
        <v>334</v>
      </c>
      <c r="E18" s="0" t="s">
        <v>333</v>
      </c>
    </row>
    <row r="19" customFormat="false" ht="13.8" hidden="false" customHeight="false" outlineLevel="0" collapsed="false">
      <c r="A19" s="0" t="s">
        <v>0</v>
      </c>
      <c r="B19" s="0" t="s">
        <v>166</v>
      </c>
      <c r="C19" s="0" t="s">
        <v>30</v>
      </c>
      <c r="D19" s="0" t="s">
        <v>334</v>
      </c>
      <c r="E19" s="0" t="s">
        <v>333</v>
      </c>
    </row>
    <row r="20" customFormat="false" ht="13.8" hidden="false" customHeight="false" outlineLevel="0" collapsed="false">
      <c r="A20" s="0" t="s">
        <v>0</v>
      </c>
      <c r="B20" s="0" t="s">
        <v>169</v>
      </c>
      <c r="C20" s="0" t="s">
        <v>30</v>
      </c>
      <c r="D20" s="0" t="s">
        <v>334</v>
      </c>
      <c r="E20" s="0" t="s">
        <v>333</v>
      </c>
    </row>
    <row r="21" customFormat="false" ht="13.8" hidden="false" customHeight="false" outlineLevel="0" collapsed="false">
      <c r="A21" s="0" t="s">
        <v>0</v>
      </c>
      <c r="B21" s="0" t="s">
        <v>172</v>
      </c>
      <c r="C21" s="0" t="s">
        <v>30</v>
      </c>
      <c r="D21" s="0" t="s">
        <v>334</v>
      </c>
      <c r="E21" s="0" t="s">
        <v>333</v>
      </c>
    </row>
    <row r="22" customFormat="false" ht="13.8" hidden="false" customHeight="false" outlineLevel="0" collapsed="false">
      <c r="A22" s="0" t="s">
        <v>0</v>
      </c>
      <c r="B22" s="0" t="s">
        <v>176</v>
      </c>
      <c r="C22" s="0" t="s">
        <v>30</v>
      </c>
      <c r="D22" s="0" t="s">
        <v>334</v>
      </c>
      <c r="E22" s="0" t="s">
        <v>333</v>
      </c>
    </row>
    <row r="23" customFormat="false" ht="13.8" hidden="false" customHeight="false" outlineLevel="0" collapsed="false">
      <c r="A23" s="0" t="s">
        <v>0</v>
      </c>
      <c r="B23" s="0" t="s">
        <v>179</v>
      </c>
      <c r="C23" s="0" t="s">
        <v>30</v>
      </c>
      <c r="D23" s="0" t="s">
        <v>334</v>
      </c>
      <c r="E23" s="0" t="s">
        <v>333</v>
      </c>
    </row>
    <row r="24" customFormat="false" ht="13.8" hidden="false" customHeight="false" outlineLevel="0" collapsed="false">
      <c r="A24" s="0" t="s">
        <v>269</v>
      </c>
      <c r="B24" s="0" t="s">
        <v>199</v>
      </c>
      <c r="C24" s="0" t="s">
        <v>30</v>
      </c>
      <c r="D24" s="0" t="s">
        <v>334</v>
      </c>
      <c r="E24" s="0" t="s">
        <v>333</v>
      </c>
    </row>
    <row r="25" customFormat="false" ht="13.8" hidden="false" customHeight="false" outlineLevel="0" collapsed="false">
      <c r="A25" s="0" t="s">
        <v>0</v>
      </c>
      <c r="B25" s="0" t="s">
        <v>120</v>
      </c>
      <c r="C25" s="0" t="s">
        <v>30</v>
      </c>
      <c r="D25" s="0" t="s">
        <v>335</v>
      </c>
      <c r="E25" s="0" t="s">
        <v>318</v>
      </c>
    </row>
    <row r="26" customFormat="false" ht="13.8" hidden="false" customHeight="false" outlineLevel="0" collapsed="false">
      <c r="A26" s="0" t="s">
        <v>0</v>
      </c>
      <c r="B26" s="0" t="s">
        <v>123</v>
      </c>
      <c r="C26" s="0" t="s">
        <v>30</v>
      </c>
      <c r="D26" s="0" t="s">
        <v>335</v>
      </c>
      <c r="E26" s="0" t="s">
        <v>318</v>
      </c>
    </row>
    <row r="27" customFormat="false" ht="13.8" hidden="false" customHeight="false" outlineLevel="0" collapsed="false">
      <c r="A27" s="0" t="s">
        <v>0</v>
      </c>
      <c r="B27" s="0" t="s">
        <v>126</v>
      </c>
      <c r="C27" s="0" t="s">
        <v>30</v>
      </c>
      <c r="D27" s="0" t="s">
        <v>335</v>
      </c>
      <c r="E27" s="0" t="s">
        <v>318</v>
      </c>
    </row>
    <row r="28" customFormat="false" ht="13.8" hidden="false" customHeight="false" outlineLevel="0" collapsed="false">
      <c r="A28" s="0" t="s">
        <v>0</v>
      </c>
      <c r="B28" s="0" t="s">
        <v>147</v>
      </c>
      <c r="C28" s="0" t="s">
        <v>30</v>
      </c>
      <c r="D28" s="0" t="s">
        <v>335</v>
      </c>
      <c r="E28" s="0" t="s">
        <v>318</v>
      </c>
    </row>
    <row r="29" customFormat="false" ht="13.8" hidden="false" customHeight="false" outlineLevel="0" collapsed="false">
      <c r="A29" s="0" t="s">
        <v>0</v>
      </c>
      <c r="B29" s="0" t="s">
        <v>150</v>
      </c>
      <c r="C29" s="0" t="s">
        <v>30</v>
      </c>
      <c r="D29" s="0" t="s">
        <v>335</v>
      </c>
      <c r="E29" s="0" t="s">
        <v>318</v>
      </c>
    </row>
    <row r="30" customFormat="false" ht="13.8" hidden="false" customHeight="false" outlineLevel="0" collapsed="false">
      <c r="A30" s="0" t="s">
        <v>269</v>
      </c>
      <c r="B30" s="0" t="s">
        <v>231</v>
      </c>
      <c r="C30" s="0" t="s">
        <v>30</v>
      </c>
      <c r="D30" s="0" t="s">
        <v>335</v>
      </c>
      <c r="E30" s="0" t="s">
        <v>318</v>
      </c>
    </row>
    <row r="31" customFormat="false" ht="13.8" hidden="false" customHeight="false" outlineLevel="0" collapsed="false">
      <c r="A31" s="0" t="s">
        <v>269</v>
      </c>
      <c r="B31" s="0" t="s">
        <v>231</v>
      </c>
      <c r="C31" s="0" t="s">
        <v>30</v>
      </c>
      <c r="D31" s="0" t="s">
        <v>335</v>
      </c>
      <c r="E31" s="0" t="s">
        <v>318</v>
      </c>
    </row>
    <row r="32" customFormat="false" ht="13.8" hidden="false" customHeight="false" outlineLevel="0" collapsed="false">
      <c r="A32" s="0" t="s">
        <v>0</v>
      </c>
      <c r="B32" s="0" t="s">
        <v>35</v>
      </c>
      <c r="C32" s="0" t="s">
        <v>30</v>
      </c>
      <c r="D32" s="0" t="s">
        <v>337</v>
      </c>
      <c r="E32" s="0" t="s">
        <v>336</v>
      </c>
    </row>
    <row r="33" customFormat="false" ht="13.8" hidden="false" customHeight="false" outlineLevel="0" collapsed="false">
      <c r="A33" s="0" t="s">
        <v>0</v>
      </c>
      <c r="B33" s="0" t="s">
        <v>157</v>
      </c>
      <c r="C33" s="0" t="s">
        <v>30</v>
      </c>
      <c r="D33" s="0" t="s">
        <v>337</v>
      </c>
      <c r="E33" s="0" t="s">
        <v>336</v>
      </c>
    </row>
    <row r="34" customFormat="false" ht="13.8" hidden="false" customHeight="false" outlineLevel="0" collapsed="false">
      <c r="A34" s="0" t="s">
        <v>269</v>
      </c>
      <c r="B34" s="0" t="s">
        <v>18</v>
      </c>
      <c r="C34" s="0" t="s">
        <v>30</v>
      </c>
      <c r="D34" s="0" t="s">
        <v>337</v>
      </c>
      <c r="E34" s="0" t="s">
        <v>336</v>
      </c>
    </row>
    <row r="35" customFormat="false" ht="13.8" hidden="false" customHeight="false" outlineLevel="0" collapsed="false">
      <c r="A35" s="0" t="s">
        <v>269</v>
      </c>
      <c r="B35" s="0" t="s">
        <v>18</v>
      </c>
      <c r="C35" s="0" t="s">
        <v>30</v>
      </c>
      <c r="D35" s="0" t="s">
        <v>337</v>
      </c>
      <c r="E35" s="0" t="s">
        <v>336</v>
      </c>
    </row>
    <row r="36" customFormat="false" ht="13.8" hidden="false" customHeight="false" outlineLevel="0" collapsed="false">
      <c r="A36" s="0" t="s">
        <v>0</v>
      </c>
      <c r="B36" s="0" t="s">
        <v>182</v>
      </c>
      <c r="C36" s="0" t="s">
        <v>30</v>
      </c>
      <c r="D36" s="0" t="s">
        <v>338</v>
      </c>
      <c r="E36" s="0" t="s">
        <v>312</v>
      </c>
    </row>
    <row r="37" customFormat="false" ht="13.8" hidden="false" customHeight="false" outlineLevel="0" collapsed="false">
      <c r="A37" s="0" t="s">
        <v>0</v>
      </c>
      <c r="B37" s="0" t="s">
        <v>105</v>
      </c>
      <c r="C37" s="0" t="s">
        <v>30</v>
      </c>
      <c r="D37" s="0" t="s">
        <v>338</v>
      </c>
      <c r="E37" s="0" t="s">
        <v>312</v>
      </c>
    </row>
    <row r="38" customFormat="false" ht="13.8" hidden="false" customHeight="false" outlineLevel="0" collapsed="false">
      <c r="A38" s="0" t="s">
        <v>269</v>
      </c>
      <c r="B38" s="0" t="s">
        <v>182</v>
      </c>
      <c r="C38" s="0" t="s">
        <v>30</v>
      </c>
      <c r="D38" s="0" t="s">
        <v>338</v>
      </c>
      <c r="E38" s="0" t="s">
        <v>312</v>
      </c>
    </row>
    <row r="39" customFormat="false" ht="13.8" hidden="false" customHeight="false" outlineLevel="0" collapsed="false">
      <c r="A39" s="0" t="s">
        <v>269</v>
      </c>
      <c r="B39" s="0" t="s">
        <v>182</v>
      </c>
      <c r="C39" s="0" t="s">
        <v>30</v>
      </c>
      <c r="D39" s="0" t="s">
        <v>338</v>
      </c>
      <c r="E39" s="0" t="s">
        <v>312</v>
      </c>
    </row>
    <row r="40" customFormat="false" ht="13.8" hidden="false" customHeight="false" outlineLevel="0" collapsed="false">
      <c r="A40" s="0" t="s">
        <v>0</v>
      </c>
      <c r="B40" s="0" t="s">
        <v>144</v>
      </c>
      <c r="C40" s="0" t="s">
        <v>30</v>
      </c>
      <c r="D40" s="0" t="s">
        <v>339</v>
      </c>
      <c r="E40" s="0" t="s">
        <v>303</v>
      </c>
    </row>
    <row r="41" customFormat="false" ht="13.8" hidden="false" customHeight="false" outlineLevel="0" collapsed="false">
      <c r="A41" s="0" t="s">
        <v>0</v>
      </c>
      <c r="B41" s="0" t="s">
        <v>160</v>
      </c>
      <c r="C41" s="0" t="s">
        <v>30</v>
      </c>
      <c r="D41" s="0" t="s">
        <v>339</v>
      </c>
      <c r="E41" s="0" t="s">
        <v>303</v>
      </c>
    </row>
    <row r="42" customFormat="false" ht="13.8" hidden="false" customHeight="false" outlineLevel="0" collapsed="false">
      <c r="A42" s="0" t="s">
        <v>269</v>
      </c>
      <c r="B42" s="0" t="s">
        <v>11</v>
      </c>
      <c r="C42" s="0" t="s">
        <v>30</v>
      </c>
      <c r="D42" s="0" t="s">
        <v>339</v>
      </c>
      <c r="E42" s="0" t="s">
        <v>303</v>
      </c>
    </row>
    <row r="43" customFormat="false" ht="13.8" hidden="false" customHeight="false" outlineLevel="0" collapsed="false">
      <c r="A43" s="0" t="s">
        <v>269</v>
      </c>
      <c r="B43" s="0" t="s">
        <v>282</v>
      </c>
      <c r="C43" s="0" t="s">
        <v>30</v>
      </c>
      <c r="D43" s="0" t="s">
        <v>339</v>
      </c>
      <c r="E43" s="0" t="s">
        <v>303</v>
      </c>
    </row>
    <row r="44" customFormat="false" ht="13.8" hidden="false" customHeight="false" outlineLevel="0" collapsed="false">
      <c r="A44" s="0" t="s">
        <v>0</v>
      </c>
      <c r="B44" s="0" t="s">
        <v>153</v>
      </c>
      <c r="C44" s="0" t="s">
        <v>30</v>
      </c>
      <c r="D44" s="0" t="s">
        <v>340</v>
      </c>
      <c r="E44" s="0" t="s">
        <v>296</v>
      </c>
    </row>
    <row r="45" customFormat="false" ht="13.8" hidden="false" customHeight="false" outlineLevel="0" collapsed="false">
      <c r="A45" s="0" t="s">
        <v>269</v>
      </c>
      <c r="B45" s="0" t="s">
        <v>235</v>
      </c>
      <c r="C45" s="0" t="s">
        <v>30</v>
      </c>
      <c r="D45" s="0" t="s">
        <v>340</v>
      </c>
      <c r="E45" s="0" t="s">
        <v>296</v>
      </c>
    </row>
    <row r="46" customFormat="false" ht="13.8" hidden="false" customHeight="false" outlineLevel="0" collapsed="false">
      <c r="A46" s="0" t="s">
        <v>269</v>
      </c>
      <c r="B46" s="0" t="s">
        <v>27</v>
      </c>
      <c r="C46" s="0" t="s">
        <v>30</v>
      </c>
      <c r="D46" s="0" t="s">
        <v>340</v>
      </c>
      <c r="E46" s="0" t="s">
        <v>296</v>
      </c>
    </row>
    <row r="47" customFormat="false" ht="13.8" hidden="false" customHeight="false" outlineLevel="0" collapsed="false">
      <c r="A47" s="0" t="s">
        <v>269</v>
      </c>
      <c r="B47" s="0" t="s">
        <v>15</v>
      </c>
      <c r="C47" s="0" t="s">
        <v>30</v>
      </c>
      <c r="D47" s="0" t="s">
        <v>340</v>
      </c>
      <c r="E47" s="0" t="s">
        <v>296</v>
      </c>
    </row>
    <row r="48" customFormat="false" ht="13.8" hidden="false" customHeight="false" outlineLevel="0" collapsed="false">
      <c r="A48" s="0" t="s">
        <v>0</v>
      </c>
      <c r="B48" s="0" t="s">
        <v>108</v>
      </c>
      <c r="C48" s="0" t="s">
        <v>30</v>
      </c>
      <c r="D48" s="0" t="s">
        <v>341</v>
      </c>
      <c r="E48" s="0" t="s">
        <v>296</v>
      </c>
    </row>
    <row r="49" customFormat="false" ht="13.8" hidden="false" customHeight="false" outlineLevel="0" collapsed="false">
      <c r="A49" s="0" t="s">
        <v>0</v>
      </c>
      <c r="B49" s="0" t="s">
        <v>111</v>
      </c>
      <c r="C49" s="0" t="s">
        <v>30</v>
      </c>
      <c r="D49" s="0" t="s">
        <v>341</v>
      </c>
      <c r="E49" s="0" t="s">
        <v>296</v>
      </c>
    </row>
    <row r="50" customFormat="false" ht="13.8" hidden="false" customHeight="false" outlineLevel="0" collapsed="false">
      <c r="A50" s="0" t="s">
        <v>0</v>
      </c>
      <c r="B50" s="0" t="s">
        <v>114</v>
      </c>
      <c r="C50" s="0" t="s">
        <v>30</v>
      </c>
      <c r="D50" s="0" t="s">
        <v>341</v>
      </c>
      <c r="E50" s="0" t="s">
        <v>296</v>
      </c>
    </row>
    <row r="51" customFormat="false" ht="13.8" hidden="false" customHeight="false" outlineLevel="0" collapsed="false">
      <c r="A51" s="0" t="s">
        <v>0</v>
      </c>
      <c r="B51" s="0" t="s">
        <v>117</v>
      </c>
      <c r="C51" s="0" t="s">
        <v>30</v>
      </c>
      <c r="D51" s="0" t="s">
        <v>341</v>
      </c>
      <c r="E51" s="0" t="s">
        <v>296</v>
      </c>
    </row>
    <row r="52" customFormat="false" ht="13.8" hidden="false" customHeight="false" outlineLevel="0" collapsed="false">
      <c r="A52" s="0" t="s">
        <v>0</v>
      </c>
      <c r="B52" s="0" t="s">
        <v>129</v>
      </c>
      <c r="C52" s="0" t="s">
        <v>30</v>
      </c>
      <c r="D52" s="0" t="s">
        <v>341</v>
      </c>
      <c r="E52" s="0" t="s">
        <v>296</v>
      </c>
    </row>
    <row r="53" customFormat="false" ht="13.8" hidden="false" customHeight="false" outlineLevel="0" collapsed="false">
      <c r="A53" s="0" t="s">
        <v>0</v>
      </c>
      <c r="B53" s="0" t="s">
        <v>133</v>
      </c>
      <c r="C53" s="0" t="s">
        <v>30</v>
      </c>
      <c r="D53" s="0" t="s">
        <v>341</v>
      </c>
      <c r="E53" s="0" t="s">
        <v>296</v>
      </c>
    </row>
    <row r="54" customFormat="false" ht="13.8" hidden="false" customHeight="false" outlineLevel="0" collapsed="false">
      <c r="A54" s="0" t="s">
        <v>0</v>
      </c>
      <c r="B54" s="0" t="s">
        <v>136</v>
      </c>
      <c r="C54" s="0" t="s">
        <v>30</v>
      </c>
      <c r="D54" s="0" t="s">
        <v>341</v>
      </c>
      <c r="E54" s="0" t="s">
        <v>296</v>
      </c>
    </row>
    <row r="55" customFormat="false" ht="13.8" hidden="false" customHeight="false" outlineLevel="0" collapsed="false">
      <c r="A55" s="0" t="s">
        <v>269</v>
      </c>
      <c r="B55" s="0" t="s">
        <v>239</v>
      </c>
      <c r="C55" s="0" t="s">
        <v>30</v>
      </c>
      <c r="D55" s="0" t="s">
        <v>342</v>
      </c>
      <c r="E55" s="0" t="s">
        <v>309</v>
      </c>
    </row>
    <row r="56" customFormat="false" ht="13.8" hidden="false" customHeight="false" outlineLevel="0" collapsed="false">
      <c r="A56" s="0" t="s">
        <v>269</v>
      </c>
      <c r="B56" s="0" t="s">
        <v>285</v>
      </c>
      <c r="C56" s="0" t="s">
        <v>30</v>
      </c>
      <c r="D56" s="0" t="s">
        <v>342</v>
      </c>
      <c r="E56" s="0" t="s">
        <v>309</v>
      </c>
    </row>
    <row r="57" customFormat="false" ht="13.8" hidden="false" customHeight="false" outlineLevel="0" collapsed="false">
      <c r="A57" s="0" t="s">
        <v>0</v>
      </c>
      <c r="B57" s="0" t="s">
        <v>140</v>
      </c>
      <c r="C57" s="0" t="s">
        <v>30</v>
      </c>
      <c r="D57" s="0" t="s">
        <v>343</v>
      </c>
      <c r="E57" s="0" t="s">
        <v>306</v>
      </c>
    </row>
    <row r="58" customFormat="false" ht="13.8" hidden="false" customHeight="false" outlineLevel="0" collapsed="false">
      <c r="A58" s="0" t="s">
        <v>269</v>
      </c>
      <c r="B58" s="0" t="s">
        <v>253</v>
      </c>
      <c r="C58" s="0" t="s">
        <v>30</v>
      </c>
      <c r="D58" s="0" t="s">
        <v>343</v>
      </c>
      <c r="E58" s="0" t="s">
        <v>306</v>
      </c>
    </row>
    <row r="59" customFormat="false" ht="13.8" hidden="false" customHeight="false" outlineLevel="0" collapsed="false">
      <c r="A59" s="0" t="s">
        <v>269</v>
      </c>
      <c r="B59" s="0" t="s">
        <v>257</v>
      </c>
      <c r="C59" s="0" t="s">
        <v>30</v>
      </c>
      <c r="D59" s="0" t="s">
        <v>343</v>
      </c>
      <c r="E59" s="0" t="s">
        <v>306</v>
      </c>
    </row>
    <row r="60" customFormat="false" ht="13.8" hidden="false" customHeight="false" outlineLevel="0" collapsed="false">
      <c r="A60" s="0" t="s">
        <v>269</v>
      </c>
      <c r="B60" s="0" t="s">
        <v>287</v>
      </c>
      <c r="C60" s="0" t="s">
        <v>30</v>
      </c>
      <c r="D60" s="0" t="s">
        <v>343</v>
      </c>
      <c r="E60" s="0" t="s">
        <v>306</v>
      </c>
    </row>
    <row r="61" customFormat="false" ht="13.8" hidden="false" customHeight="false" outlineLevel="0" collapsed="false">
      <c r="A61" s="0" t="s">
        <v>269</v>
      </c>
      <c r="B61" s="0" t="s">
        <v>291</v>
      </c>
      <c r="C61" s="0" t="s">
        <v>30</v>
      </c>
      <c r="D61" s="0" t="s">
        <v>343</v>
      </c>
      <c r="E61" s="0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Serif,Normal"&amp;12&amp;A</oddHeader>
    <oddFooter>&amp;C&amp;"DejaVu Serif,Normal"&amp;12Page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G:M 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9.78"/>
    <col collapsed="false" customWidth="true" hidden="false" outlineLevel="0" max="2" min="2" style="0" width="46.15"/>
    <col collapsed="false" customWidth="true" hidden="false" outlineLevel="0" max="6" min="6" style="0" width="40.33"/>
  </cols>
  <sheetData>
    <row r="1" customFormat="false" ht="14.9" hidden="false" customHeight="false" outlineLevel="0" collapsed="false">
      <c r="A1" s="18" t="s">
        <v>359</v>
      </c>
      <c r="B1" s="0" t="s">
        <v>360</v>
      </c>
      <c r="C1" s="19" t="s">
        <v>315</v>
      </c>
    </row>
    <row r="2" customFormat="false" ht="14.9" hidden="false" customHeight="false" outlineLevel="0" collapsed="false">
      <c r="A2" s="20" t="s">
        <v>361</v>
      </c>
      <c r="B2" s="0" t="s">
        <v>360</v>
      </c>
      <c r="C2" s="21"/>
      <c r="F2" s="0" t="s">
        <v>360</v>
      </c>
    </row>
    <row r="3" customFormat="false" ht="13.8" hidden="false" customHeight="false" outlineLevel="0" collapsed="false">
      <c r="A3" s="22" t="s">
        <v>264</v>
      </c>
      <c r="B3" s="0" t="s">
        <v>331</v>
      </c>
      <c r="C3" s="19" t="s">
        <v>326</v>
      </c>
      <c r="F3" s="0" t="s">
        <v>330</v>
      </c>
    </row>
    <row r="4" customFormat="false" ht="13.8" hidden="false" customHeight="false" outlineLevel="0" collapsed="false">
      <c r="A4" s="23" t="s">
        <v>362</v>
      </c>
      <c r="B4" s="24"/>
      <c r="C4" s="25"/>
      <c r="F4" s="0" t="s">
        <v>331</v>
      </c>
    </row>
    <row r="5" customFormat="false" ht="13.8" hidden="false" customHeight="false" outlineLevel="0" collapsed="false">
      <c r="A5" s="23" t="s">
        <v>70</v>
      </c>
      <c r="B5" s="24"/>
      <c r="C5" s="25"/>
      <c r="F5" s="0" t="s">
        <v>332</v>
      </c>
    </row>
    <row r="6" customFormat="false" ht="13.8" hidden="false" customHeight="false" outlineLevel="0" collapsed="false">
      <c r="A6" s="23" t="s">
        <v>363</v>
      </c>
      <c r="B6" s="24"/>
      <c r="C6" s="25"/>
      <c r="F6" s="0" t="s">
        <v>334</v>
      </c>
    </row>
    <row r="7" customFormat="false" ht="13.8" hidden="false" customHeight="false" outlineLevel="0" collapsed="false">
      <c r="A7" s="26" t="s">
        <v>364</v>
      </c>
      <c r="B7" s="27"/>
      <c r="C7" s="21"/>
      <c r="F7" s="0" t="s">
        <v>335</v>
      </c>
    </row>
    <row r="8" customFormat="false" ht="14.9" hidden="false" customHeight="false" outlineLevel="0" collapsed="false">
      <c r="A8" s="22" t="s">
        <v>28</v>
      </c>
      <c r="B8" s="28" t="s">
        <v>365</v>
      </c>
      <c r="C8" s="19" t="s">
        <v>321</v>
      </c>
      <c r="F8" s="0" t="s">
        <v>337</v>
      </c>
    </row>
    <row r="9" customFormat="false" ht="13.8" hidden="false" customHeight="false" outlineLevel="0" collapsed="false">
      <c r="A9" s="23" t="s">
        <v>366</v>
      </c>
      <c r="B9" s="24"/>
      <c r="C9" s="25"/>
      <c r="F9" s="0" t="s">
        <v>338</v>
      </c>
    </row>
    <row r="10" customFormat="false" ht="13.8" hidden="false" customHeight="false" outlineLevel="0" collapsed="false">
      <c r="A10" s="26" t="s">
        <v>367</v>
      </c>
      <c r="B10" s="27"/>
      <c r="C10" s="21"/>
      <c r="F10" s="0" t="s">
        <v>339</v>
      </c>
    </row>
    <row r="11" customFormat="false" ht="14.9" hidden="false" customHeight="false" outlineLevel="0" collapsed="false">
      <c r="A11" s="22" t="s">
        <v>368</v>
      </c>
      <c r="B11" s="28" t="s">
        <v>369</v>
      </c>
      <c r="C11" s="19" t="s">
        <v>333</v>
      </c>
      <c r="F11" s="0" t="s">
        <v>340</v>
      </c>
    </row>
    <row r="12" customFormat="false" ht="13.8" hidden="false" customHeight="false" outlineLevel="0" collapsed="false">
      <c r="A12" s="23" t="s">
        <v>370</v>
      </c>
      <c r="B12" s="24"/>
      <c r="C12" s="25"/>
      <c r="F12" s="0" t="s">
        <v>341</v>
      </c>
    </row>
    <row r="13" customFormat="false" ht="13.8" hidden="false" customHeight="false" outlineLevel="0" collapsed="false">
      <c r="A13" s="26" t="s">
        <v>371</v>
      </c>
      <c r="B13" s="27"/>
      <c r="C13" s="21"/>
      <c r="F13" s="0" t="s">
        <v>342</v>
      </c>
    </row>
    <row r="14" customFormat="false" ht="13.8" hidden="false" customHeight="false" outlineLevel="0" collapsed="false">
      <c r="A14" s="22" t="s">
        <v>372</v>
      </c>
      <c r="B14" s="29" t="s">
        <v>373</v>
      </c>
      <c r="C14" s="19" t="s">
        <v>318</v>
      </c>
      <c r="F14" s="0" t="s">
        <v>343</v>
      </c>
    </row>
    <row r="15" customFormat="false" ht="13.8" hidden="false" customHeight="false" outlineLevel="0" collapsed="false">
      <c r="A15" s="23" t="s">
        <v>39</v>
      </c>
      <c r="B15" s="30"/>
      <c r="C15" s="25"/>
    </row>
    <row r="16" customFormat="false" ht="13.8" hidden="false" customHeight="false" outlineLevel="0" collapsed="false">
      <c r="A16" s="23" t="s">
        <v>374</v>
      </c>
      <c r="B16" s="30"/>
      <c r="C16" s="25"/>
    </row>
    <row r="17" customFormat="false" ht="13.8" hidden="false" customHeight="false" outlineLevel="0" collapsed="false">
      <c r="A17" s="26" t="s">
        <v>231</v>
      </c>
      <c r="B17" s="31"/>
      <c r="C17" s="21"/>
    </row>
    <row r="18" customFormat="false" ht="14.9" hidden="false" customHeight="false" outlineLevel="0" collapsed="false">
      <c r="A18" s="22" t="s">
        <v>35</v>
      </c>
      <c r="B18" s="28" t="s">
        <v>375</v>
      </c>
      <c r="C18" s="19" t="s">
        <v>336</v>
      </c>
    </row>
    <row r="19" customFormat="false" ht="13.8" hidden="false" customHeight="false" outlineLevel="0" collapsed="false">
      <c r="A19" s="23" t="s">
        <v>18</v>
      </c>
      <c r="B19" s="24"/>
      <c r="C19" s="25"/>
    </row>
    <row r="20" customFormat="false" ht="13.8" hidden="false" customHeight="false" outlineLevel="0" collapsed="false">
      <c r="A20" s="23" t="s">
        <v>376</v>
      </c>
      <c r="B20" s="24"/>
      <c r="C20" s="25"/>
    </row>
    <row r="21" customFormat="false" ht="13.8" hidden="false" customHeight="false" outlineLevel="0" collapsed="false">
      <c r="A21" s="23" t="s">
        <v>111</v>
      </c>
      <c r="B21" s="24"/>
      <c r="C21" s="25"/>
    </row>
    <row r="22" customFormat="false" ht="13.8" hidden="false" customHeight="false" outlineLevel="0" collapsed="false">
      <c r="A22" s="26" t="s">
        <v>114</v>
      </c>
      <c r="B22" s="27"/>
      <c r="C22" s="21"/>
    </row>
    <row r="23" customFormat="false" ht="14.9" hidden="false" customHeight="false" outlineLevel="0" collapsed="false">
      <c r="A23" s="18" t="s">
        <v>377</v>
      </c>
      <c r="B23" s="28" t="s">
        <v>378</v>
      </c>
      <c r="C23" s="19" t="s">
        <v>312</v>
      </c>
    </row>
    <row r="24" customFormat="false" ht="14.9" hidden="false" customHeight="false" outlineLevel="0" collapsed="false">
      <c r="A24" s="20" t="s">
        <v>34</v>
      </c>
      <c r="B24" s="27"/>
      <c r="C24" s="21"/>
    </row>
    <row r="25" customFormat="false" ht="14.9" hidden="false" customHeight="false" outlineLevel="0" collapsed="false">
      <c r="A25" s="32" t="s">
        <v>144</v>
      </c>
      <c r="B25" s="33" t="s">
        <v>379</v>
      </c>
      <c r="C25" s="34" t="s">
        <v>303</v>
      </c>
    </row>
    <row r="26" customFormat="false" ht="13.8" hidden="false" customHeight="false" outlineLevel="0" collapsed="false">
      <c r="A26" s="23" t="s">
        <v>380</v>
      </c>
      <c r="B26" s="24"/>
      <c r="C26" s="25"/>
    </row>
    <row r="27" customFormat="false" ht="13.8" hidden="false" customHeight="false" outlineLevel="0" collapsed="false">
      <c r="A27" s="23" t="s">
        <v>11</v>
      </c>
      <c r="B27" s="24"/>
      <c r="C27" s="25"/>
    </row>
    <row r="28" customFormat="false" ht="13.8" hidden="false" customHeight="false" outlineLevel="0" collapsed="false">
      <c r="A28" s="35" t="s">
        <v>282</v>
      </c>
      <c r="B28" s="24"/>
      <c r="C28" s="25"/>
    </row>
    <row r="29" customFormat="false" ht="14.9" hidden="false" customHeight="false" outlineLevel="0" collapsed="false">
      <c r="A29" s="22" t="s">
        <v>264</v>
      </c>
      <c r="B29" s="28" t="s">
        <v>381</v>
      </c>
      <c r="C29" s="36" t="s">
        <v>296</v>
      </c>
    </row>
    <row r="30" customFormat="false" ht="13.8" hidden="false" customHeight="false" outlineLevel="0" collapsed="false">
      <c r="A30" s="23" t="s">
        <v>21</v>
      </c>
      <c r="B30" s="24"/>
      <c r="C30" s="37"/>
    </row>
    <row r="31" customFormat="false" ht="13.8" hidden="false" customHeight="false" outlineLevel="0" collapsed="false">
      <c r="A31" s="23" t="s">
        <v>27</v>
      </c>
      <c r="B31" s="24"/>
      <c r="C31" s="37"/>
    </row>
    <row r="32" customFormat="false" ht="13.8" hidden="false" customHeight="false" outlineLevel="0" collapsed="false">
      <c r="A32" s="26" t="s">
        <v>382</v>
      </c>
      <c r="B32" s="27"/>
      <c r="C32" s="38"/>
    </row>
    <row r="33" customFormat="false" ht="28.35" hidden="false" customHeight="false" outlineLevel="0" collapsed="false">
      <c r="A33" s="22" t="s">
        <v>383</v>
      </c>
      <c r="B33" s="28" t="s">
        <v>384</v>
      </c>
      <c r="C33" s="36" t="s">
        <v>296</v>
      </c>
    </row>
    <row r="34" customFormat="false" ht="13.8" hidden="false" customHeight="false" outlineLevel="0" collapsed="false">
      <c r="A34" s="23" t="s">
        <v>385</v>
      </c>
      <c r="B34" s="24"/>
      <c r="C34" s="37"/>
    </row>
    <row r="35" customFormat="false" ht="13.8" hidden="false" customHeight="false" outlineLevel="0" collapsed="false">
      <c r="A35" s="26" t="s">
        <v>386</v>
      </c>
      <c r="B35" s="27"/>
      <c r="C35" s="38"/>
    </row>
    <row r="36" customFormat="false" ht="28.35" hidden="false" customHeight="false" outlineLevel="0" collapsed="false">
      <c r="A36" s="22" t="s">
        <v>387</v>
      </c>
      <c r="B36" s="28" t="s">
        <v>388</v>
      </c>
      <c r="C36" s="19" t="s">
        <v>309</v>
      </c>
    </row>
    <row r="37" customFormat="false" ht="13.8" hidden="false" customHeight="false" outlineLevel="0" collapsed="false">
      <c r="A37" s="26" t="s">
        <v>389</v>
      </c>
      <c r="B37" s="27"/>
      <c r="C37" s="21"/>
    </row>
    <row r="38" customFormat="false" ht="28.35" hidden="false" customHeight="false" outlineLevel="0" collapsed="false">
      <c r="A38" s="22" t="s">
        <v>390</v>
      </c>
      <c r="B38" s="28" t="s">
        <v>391</v>
      </c>
      <c r="C38" s="19" t="s">
        <v>306</v>
      </c>
    </row>
    <row r="39" customFormat="false" ht="13.8" hidden="false" customHeight="false" outlineLevel="0" collapsed="false">
      <c r="A39" s="23" t="s">
        <v>392</v>
      </c>
      <c r="B39" s="24"/>
      <c r="C39" s="25"/>
    </row>
    <row r="40" customFormat="false" ht="13.8" hidden="false" customHeight="false" outlineLevel="0" collapsed="false">
      <c r="A40" s="23" t="s">
        <v>287</v>
      </c>
      <c r="B40" s="24"/>
      <c r="C40" s="25"/>
    </row>
    <row r="41" customFormat="false" ht="13.8" hidden="false" customHeight="false" outlineLevel="0" collapsed="false">
      <c r="A41" s="26" t="s">
        <v>393</v>
      </c>
      <c r="B41" s="27"/>
      <c r="C41" s="21"/>
    </row>
  </sheetData>
  <hyperlinks>
    <hyperlink ref="B1" r:id="rId1" display="https://meet.jit.si/ForumBranlySG1"/>
    <hyperlink ref="B2" r:id="rId2" display="https://meet.jit.si/ForumBranlySG1"/>
    <hyperlink ref="F2" r:id="rId3" display="https://meet.jit.si/ForumBranlySG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Serif,Normal"&amp;12&amp;A</oddHeader>
    <oddFooter>&amp;C&amp;"DejaVu Serif,Normal"&amp;12Page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" activeCellId="0" sqref="G:M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1.43"/>
    <col collapsed="false" customWidth="true" hidden="false" outlineLevel="0" max="3" min="3" style="0" width="27"/>
    <col collapsed="false" customWidth="true" hidden="false" outlineLevel="0" max="5" min="5" style="0" width="49.43"/>
    <col collapsed="false" customWidth="true" hidden="false" outlineLevel="0" max="6" min="6" style="0" width="41.85"/>
    <col collapsed="false" customWidth="true" hidden="false" outlineLevel="0" max="7" min="7" style="0" width="21.57"/>
    <col collapsed="false" customWidth="true" hidden="false" outlineLevel="0" max="8" min="8" style="0" width="53"/>
  </cols>
  <sheetData>
    <row r="1" customFormat="false" ht="19.9" hidden="false" customHeight="true" outlineLevel="0" collapsed="false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4" t="s">
        <v>51</v>
      </c>
    </row>
    <row r="2" customFormat="false" ht="19.9" hidden="false" customHeight="true" outlineLevel="0" collapsed="false">
      <c r="A2" s="5" t="n">
        <v>44124.469849537</v>
      </c>
      <c r="B2" s="3" t="s">
        <v>52</v>
      </c>
      <c r="C2" s="3" t="s">
        <v>53</v>
      </c>
      <c r="D2" s="3" t="s">
        <v>0</v>
      </c>
      <c r="E2" s="3" t="s">
        <v>54</v>
      </c>
      <c r="F2" s="3" t="s">
        <v>55</v>
      </c>
      <c r="G2" s="3" t="s">
        <v>56</v>
      </c>
      <c r="H2" s="4" t="s">
        <v>57</v>
      </c>
      <c r="I2" s="3"/>
    </row>
    <row r="3" customFormat="false" ht="19.9" hidden="false" customHeight="true" outlineLevel="0" collapsed="false">
      <c r="A3" s="5" t="n">
        <v>44148.5090625</v>
      </c>
      <c r="B3" s="3" t="s">
        <v>58</v>
      </c>
      <c r="C3" s="3" t="s">
        <v>53</v>
      </c>
      <c r="D3" s="3" t="s">
        <v>0</v>
      </c>
      <c r="E3" s="3" t="s">
        <v>59</v>
      </c>
      <c r="F3" s="3" t="s">
        <v>55</v>
      </c>
      <c r="G3" s="3" t="s">
        <v>60</v>
      </c>
      <c r="H3" s="4" t="s">
        <v>61</v>
      </c>
      <c r="I3" s="3"/>
    </row>
    <row r="4" customFormat="false" ht="19.9" hidden="false" customHeight="true" outlineLevel="0" collapsed="false">
      <c r="A4" s="5" t="n">
        <v>44124.4403356482</v>
      </c>
      <c r="B4" s="3" t="s">
        <v>62</v>
      </c>
      <c r="C4" s="3" t="s">
        <v>53</v>
      </c>
      <c r="D4" s="3" t="s">
        <v>0</v>
      </c>
      <c r="E4" s="3" t="s">
        <v>63</v>
      </c>
      <c r="F4" s="3" t="s">
        <v>55</v>
      </c>
      <c r="G4" s="3" t="s">
        <v>64</v>
      </c>
      <c r="H4" s="4" t="s">
        <v>65</v>
      </c>
      <c r="I4" s="3"/>
    </row>
    <row r="5" customFormat="false" ht="19.9" hidden="false" customHeight="true" outlineLevel="0" collapsed="false">
      <c r="A5" s="5" t="n">
        <v>44124.4364351852</v>
      </c>
      <c r="B5" s="3" t="s">
        <v>66</v>
      </c>
      <c r="C5" s="3" t="s">
        <v>53</v>
      </c>
      <c r="D5" s="3" t="s">
        <v>0</v>
      </c>
      <c r="E5" s="3" t="s">
        <v>67</v>
      </c>
      <c r="F5" s="3" t="s">
        <v>55</v>
      </c>
      <c r="G5" s="3" t="s">
        <v>60</v>
      </c>
      <c r="H5" s="4" t="s">
        <v>68</v>
      </c>
      <c r="I5" s="3"/>
    </row>
    <row r="6" customFormat="false" ht="19.9" hidden="false" customHeight="true" outlineLevel="0" collapsed="false">
      <c r="A6" s="5" t="n">
        <v>44158.5037268519</v>
      </c>
      <c r="B6" s="3" t="s">
        <v>69</v>
      </c>
      <c r="C6" s="3" t="s">
        <v>53</v>
      </c>
      <c r="D6" s="3" t="s">
        <v>0</v>
      </c>
      <c r="E6" s="3" t="s">
        <v>70</v>
      </c>
      <c r="F6" s="3" t="s">
        <v>55</v>
      </c>
      <c r="G6" s="3" t="s">
        <v>64</v>
      </c>
      <c r="H6" s="4" t="s">
        <v>71</v>
      </c>
      <c r="I6" s="3"/>
    </row>
    <row r="7" customFormat="false" ht="19.9" hidden="false" customHeight="true" outlineLevel="0" collapsed="false">
      <c r="A7" s="5" t="n">
        <v>44125.9258217593</v>
      </c>
      <c r="B7" s="3" t="s">
        <v>72</v>
      </c>
      <c r="C7" s="3" t="s">
        <v>53</v>
      </c>
      <c r="D7" s="3" t="s">
        <v>0</v>
      </c>
      <c r="E7" s="3" t="s">
        <v>73</v>
      </c>
      <c r="F7" s="3" t="s">
        <v>55</v>
      </c>
      <c r="G7" s="3" t="s">
        <v>60</v>
      </c>
      <c r="H7" s="3" t="s">
        <v>74</v>
      </c>
      <c r="I7" s="3"/>
    </row>
    <row r="8" customFormat="false" ht="19.9" hidden="false" customHeight="true" outlineLevel="0" collapsed="false">
      <c r="A8" s="5" t="n">
        <v>44124.6619907408</v>
      </c>
      <c r="B8" s="3" t="s">
        <v>75</v>
      </c>
      <c r="C8" s="3" t="s">
        <v>53</v>
      </c>
      <c r="D8" s="3" t="s">
        <v>0</v>
      </c>
      <c r="E8" s="3" t="s">
        <v>76</v>
      </c>
      <c r="F8" s="3" t="s">
        <v>55</v>
      </c>
      <c r="G8" s="3" t="s">
        <v>60</v>
      </c>
      <c r="H8" s="3" t="s">
        <v>77</v>
      </c>
      <c r="I8" s="3"/>
    </row>
    <row r="9" customFormat="false" ht="19.9" hidden="false" customHeight="true" outlineLevel="0" collapsed="false">
      <c r="A9" s="5" t="n">
        <v>44136.8373726852</v>
      </c>
      <c r="B9" s="3" t="s">
        <v>78</v>
      </c>
      <c r="C9" s="3" t="s">
        <v>53</v>
      </c>
      <c r="D9" s="3" t="s">
        <v>0</v>
      </c>
      <c r="E9" s="3" t="s">
        <v>79</v>
      </c>
      <c r="F9" s="3" t="s">
        <v>55</v>
      </c>
      <c r="G9" s="3" t="s">
        <v>64</v>
      </c>
      <c r="H9" s="3" t="s">
        <v>80</v>
      </c>
      <c r="I9" s="3"/>
    </row>
    <row r="10" customFormat="false" ht="19.9" hidden="false" customHeight="true" outlineLevel="0" collapsed="false">
      <c r="A10" s="5" t="n">
        <v>44131.3377199074</v>
      </c>
      <c r="B10" s="3" t="s">
        <v>81</v>
      </c>
      <c r="C10" s="3" t="s">
        <v>53</v>
      </c>
      <c r="D10" s="3" t="s">
        <v>0</v>
      </c>
      <c r="E10" s="3" t="s">
        <v>82</v>
      </c>
      <c r="F10" s="3" t="s">
        <v>55</v>
      </c>
      <c r="G10" s="3" t="s">
        <v>64</v>
      </c>
      <c r="H10" s="3" t="s">
        <v>83</v>
      </c>
      <c r="I10" s="3"/>
    </row>
    <row r="11" customFormat="false" ht="19.9" hidden="false" customHeight="true" outlineLevel="0" collapsed="false">
      <c r="A11" s="5" t="n">
        <v>44129.5723263889</v>
      </c>
      <c r="B11" s="3" t="s">
        <v>84</v>
      </c>
      <c r="C11" s="3" t="s">
        <v>53</v>
      </c>
      <c r="D11" s="3" t="s">
        <v>0</v>
      </c>
      <c r="E11" s="3" t="s">
        <v>85</v>
      </c>
      <c r="F11" s="3" t="s">
        <v>55</v>
      </c>
      <c r="G11" s="3" t="s">
        <v>64</v>
      </c>
      <c r="H11" s="3" t="s">
        <v>86</v>
      </c>
      <c r="I11" s="3"/>
    </row>
    <row r="12" customFormat="false" ht="19.9" hidden="false" customHeight="true" outlineLevel="0" collapsed="false">
      <c r="A12" s="5" t="n">
        <v>44124.4328587963</v>
      </c>
      <c r="B12" s="3" t="s">
        <v>87</v>
      </c>
      <c r="C12" s="3" t="s">
        <v>53</v>
      </c>
      <c r="D12" s="3" t="s">
        <v>0</v>
      </c>
      <c r="E12" s="3" t="s">
        <v>88</v>
      </c>
      <c r="F12" s="3" t="s">
        <v>55</v>
      </c>
      <c r="G12" s="3" t="s">
        <v>64</v>
      </c>
      <c r="H12" s="3" t="s">
        <v>89</v>
      </c>
      <c r="I12" s="3"/>
    </row>
    <row r="13" customFormat="false" ht="19.9" hidden="false" customHeight="true" outlineLevel="0" collapsed="false">
      <c r="A13" s="5" t="n">
        <v>44139.6691319445</v>
      </c>
      <c r="B13" s="3" t="s">
        <v>90</v>
      </c>
      <c r="C13" s="3" t="s">
        <v>53</v>
      </c>
      <c r="D13" s="3" t="s">
        <v>0</v>
      </c>
      <c r="E13" s="3" t="s">
        <v>91</v>
      </c>
      <c r="F13" s="3" t="s">
        <v>55</v>
      </c>
      <c r="G13" s="3" t="s">
        <v>64</v>
      </c>
      <c r="H13" s="3" t="s">
        <v>92</v>
      </c>
      <c r="I13" s="3"/>
    </row>
    <row r="14" customFormat="false" ht="19.9" hidden="false" customHeight="true" outlineLevel="0" collapsed="false">
      <c r="A14" s="5" t="n">
        <v>44124.4483217593</v>
      </c>
      <c r="B14" s="3" t="s">
        <v>93</v>
      </c>
      <c r="C14" s="3" t="s">
        <v>53</v>
      </c>
      <c r="D14" s="3" t="s">
        <v>0</v>
      </c>
      <c r="E14" s="3" t="s">
        <v>94</v>
      </c>
      <c r="F14" s="3" t="s">
        <v>55</v>
      </c>
      <c r="G14" s="3" t="s">
        <v>95</v>
      </c>
      <c r="H14" s="4" t="s">
        <v>96</v>
      </c>
      <c r="I14" s="3"/>
    </row>
    <row r="15" customFormat="false" ht="19.9" hidden="false" customHeight="true" outlineLevel="0" collapsed="false">
      <c r="A15" s="5" t="n">
        <v>44130.5321296296</v>
      </c>
      <c r="B15" s="3" t="s">
        <v>97</v>
      </c>
      <c r="C15" s="3" t="s">
        <v>53</v>
      </c>
      <c r="D15" s="3" t="s">
        <v>0</v>
      </c>
      <c r="E15" s="3" t="s">
        <v>98</v>
      </c>
      <c r="F15" s="3" t="s">
        <v>55</v>
      </c>
      <c r="G15" s="3" t="s">
        <v>64</v>
      </c>
      <c r="H15" s="4" t="s">
        <v>99</v>
      </c>
      <c r="I15" s="3"/>
    </row>
    <row r="16" customFormat="false" ht="19.9" hidden="false" customHeight="true" outlineLevel="0" collapsed="false">
      <c r="A16" s="5" t="n">
        <v>44125.7740972222</v>
      </c>
      <c r="B16" s="3" t="s">
        <v>100</v>
      </c>
      <c r="C16" s="3" t="s">
        <v>53</v>
      </c>
      <c r="D16" s="3" t="s">
        <v>0</v>
      </c>
      <c r="E16" s="3" t="s">
        <v>101</v>
      </c>
      <c r="F16" s="3" t="s">
        <v>55</v>
      </c>
      <c r="G16" s="3" t="s">
        <v>102</v>
      </c>
      <c r="H16" s="3" t="s">
        <v>103</v>
      </c>
      <c r="I16" s="3"/>
    </row>
    <row r="17" customFormat="false" ht="19.9" hidden="false" customHeight="true" outlineLevel="0" collapsed="false">
      <c r="A17" s="5" t="n">
        <v>44131.6447569444</v>
      </c>
      <c r="B17" s="3" t="s">
        <v>104</v>
      </c>
      <c r="C17" s="3" t="s">
        <v>53</v>
      </c>
      <c r="D17" s="3" t="s">
        <v>0</v>
      </c>
      <c r="E17" s="3" t="s">
        <v>105</v>
      </c>
      <c r="F17" s="3" t="s">
        <v>30</v>
      </c>
      <c r="G17" s="3" t="s">
        <v>60</v>
      </c>
      <c r="H17" s="3" t="s">
        <v>106</v>
      </c>
      <c r="I17" s="3"/>
    </row>
    <row r="18" customFormat="false" ht="19.9" hidden="false" customHeight="true" outlineLevel="0" collapsed="false">
      <c r="A18" s="5" t="n">
        <v>44124.6309722222</v>
      </c>
      <c r="B18" s="3" t="s">
        <v>107</v>
      </c>
      <c r="C18" s="3" t="s">
        <v>53</v>
      </c>
      <c r="D18" s="3" t="s">
        <v>0</v>
      </c>
      <c r="E18" s="3" t="s">
        <v>108</v>
      </c>
      <c r="F18" s="3" t="s">
        <v>30</v>
      </c>
      <c r="G18" s="3" t="s">
        <v>60</v>
      </c>
      <c r="H18" s="3" t="s">
        <v>109</v>
      </c>
      <c r="I18" s="3"/>
    </row>
    <row r="19" customFormat="false" ht="19.9" hidden="false" customHeight="true" outlineLevel="0" collapsed="false">
      <c r="A19" s="5" t="n">
        <v>44124.5731597222</v>
      </c>
      <c r="B19" s="3" t="s">
        <v>110</v>
      </c>
      <c r="C19" s="3" t="s">
        <v>53</v>
      </c>
      <c r="D19" s="3" t="s">
        <v>0</v>
      </c>
      <c r="E19" s="3" t="s">
        <v>111</v>
      </c>
      <c r="F19" s="3" t="s">
        <v>30</v>
      </c>
      <c r="G19" s="3" t="s">
        <v>60</v>
      </c>
      <c r="H19" s="4" t="s">
        <v>112</v>
      </c>
      <c r="I19" s="3"/>
    </row>
    <row r="20" customFormat="false" ht="19.9" hidden="false" customHeight="true" outlineLevel="0" collapsed="false">
      <c r="A20" s="5" t="n">
        <v>44124.4185300926</v>
      </c>
      <c r="B20" s="3" t="s">
        <v>113</v>
      </c>
      <c r="C20" s="3" t="s">
        <v>53</v>
      </c>
      <c r="D20" s="3" t="s">
        <v>0</v>
      </c>
      <c r="E20" s="3" t="s">
        <v>114</v>
      </c>
      <c r="F20" s="3" t="s">
        <v>30</v>
      </c>
      <c r="G20" s="3" t="s">
        <v>60</v>
      </c>
      <c r="H20" s="3" t="s">
        <v>115</v>
      </c>
      <c r="I20" s="3"/>
    </row>
    <row r="21" customFormat="false" ht="19.9" hidden="false" customHeight="true" outlineLevel="0" collapsed="false">
      <c r="A21" s="5" t="n">
        <v>44124.5926273148</v>
      </c>
      <c r="B21" s="3" t="s">
        <v>116</v>
      </c>
      <c r="C21" s="3" t="s">
        <v>53</v>
      </c>
      <c r="D21" s="3" t="s">
        <v>0</v>
      </c>
      <c r="E21" s="3" t="s">
        <v>117</v>
      </c>
      <c r="F21" s="3" t="s">
        <v>30</v>
      </c>
      <c r="G21" s="3" t="s">
        <v>60</v>
      </c>
      <c r="H21" s="4" t="s">
        <v>118</v>
      </c>
      <c r="I21" s="3"/>
    </row>
    <row r="22" customFormat="false" ht="19.9" hidden="false" customHeight="true" outlineLevel="0" collapsed="false">
      <c r="A22" s="5" t="n">
        <v>44125.5056365741</v>
      </c>
      <c r="B22" s="3" t="s">
        <v>119</v>
      </c>
      <c r="C22" s="3" t="s">
        <v>53</v>
      </c>
      <c r="D22" s="3" t="s">
        <v>0</v>
      </c>
      <c r="E22" s="3" t="s">
        <v>120</v>
      </c>
      <c r="F22" s="3" t="s">
        <v>30</v>
      </c>
      <c r="G22" s="3" t="s">
        <v>60</v>
      </c>
      <c r="H22" s="4" t="s">
        <v>121</v>
      </c>
      <c r="I22" s="3"/>
    </row>
    <row r="23" customFormat="false" ht="19.9" hidden="false" customHeight="true" outlineLevel="0" collapsed="false">
      <c r="A23" s="5" t="n">
        <v>44125.8017476852</v>
      </c>
      <c r="B23" s="3" t="s">
        <v>122</v>
      </c>
      <c r="C23" s="3" t="s">
        <v>53</v>
      </c>
      <c r="D23" s="3" t="s">
        <v>0</v>
      </c>
      <c r="E23" s="3" t="s">
        <v>123</v>
      </c>
      <c r="F23" s="3" t="s">
        <v>30</v>
      </c>
      <c r="G23" s="3" t="s">
        <v>60</v>
      </c>
      <c r="H23" s="4" t="s">
        <v>124</v>
      </c>
      <c r="I23" s="3"/>
    </row>
    <row r="24" customFormat="false" ht="19.9" hidden="false" customHeight="true" outlineLevel="0" collapsed="false">
      <c r="A24" s="5" t="n">
        <v>44130.7245138889</v>
      </c>
      <c r="B24" s="3" t="s">
        <v>125</v>
      </c>
      <c r="C24" s="3" t="s">
        <v>53</v>
      </c>
      <c r="D24" s="3" t="s">
        <v>0</v>
      </c>
      <c r="E24" s="3" t="s">
        <v>126</v>
      </c>
      <c r="F24" s="3" t="s">
        <v>30</v>
      </c>
      <c r="G24" s="3" t="s">
        <v>64</v>
      </c>
      <c r="H24" s="4" t="s">
        <v>127</v>
      </c>
      <c r="I24" s="3"/>
    </row>
    <row r="25" customFormat="false" ht="19.9" hidden="false" customHeight="true" outlineLevel="0" collapsed="false">
      <c r="A25" s="5" t="n">
        <v>44164.5417476852</v>
      </c>
      <c r="B25" s="3" t="s">
        <v>128</v>
      </c>
      <c r="C25" s="3" t="s">
        <v>53</v>
      </c>
      <c r="D25" s="3" t="s">
        <v>0</v>
      </c>
      <c r="E25" s="3" t="s">
        <v>129</v>
      </c>
      <c r="F25" s="3" t="s">
        <v>30</v>
      </c>
      <c r="G25" s="3" t="s">
        <v>95</v>
      </c>
      <c r="H25" s="3" t="s">
        <v>130</v>
      </c>
      <c r="I25" s="3" t="s">
        <v>131</v>
      </c>
    </row>
    <row r="26" customFormat="false" ht="19.9" hidden="false" customHeight="true" outlineLevel="0" collapsed="false">
      <c r="A26" s="5" t="n">
        <v>44124.4114467593</v>
      </c>
      <c r="B26" s="3" t="s">
        <v>132</v>
      </c>
      <c r="C26" s="3" t="s">
        <v>53</v>
      </c>
      <c r="D26" s="3" t="s">
        <v>0</v>
      </c>
      <c r="E26" s="3" t="s">
        <v>133</v>
      </c>
      <c r="F26" s="3" t="s">
        <v>30</v>
      </c>
      <c r="G26" s="3" t="s">
        <v>64</v>
      </c>
      <c r="H26" s="4" t="s">
        <v>134</v>
      </c>
      <c r="I26" s="3"/>
    </row>
    <row r="27" customFormat="false" ht="19.9" hidden="false" customHeight="true" outlineLevel="0" collapsed="false">
      <c r="A27" s="5" t="n">
        <v>44124.489375</v>
      </c>
      <c r="B27" s="3" t="s">
        <v>135</v>
      </c>
      <c r="C27" s="3" t="s">
        <v>53</v>
      </c>
      <c r="D27" s="3" t="s">
        <v>0</v>
      </c>
      <c r="E27" s="3" t="s">
        <v>136</v>
      </c>
      <c r="F27" s="3" t="s">
        <v>30</v>
      </c>
      <c r="G27" s="3" t="s">
        <v>137</v>
      </c>
      <c r="H27" s="3" t="s">
        <v>138</v>
      </c>
      <c r="I27" s="3"/>
    </row>
    <row r="28" customFormat="false" ht="19.9" hidden="false" customHeight="true" outlineLevel="0" collapsed="false">
      <c r="A28" s="5" t="n">
        <v>44126.4032291667</v>
      </c>
      <c r="B28" s="3" t="s">
        <v>139</v>
      </c>
      <c r="C28" s="3" t="s">
        <v>53</v>
      </c>
      <c r="D28" s="3" t="s">
        <v>0</v>
      </c>
      <c r="E28" s="3" t="s">
        <v>140</v>
      </c>
      <c r="F28" s="3" t="s">
        <v>30</v>
      </c>
      <c r="G28" s="3" t="s">
        <v>141</v>
      </c>
      <c r="H28" s="4" t="s">
        <v>142</v>
      </c>
      <c r="I28" s="3"/>
    </row>
    <row r="29" customFormat="false" ht="19.9" hidden="false" customHeight="true" outlineLevel="0" collapsed="false">
      <c r="A29" s="5" t="n">
        <v>44131.5667708333</v>
      </c>
      <c r="B29" s="3" t="s">
        <v>143</v>
      </c>
      <c r="C29" s="3" t="s">
        <v>53</v>
      </c>
      <c r="D29" s="3" t="s">
        <v>0</v>
      </c>
      <c r="E29" s="3" t="s">
        <v>144</v>
      </c>
      <c r="F29" s="3" t="s">
        <v>30</v>
      </c>
      <c r="G29" s="3" t="s">
        <v>60</v>
      </c>
      <c r="H29" s="3" t="s">
        <v>145</v>
      </c>
      <c r="I29" s="3"/>
    </row>
    <row r="30" customFormat="false" ht="19.9" hidden="false" customHeight="true" outlineLevel="0" collapsed="false">
      <c r="A30" s="5" t="n">
        <v>44139.8141087963</v>
      </c>
      <c r="B30" s="3" t="s">
        <v>146</v>
      </c>
      <c r="C30" s="3" t="s">
        <v>53</v>
      </c>
      <c r="D30" s="3" t="s">
        <v>0</v>
      </c>
      <c r="E30" s="3" t="s">
        <v>147</v>
      </c>
      <c r="F30" s="3" t="s">
        <v>30</v>
      </c>
      <c r="G30" s="3" t="s">
        <v>60</v>
      </c>
      <c r="H30" s="3" t="s">
        <v>148</v>
      </c>
      <c r="I30" s="3"/>
    </row>
    <row r="31" customFormat="false" ht="19.9" hidden="false" customHeight="true" outlineLevel="0" collapsed="false">
      <c r="A31" s="5" t="n">
        <v>44129.6023611111</v>
      </c>
      <c r="B31" s="3" t="s">
        <v>149</v>
      </c>
      <c r="C31" s="3" t="s">
        <v>53</v>
      </c>
      <c r="D31" s="3" t="s">
        <v>0</v>
      </c>
      <c r="E31" s="3" t="s">
        <v>150</v>
      </c>
      <c r="F31" s="3" t="s">
        <v>30</v>
      </c>
      <c r="G31" s="3" t="s">
        <v>60</v>
      </c>
      <c r="H31" s="4" t="s">
        <v>151</v>
      </c>
      <c r="I31" s="3"/>
    </row>
    <row r="32" customFormat="false" ht="19.9" hidden="false" customHeight="true" outlineLevel="0" collapsed="false">
      <c r="A32" s="5" t="n">
        <v>44165.8958333333</v>
      </c>
      <c r="B32" s="3" t="s">
        <v>152</v>
      </c>
      <c r="C32" s="3" t="s">
        <v>53</v>
      </c>
      <c r="D32" s="3" t="s">
        <v>0</v>
      </c>
      <c r="E32" s="3" t="s">
        <v>153</v>
      </c>
      <c r="F32" s="3" t="s">
        <v>30</v>
      </c>
      <c r="G32" s="3" t="s">
        <v>60</v>
      </c>
      <c r="H32" s="3" t="s">
        <v>154</v>
      </c>
      <c r="I32" s="3" t="s">
        <v>131</v>
      </c>
    </row>
    <row r="33" customFormat="false" ht="19.9" hidden="false" customHeight="true" outlineLevel="0" collapsed="false">
      <c r="A33" s="5" t="n">
        <v>44174.3947685185</v>
      </c>
      <c r="B33" s="3" t="s">
        <v>155</v>
      </c>
      <c r="C33" s="3" t="s">
        <v>53</v>
      </c>
      <c r="D33" s="3" t="s">
        <v>0</v>
      </c>
      <c r="E33" s="3" t="s">
        <v>35</v>
      </c>
      <c r="F33" s="3" t="s">
        <v>30</v>
      </c>
      <c r="G33" s="3" t="s">
        <v>64</v>
      </c>
      <c r="H33" s="3"/>
      <c r="I33" s="3" t="s">
        <v>131</v>
      </c>
    </row>
    <row r="34" customFormat="false" ht="19.9" hidden="false" customHeight="true" outlineLevel="0" collapsed="false">
      <c r="A34" s="5" t="n">
        <v>44130.4561689815</v>
      </c>
      <c r="B34" s="3" t="s">
        <v>156</v>
      </c>
      <c r="C34" s="3" t="s">
        <v>53</v>
      </c>
      <c r="D34" s="3" t="s">
        <v>0</v>
      </c>
      <c r="E34" s="3" t="s">
        <v>157</v>
      </c>
      <c r="F34" s="3" t="s">
        <v>30</v>
      </c>
      <c r="G34" s="3" t="s">
        <v>64</v>
      </c>
      <c r="H34" s="3" t="s">
        <v>158</v>
      </c>
      <c r="I34" s="3"/>
    </row>
    <row r="35" customFormat="false" ht="19.9" hidden="false" customHeight="true" outlineLevel="0" collapsed="false">
      <c r="A35" s="5" t="n">
        <v>44124.411099537</v>
      </c>
      <c r="B35" s="3" t="s">
        <v>159</v>
      </c>
      <c r="C35" s="3" t="s">
        <v>53</v>
      </c>
      <c r="D35" s="3" t="s">
        <v>0</v>
      </c>
      <c r="E35" s="3" t="s">
        <v>160</v>
      </c>
      <c r="F35" s="3" t="s">
        <v>30</v>
      </c>
      <c r="G35" s="3" t="s">
        <v>60</v>
      </c>
      <c r="H35" s="3" t="s">
        <v>161</v>
      </c>
      <c r="I35" s="3"/>
    </row>
    <row r="36" customFormat="false" ht="19.9" hidden="false" customHeight="true" outlineLevel="0" collapsed="false">
      <c r="A36" s="5" t="n">
        <v>44124.407662037</v>
      </c>
      <c r="B36" s="3" t="s">
        <v>162</v>
      </c>
      <c r="C36" s="3" t="s">
        <v>53</v>
      </c>
      <c r="D36" s="3" t="s">
        <v>0</v>
      </c>
      <c r="E36" s="3" t="s">
        <v>163</v>
      </c>
      <c r="F36" s="3" t="s">
        <v>30</v>
      </c>
      <c r="G36" s="3" t="s">
        <v>60</v>
      </c>
      <c r="H36" s="4" t="s">
        <v>164</v>
      </c>
      <c r="I36" s="3"/>
    </row>
    <row r="37" customFormat="false" ht="19.9" hidden="false" customHeight="true" outlineLevel="0" collapsed="false">
      <c r="A37" s="5" t="n">
        <v>44128.6987847222</v>
      </c>
      <c r="B37" s="3" t="s">
        <v>165</v>
      </c>
      <c r="C37" s="3" t="s">
        <v>53</v>
      </c>
      <c r="D37" s="3" t="s">
        <v>0</v>
      </c>
      <c r="E37" s="3" t="s">
        <v>166</v>
      </c>
      <c r="F37" s="3" t="s">
        <v>30</v>
      </c>
      <c r="G37" s="3" t="s">
        <v>60</v>
      </c>
      <c r="H37" s="4" t="s">
        <v>167</v>
      </c>
      <c r="I37" s="3"/>
    </row>
    <row r="38" customFormat="false" ht="19.9" hidden="false" customHeight="true" outlineLevel="0" collapsed="false">
      <c r="A38" s="5" t="n">
        <v>44128.405162037</v>
      </c>
      <c r="B38" s="3" t="s">
        <v>168</v>
      </c>
      <c r="C38" s="3" t="s">
        <v>53</v>
      </c>
      <c r="D38" s="3" t="s">
        <v>0</v>
      </c>
      <c r="E38" s="3" t="s">
        <v>169</v>
      </c>
      <c r="F38" s="3" t="s">
        <v>30</v>
      </c>
      <c r="G38" s="3" t="s">
        <v>60</v>
      </c>
      <c r="H38" s="4" t="s">
        <v>170</v>
      </c>
      <c r="I38" s="3"/>
    </row>
    <row r="39" customFormat="false" ht="19.9" hidden="false" customHeight="true" outlineLevel="0" collapsed="false">
      <c r="A39" s="5" t="n">
        <v>44164.3688773148</v>
      </c>
      <c r="B39" s="3" t="s">
        <v>171</v>
      </c>
      <c r="C39" s="3" t="s">
        <v>53</v>
      </c>
      <c r="D39" s="3" t="s">
        <v>0</v>
      </c>
      <c r="E39" s="3" t="s">
        <v>172</v>
      </c>
      <c r="F39" s="3" t="s">
        <v>30</v>
      </c>
      <c r="G39" s="3" t="s">
        <v>60</v>
      </c>
      <c r="H39" s="3" t="s">
        <v>173</v>
      </c>
      <c r="I39" s="3" t="s">
        <v>174</v>
      </c>
    </row>
    <row r="40" customFormat="false" ht="19.9" hidden="false" customHeight="true" outlineLevel="0" collapsed="false">
      <c r="A40" s="5" t="n">
        <v>44138.6074189815</v>
      </c>
      <c r="B40" s="3" t="s">
        <v>175</v>
      </c>
      <c r="C40" s="3" t="s">
        <v>53</v>
      </c>
      <c r="D40" s="3" t="s">
        <v>0</v>
      </c>
      <c r="E40" s="3" t="s">
        <v>176</v>
      </c>
      <c r="F40" s="3" t="s">
        <v>30</v>
      </c>
      <c r="G40" s="3" t="s">
        <v>60</v>
      </c>
      <c r="H40" s="4" t="s">
        <v>177</v>
      </c>
      <c r="I40" s="3"/>
    </row>
    <row r="41" customFormat="false" ht="19.9" hidden="false" customHeight="true" outlineLevel="0" collapsed="false">
      <c r="A41" s="5" t="n">
        <v>44124.4694097222</v>
      </c>
      <c r="B41" s="3" t="s">
        <v>178</v>
      </c>
      <c r="C41" s="3" t="s">
        <v>53</v>
      </c>
      <c r="D41" s="3" t="s">
        <v>0</v>
      </c>
      <c r="E41" s="3" t="s">
        <v>179</v>
      </c>
      <c r="F41" s="3" t="s">
        <v>30</v>
      </c>
      <c r="G41" s="3" t="s">
        <v>60</v>
      </c>
      <c r="H41" s="3" t="s">
        <v>180</v>
      </c>
      <c r="I41" s="3"/>
    </row>
    <row r="42" customFormat="false" ht="15" hidden="false" customHeight="false" outlineLevel="0" collapsed="false">
      <c r="A42" s="5" t="n">
        <v>44140.7607523148</v>
      </c>
      <c r="B42" s="3" t="s">
        <v>181</v>
      </c>
      <c r="C42" s="3" t="s">
        <v>53</v>
      </c>
      <c r="D42" s="3" t="s">
        <v>0</v>
      </c>
      <c r="E42" s="3" t="s">
        <v>182</v>
      </c>
      <c r="F42" s="3" t="s">
        <v>30</v>
      </c>
      <c r="G42" s="3" t="s">
        <v>60</v>
      </c>
      <c r="H42" s="3" t="s">
        <v>183</v>
      </c>
      <c r="I42" s="3"/>
    </row>
    <row r="44" customFormat="false" ht="19.9" hidden="false" customHeight="true" outlineLevel="0" collapsed="false"/>
  </sheetData>
  <autoFilter ref="A1:I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1" colorId="64" zoomScale="60" zoomScaleNormal="60" zoomScalePageLayoutView="100" workbookViewId="0">
      <selection pane="topLeft" activeCell="A28" activeCellId="1" sqref="G:M A28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4" min="4" style="0" width="28.57"/>
  </cols>
  <sheetData>
    <row r="1" customFormat="false" ht="15.75" hidden="false" customHeight="false" outlineLevel="0" collapsed="false">
      <c r="A1" s="3" t="s">
        <v>184</v>
      </c>
      <c r="B1" s="3" t="s">
        <v>185</v>
      </c>
      <c r="C1" s="3" t="s">
        <v>186</v>
      </c>
      <c r="D1" s="3" t="s">
        <v>187</v>
      </c>
      <c r="E1" s="4" t="s">
        <v>51</v>
      </c>
    </row>
    <row r="2" customFormat="false" ht="15.75" hidden="false" customHeight="false" outlineLevel="0" collapsed="false">
      <c r="A2" s="3" t="s">
        <v>188</v>
      </c>
      <c r="B2" s="3" t="s">
        <v>189</v>
      </c>
      <c r="C2" s="3" t="s">
        <v>190</v>
      </c>
      <c r="D2" s="3" t="s">
        <v>191</v>
      </c>
      <c r="E2" s="3" t="s">
        <v>131</v>
      </c>
      <c r="H2" s="3"/>
    </row>
    <row r="3" customFormat="false" ht="65.25" hidden="false" customHeight="false" outlineLevel="0" collapsed="false">
      <c r="A3" s="3" t="s">
        <v>192</v>
      </c>
      <c r="B3" s="3" t="s">
        <v>193</v>
      </c>
      <c r="C3" s="3" t="s">
        <v>194</v>
      </c>
      <c r="D3" s="3" t="s">
        <v>195</v>
      </c>
      <c r="E3" s="3" t="s">
        <v>131</v>
      </c>
      <c r="H3" s="3" t="s">
        <v>195</v>
      </c>
    </row>
    <row r="4" customFormat="false" ht="27" hidden="true" customHeight="false" outlineLevel="0" collapsed="false">
      <c r="A4" s="3" t="s">
        <v>196</v>
      </c>
      <c r="B4" s="3" t="s">
        <v>197</v>
      </c>
      <c r="C4" s="3" t="s">
        <v>198</v>
      </c>
      <c r="D4" s="3" t="s">
        <v>199</v>
      </c>
      <c r="E4" s="3" t="s">
        <v>131</v>
      </c>
      <c r="H4" s="3" t="s">
        <v>7</v>
      </c>
    </row>
    <row r="5" customFormat="false" ht="15.75" hidden="true" customHeight="false" outlineLevel="0" collapsed="false">
      <c r="A5" s="3" t="s">
        <v>200</v>
      </c>
      <c r="B5" s="3" t="s">
        <v>201</v>
      </c>
      <c r="C5" s="3" t="s">
        <v>202</v>
      </c>
      <c r="D5" s="3" t="s">
        <v>203</v>
      </c>
      <c r="E5" s="3" t="s">
        <v>131</v>
      </c>
      <c r="H5" s="3" t="s">
        <v>11</v>
      </c>
    </row>
    <row r="6" customFormat="false" ht="27" hidden="true" customHeight="false" outlineLevel="0" collapsed="false">
      <c r="A6" s="3" t="s">
        <v>204</v>
      </c>
      <c r="B6" s="3" t="s">
        <v>205</v>
      </c>
      <c r="C6" s="3" t="s">
        <v>206</v>
      </c>
      <c r="D6" s="3" t="s">
        <v>207</v>
      </c>
      <c r="E6" s="3" t="s">
        <v>131</v>
      </c>
      <c r="H6" s="3" t="s">
        <v>15</v>
      </c>
    </row>
    <row r="7" customFormat="false" ht="15.75" hidden="true" customHeight="false" outlineLevel="0" collapsed="false">
      <c r="A7" s="3" t="s">
        <v>208</v>
      </c>
      <c r="B7" s="3" t="s">
        <v>209</v>
      </c>
      <c r="C7" s="3" t="s">
        <v>210</v>
      </c>
      <c r="D7" s="3" t="s">
        <v>211</v>
      </c>
      <c r="E7" s="3" t="s">
        <v>131</v>
      </c>
      <c r="H7" s="3" t="s">
        <v>18</v>
      </c>
    </row>
    <row r="8" customFormat="false" ht="15.75" hidden="false" customHeight="false" outlineLevel="0" collapsed="false">
      <c r="A8" s="3" t="s">
        <v>212</v>
      </c>
      <c r="B8" s="3" t="s">
        <v>213</v>
      </c>
      <c r="C8" s="3" t="s">
        <v>214</v>
      </c>
      <c r="D8" s="3" t="s">
        <v>7</v>
      </c>
      <c r="E8" s="3" t="s">
        <v>131</v>
      </c>
      <c r="H8" s="6" t="s">
        <v>21</v>
      </c>
    </row>
    <row r="9" customFormat="false" ht="15.75" hidden="false" customHeight="false" outlineLevel="0" collapsed="false">
      <c r="A9" s="3" t="s">
        <v>215</v>
      </c>
      <c r="B9" s="3" t="s">
        <v>216</v>
      </c>
      <c r="C9" s="3" t="s">
        <v>217</v>
      </c>
      <c r="D9" s="3" t="s">
        <v>11</v>
      </c>
      <c r="E9" s="3" t="s">
        <v>131</v>
      </c>
      <c r="H9" s="6" t="s">
        <v>25</v>
      </c>
    </row>
    <row r="10" customFormat="false" ht="27" hidden="true" customHeight="false" outlineLevel="0" collapsed="false">
      <c r="A10" s="3" t="s">
        <v>218</v>
      </c>
      <c r="B10" s="3" t="s">
        <v>219</v>
      </c>
      <c r="C10" s="3" t="s">
        <v>220</v>
      </c>
      <c r="D10" s="3" t="s">
        <v>211</v>
      </c>
      <c r="E10" s="3" t="s">
        <v>221</v>
      </c>
      <c r="H10" s="6" t="s">
        <v>27</v>
      </c>
    </row>
    <row r="11" customFormat="false" ht="15.75" hidden="false" customHeight="false" outlineLevel="0" collapsed="false">
      <c r="A11" s="3" t="s">
        <v>222</v>
      </c>
      <c r="B11" s="3" t="s">
        <v>223</v>
      </c>
      <c r="C11" s="3" t="s">
        <v>224</v>
      </c>
      <c r="D11" s="3" t="s">
        <v>15</v>
      </c>
      <c r="E11" s="3" t="s">
        <v>131</v>
      </c>
      <c r="H11" s="6" t="s">
        <v>29</v>
      </c>
    </row>
    <row r="12" customFormat="false" ht="15.75" hidden="false" customHeight="false" outlineLevel="0" collapsed="false">
      <c r="A12" s="3" t="s">
        <v>225</v>
      </c>
      <c r="B12" s="3" t="s">
        <v>226</v>
      </c>
      <c r="C12" s="3" t="s">
        <v>227</v>
      </c>
      <c r="D12" s="3" t="s">
        <v>18</v>
      </c>
      <c r="E12" s="3" t="s">
        <v>221</v>
      </c>
    </row>
    <row r="13" customFormat="false" ht="15.75" hidden="false" customHeight="false" outlineLevel="0" collapsed="false">
      <c r="A13" s="3" t="s">
        <v>228</v>
      </c>
      <c r="B13" s="3" t="s">
        <v>229</v>
      </c>
      <c r="C13" s="3" t="s">
        <v>230</v>
      </c>
      <c r="D13" s="3" t="s">
        <v>231</v>
      </c>
      <c r="E13" s="3" t="s">
        <v>131</v>
      </c>
    </row>
    <row r="14" customFormat="false" ht="27" hidden="false" customHeight="false" outlineLevel="0" collapsed="false">
      <c r="A14" s="3" t="s">
        <v>232</v>
      </c>
      <c r="B14" s="3" t="s">
        <v>233</v>
      </c>
      <c r="C14" s="3" t="s">
        <v>234</v>
      </c>
      <c r="D14" s="3" t="s">
        <v>235</v>
      </c>
      <c r="E14" s="3" t="s">
        <v>131</v>
      </c>
    </row>
    <row r="15" customFormat="false" ht="27" hidden="true" customHeight="false" outlineLevel="0" collapsed="false">
      <c r="A15" s="3" t="s">
        <v>236</v>
      </c>
      <c r="B15" s="3" t="s">
        <v>237</v>
      </c>
      <c r="C15" s="3" t="s">
        <v>238</v>
      </c>
      <c r="D15" s="3" t="s">
        <v>239</v>
      </c>
      <c r="E15" s="3" t="s">
        <v>131</v>
      </c>
    </row>
    <row r="16" customFormat="false" ht="15.75" hidden="false" customHeight="false" outlineLevel="0" collapsed="false">
      <c r="A16" s="3" t="s">
        <v>240</v>
      </c>
      <c r="B16" s="3" t="s">
        <v>241</v>
      </c>
      <c r="C16" s="3" t="s">
        <v>242</v>
      </c>
      <c r="D16" s="3" t="s">
        <v>243</v>
      </c>
      <c r="E16" s="3" t="s">
        <v>221</v>
      </c>
    </row>
    <row r="17" customFormat="false" ht="15.75" hidden="false" customHeight="false" outlineLevel="0" collapsed="false">
      <c r="A17" s="3" t="s">
        <v>244</v>
      </c>
      <c r="B17" s="3" t="s">
        <v>245</v>
      </c>
      <c r="C17" s="3" t="s">
        <v>246</v>
      </c>
      <c r="D17" s="3" t="s">
        <v>18</v>
      </c>
      <c r="E17" s="3" t="s">
        <v>131</v>
      </c>
    </row>
    <row r="18" customFormat="false" ht="15.75" hidden="false" customHeight="false" outlineLevel="0" collapsed="false">
      <c r="A18" s="3" t="s">
        <v>247</v>
      </c>
      <c r="B18" s="3" t="s">
        <v>248</v>
      </c>
      <c r="C18" s="3" t="s">
        <v>249</v>
      </c>
      <c r="D18" s="3" t="s">
        <v>27</v>
      </c>
      <c r="E18" s="3" t="s">
        <v>174</v>
      </c>
    </row>
    <row r="19" customFormat="false" ht="15.75" hidden="false" customHeight="false" outlineLevel="0" collapsed="false">
      <c r="A19" s="3" t="s">
        <v>250</v>
      </c>
      <c r="B19" s="3" t="s">
        <v>251</v>
      </c>
      <c r="C19" s="3" t="s">
        <v>252</v>
      </c>
      <c r="D19" s="3" t="s">
        <v>253</v>
      </c>
      <c r="E19" s="3" t="s">
        <v>131</v>
      </c>
    </row>
    <row r="20" customFormat="false" ht="15.75" hidden="false" customHeight="false" outlineLevel="0" collapsed="false">
      <c r="A20" s="3" t="s">
        <v>196</v>
      </c>
      <c r="B20" s="3" t="s">
        <v>197</v>
      </c>
      <c r="C20" s="3" t="s">
        <v>198</v>
      </c>
      <c r="D20" s="3" t="s">
        <v>199</v>
      </c>
      <c r="E20" s="3" t="s">
        <v>131</v>
      </c>
      <c r="G20" s="7"/>
      <c r="H20" s="8"/>
      <c r="I20" s="7"/>
      <c r="J20" s="7"/>
    </row>
    <row r="21" customFormat="false" ht="15.75" hidden="false" customHeight="false" outlineLevel="0" collapsed="false">
      <c r="A21" s="3" t="s">
        <v>200</v>
      </c>
      <c r="B21" s="3" t="s">
        <v>201</v>
      </c>
      <c r="C21" s="3" t="s">
        <v>202</v>
      </c>
      <c r="D21" s="3" t="s">
        <v>203</v>
      </c>
      <c r="E21" s="3" t="s">
        <v>131</v>
      </c>
      <c r="G21" s="7"/>
      <c r="H21" s="8"/>
      <c r="I21" s="7"/>
      <c r="J21" s="7"/>
    </row>
    <row r="22" customFormat="false" ht="15.75" hidden="false" customHeight="false" outlineLevel="0" collapsed="false">
      <c r="A22" s="3" t="s">
        <v>204</v>
      </c>
      <c r="B22" s="3" t="s">
        <v>205</v>
      </c>
      <c r="C22" s="3" t="s">
        <v>206</v>
      </c>
      <c r="D22" s="3" t="s">
        <v>207</v>
      </c>
      <c r="E22" s="3" t="s">
        <v>131</v>
      </c>
      <c r="G22" s="7"/>
      <c r="H22" s="8"/>
      <c r="I22" s="7"/>
      <c r="J22" s="7"/>
    </row>
    <row r="23" customFormat="false" ht="15.75" hidden="false" customHeight="false" outlineLevel="0" collapsed="false">
      <c r="A23" s="3" t="s">
        <v>208</v>
      </c>
      <c r="B23" s="3" t="s">
        <v>209</v>
      </c>
      <c r="C23" s="3" t="s">
        <v>210</v>
      </c>
      <c r="D23" s="3" t="s">
        <v>211</v>
      </c>
      <c r="E23" s="3" t="s">
        <v>131</v>
      </c>
      <c r="G23" s="7"/>
      <c r="H23" s="8"/>
      <c r="I23" s="7"/>
      <c r="J23" s="7"/>
    </row>
    <row r="24" customFormat="false" ht="27" hidden="false" customHeight="false" outlineLevel="0" collapsed="false">
      <c r="A24" s="3" t="s">
        <v>218</v>
      </c>
      <c r="B24" s="3" t="s">
        <v>219</v>
      </c>
      <c r="C24" s="3" t="s">
        <v>220</v>
      </c>
      <c r="D24" s="3" t="s">
        <v>211</v>
      </c>
      <c r="E24" s="3" t="s">
        <v>221</v>
      </c>
      <c r="G24" s="9"/>
      <c r="H24" s="9"/>
      <c r="I24" s="9"/>
      <c r="J24" s="7"/>
    </row>
    <row r="25" customFormat="false" ht="27" hidden="false" customHeight="false" outlineLevel="0" collapsed="false">
      <c r="A25" s="3" t="s">
        <v>236</v>
      </c>
      <c r="B25" s="3" t="s">
        <v>237</v>
      </c>
      <c r="C25" s="3" t="s">
        <v>238</v>
      </c>
      <c r="D25" s="3" t="s">
        <v>239</v>
      </c>
      <c r="E25" s="3" t="s">
        <v>131</v>
      </c>
      <c r="G25" s="9"/>
      <c r="H25" s="9"/>
      <c r="I25" s="9"/>
      <c r="J25" s="7"/>
    </row>
    <row r="26" customFormat="false" ht="15.75" hidden="false" customHeight="false" outlineLevel="0" collapsed="false">
      <c r="A26" s="10" t="s">
        <v>254</v>
      </c>
      <c r="B26" s="11" t="s">
        <v>255</v>
      </c>
      <c r="C26" s="11" t="s">
        <v>256</v>
      </c>
      <c r="D26" s="11" t="s">
        <v>257</v>
      </c>
      <c r="E26" s="12" t="s">
        <v>131</v>
      </c>
      <c r="G26" s="9"/>
      <c r="H26" s="9"/>
      <c r="I26" s="9"/>
      <c r="J26" s="7"/>
    </row>
  </sheetData>
  <autoFilter ref="D1:D19"/>
  <hyperlinks>
    <hyperlink ref="A26" r:id="rId1" display="solal.nathan@ens-paris-saclay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8" activeCellId="1" sqref="G:M E18"/>
    </sheetView>
  </sheetViews>
  <sheetFormatPr defaultColWidth="10.5859375" defaultRowHeight="15" zeroHeight="false" outlineLevelRow="0" outlineLevelCol="0"/>
  <sheetData>
    <row r="1" customFormat="false" ht="90" hidden="false" customHeight="false" outlineLevel="0" collapsed="false">
      <c r="A1" s="5" t="n">
        <v>44124.4134490741</v>
      </c>
      <c r="B1" s="3" t="s">
        <v>258</v>
      </c>
      <c r="C1" s="3" t="s">
        <v>259</v>
      </c>
      <c r="D1" s="3" t="s">
        <v>0</v>
      </c>
      <c r="E1" s="3" t="s">
        <v>260</v>
      </c>
      <c r="F1" s="3" t="s">
        <v>30</v>
      </c>
      <c r="G1" s="3" t="s">
        <v>95</v>
      </c>
      <c r="H1" s="3"/>
      <c r="I1" s="3"/>
    </row>
    <row r="2" customFormat="false" ht="77.25" hidden="false" customHeight="false" outlineLevel="0" collapsed="false">
      <c r="A2" s="5" t="n">
        <v>44160.4302314815</v>
      </c>
      <c r="B2" s="3" t="s">
        <v>261</v>
      </c>
      <c r="C2" s="3" t="s">
        <v>259</v>
      </c>
      <c r="D2" s="3" t="s">
        <v>0</v>
      </c>
      <c r="E2" s="3" t="s">
        <v>262</v>
      </c>
      <c r="F2" s="3" t="s">
        <v>30</v>
      </c>
      <c r="G2" s="3" t="s">
        <v>95</v>
      </c>
      <c r="H2" s="3"/>
      <c r="I2" s="3"/>
    </row>
    <row r="3" customFormat="false" ht="51.75" hidden="false" customHeight="false" outlineLevel="0" collapsed="false">
      <c r="A3" s="5" t="n">
        <v>44126.4414236111</v>
      </c>
      <c r="B3" s="3" t="s">
        <v>263</v>
      </c>
      <c r="C3" s="3" t="s">
        <v>259</v>
      </c>
      <c r="D3" s="3" t="s">
        <v>0</v>
      </c>
      <c r="E3" s="3" t="s">
        <v>264</v>
      </c>
      <c r="F3" s="3" t="s">
        <v>55</v>
      </c>
      <c r="G3" s="3" t="s">
        <v>137</v>
      </c>
      <c r="H3" s="3"/>
      <c r="I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9" activeCellId="1" sqref="G:M B9"/>
    </sheetView>
  </sheetViews>
  <sheetFormatPr defaultColWidth="11.5859375" defaultRowHeight="15" zeroHeight="false" outlineLevelRow="0" outlineLevelCol="0"/>
  <sheetData>
    <row r="2" customFormat="false" ht="15" hidden="false" customHeight="false" outlineLevel="0" collapsed="false">
      <c r="A2" s="0" t="s">
        <v>265</v>
      </c>
      <c r="B2" s="0" t="s">
        <v>266</v>
      </c>
    </row>
    <row r="3" customFormat="false" ht="15" hidden="false" customHeight="false" outlineLevel="0" collapsed="false">
      <c r="A3" s="0" t="n">
        <v>1</v>
      </c>
      <c r="B3" s="0" t="n">
        <f aca="false">COUNTIF(Répartition!E:E,A3)</f>
        <v>15</v>
      </c>
    </row>
    <row r="4" customFormat="false" ht="15" hidden="false" customHeight="false" outlineLevel="0" collapsed="false">
      <c r="A4" s="0" t="n">
        <v>2</v>
      </c>
      <c r="B4" s="0" t="n">
        <f aca="false">COUNTIF(Répartition!E:E,A4)</f>
        <v>8</v>
      </c>
    </row>
    <row r="5" customFormat="false" ht="15" hidden="false" customHeight="false" outlineLevel="0" collapsed="false">
      <c r="A5" s="0" t="n">
        <v>3</v>
      </c>
      <c r="B5" s="0" t="n">
        <f aca="false">COUNTIF(Répartition!E:E,A5)</f>
        <v>7</v>
      </c>
    </row>
    <row r="6" customFormat="false" ht="15" hidden="false" customHeight="false" outlineLevel="0" collapsed="false">
      <c r="A6" s="0" t="n">
        <v>4</v>
      </c>
      <c r="B6" s="0" t="n">
        <f aca="false">COUNTIF(Répartition!E:E,A6)</f>
        <v>5</v>
      </c>
    </row>
    <row r="7" customFormat="false" ht="15" hidden="false" customHeight="false" outlineLevel="0" collapsed="false">
      <c r="A7" s="0" t="n">
        <v>5</v>
      </c>
      <c r="B7" s="0" t="n">
        <f aca="false">COUNTIF(Répartition!E:E,A7)</f>
        <v>6</v>
      </c>
    </row>
    <row r="8" customFormat="false" ht="15" hidden="false" customHeight="false" outlineLevel="0" collapsed="false">
      <c r="A8" s="0" t="n">
        <v>6</v>
      </c>
      <c r="B8" s="0" t="n">
        <f aca="false">COUNTIF(Répartition!E:E,A8)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1" activeCellId="1" sqref="G:M C21"/>
    </sheetView>
  </sheetViews>
  <sheetFormatPr defaultColWidth="11.5859375" defaultRowHeight="15" zeroHeight="false" outlineLevelRow="0" outlineLevelCol="0"/>
  <cols>
    <col collapsed="false" customWidth="true" hidden="false" outlineLevel="0" max="4" min="1" style="0" width="25.72"/>
    <col collapsed="false" customWidth="false" hidden="false" outlineLevel="0" max="5" min="5" style="13" width="11.57"/>
  </cols>
  <sheetData>
    <row r="1" customFormat="false" ht="26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13" t="s">
        <v>267</v>
      </c>
    </row>
    <row r="2" customFormat="false" ht="15" hidden="false" customHeight="false" outlineLevel="0" collapsed="false">
      <c r="A2" s="3" t="s">
        <v>52</v>
      </c>
      <c r="B2" s="3" t="s">
        <v>0</v>
      </c>
      <c r="C2" s="3" t="s">
        <v>54</v>
      </c>
      <c r="D2" s="3" t="s">
        <v>55</v>
      </c>
      <c r="E2" s="13" t="n">
        <v>1</v>
      </c>
    </row>
    <row r="3" customFormat="false" ht="39" hidden="false" customHeight="false" outlineLevel="0" collapsed="false">
      <c r="A3" s="3" t="s">
        <v>58</v>
      </c>
      <c r="B3" s="3" t="s">
        <v>0</v>
      </c>
      <c r="C3" s="3" t="s">
        <v>59</v>
      </c>
      <c r="D3" s="3" t="s">
        <v>55</v>
      </c>
      <c r="E3" s="13" t="n">
        <v>1</v>
      </c>
    </row>
    <row r="4" customFormat="false" ht="15" hidden="false" customHeight="false" outlineLevel="0" collapsed="false">
      <c r="A4" s="3" t="s">
        <v>62</v>
      </c>
      <c r="B4" s="3" t="s">
        <v>0</v>
      </c>
      <c r="C4" s="3" t="s">
        <v>63</v>
      </c>
      <c r="D4" s="3" t="s">
        <v>55</v>
      </c>
      <c r="E4" s="13" t="n">
        <v>1</v>
      </c>
    </row>
    <row r="5" customFormat="false" ht="15" hidden="false" customHeight="false" outlineLevel="0" collapsed="false">
      <c r="A5" s="3" t="s">
        <v>66</v>
      </c>
      <c r="B5" s="3" t="s">
        <v>0</v>
      </c>
      <c r="C5" s="3" t="s">
        <v>67</v>
      </c>
      <c r="D5" s="3" t="s">
        <v>55</v>
      </c>
      <c r="E5" s="13" t="n">
        <v>1</v>
      </c>
    </row>
    <row r="6" customFormat="false" ht="15" hidden="false" customHeight="false" outlineLevel="0" collapsed="false">
      <c r="A6" s="3" t="s">
        <v>69</v>
      </c>
      <c r="B6" s="3" t="s">
        <v>0</v>
      </c>
      <c r="C6" s="3" t="s">
        <v>70</v>
      </c>
      <c r="D6" s="3" t="s">
        <v>55</v>
      </c>
      <c r="E6" s="13" t="n">
        <v>1</v>
      </c>
    </row>
    <row r="7" customFormat="false" ht="39" hidden="false" customHeight="false" outlineLevel="0" collapsed="false">
      <c r="A7" s="3" t="s">
        <v>72</v>
      </c>
      <c r="B7" s="3" t="s">
        <v>0</v>
      </c>
      <c r="C7" s="3" t="s">
        <v>73</v>
      </c>
      <c r="D7" s="3" t="s">
        <v>55</v>
      </c>
      <c r="E7" s="13" t="n">
        <v>1</v>
      </c>
    </row>
    <row r="8" customFormat="false" ht="26.25" hidden="false" customHeight="false" outlineLevel="0" collapsed="false">
      <c r="A8" s="3" t="s">
        <v>75</v>
      </c>
      <c r="B8" s="3" t="s">
        <v>0</v>
      </c>
      <c r="C8" s="3" t="s">
        <v>76</v>
      </c>
      <c r="D8" s="3" t="s">
        <v>55</v>
      </c>
      <c r="E8" s="13" t="n">
        <v>1</v>
      </c>
    </row>
    <row r="9" customFormat="false" ht="26.25" hidden="false" customHeight="false" outlineLevel="0" collapsed="false">
      <c r="A9" s="3" t="s">
        <v>78</v>
      </c>
      <c r="B9" s="3" t="s">
        <v>0</v>
      </c>
      <c r="C9" s="3" t="s">
        <v>79</v>
      </c>
      <c r="D9" s="3" t="s">
        <v>55</v>
      </c>
      <c r="E9" s="13" t="n">
        <v>1</v>
      </c>
    </row>
    <row r="10" customFormat="false" ht="15" hidden="false" customHeight="false" outlineLevel="0" collapsed="false">
      <c r="A10" s="3" t="s">
        <v>81</v>
      </c>
      <c r="B10" s="3" t="s">
        <v>0</v>
      </c>
      <c r="C10" s="3" t="s">
        <v>82</v>
      </c>
      <c r="D10" s="3" t="s">
        <v>55</v>
      </c>
      <c r="E10" s="13" t="n">
        <v>1</v>
      </c>
    </row>
    <row r="11" customFormat="false" ht="26.25" hidden="false" customHeight="false" outlineLevel="0" collapsed="false">
      <c r="A11" s="3" t="s">
        <v>84</v>
      </c>
      <c r="B11" s="3" t="s">
        <v>0</v>
      </c>
      <c r="C11" s="3" t="s">
        <v>85</v>
      </c>
      <c r="D11" s="3" t="s">
        <v>55</v>
      </c>
      <c r="E11" s="13" t="n">
        <v>1</v>
      </c>
    </row>
    <row r="12" customFormat="false" ht="26.25" hidden="false" customHeight="false" outlineLevel="0" collapsed="false">
      <c r="A12" s="3" t="s">
        <v>87</v>
      </c>
      <c r="B12" s="3" t="s">
        <v>0</v>
      </c>
      <c r="C12" s="3" t="s">
        <v>88</v>
      </c>
      <c r="D12" s="3" t="s">
        <v>55</v>
      </c>
      <c r="E12" s="13" t="n">
        <v>1</v>
      </c>
    </row>
    <row r="13" customFormat="false" ht="26.25" hidden="false" customHeight="false" outlineLevel="0" collapsed="false">
      <c r="A13" s="3" t="s">
        <v>90</v>
      </c>
      <c r="B13" s="3" t="s">
        <v>0</v>
      </c>
      <c r="C13" s="3" t="s">
        <v>91</v>
      </c>
      <c r="D13" s="3" t="s">
        <v>55</v>
      </c>
      <c r="E13" s="13" t="n">
        <v>1</v>
      </c>
    </row>
    <row r="14" customFormat="false" ht="15" hidden="false" customHeight="false" outlineLevel="0" collapsed="false">
      <c r="A14" s="3" t="s">
        <v>93</v>
      </c>
      <c r="B14" s="3" t="s">
        <v>0</v>
      </c>
      <c r="C14" s="3" t="s">
        <v>94</v>
      </c>
      <c r="D14" s="3" t="s">
        <v>55</v>
      </c>
      <c r="E14" s="13" t="n">
        <v>1</v>
      </c>
    </row>
    <row r="15" customFormat="false" ht="39" hidden="false" customHeight="false" outlineLevel="0" collapsed="false">
      <c r="A15" s="3" t="s">
        <v>97</v>
      </c>
      <c r="B15" s="3" t="s">
        <v>0</v>
      </c>
      <c r="C15" s="3" t="s">
        <v>98</v>
      </c>
      <c r="D15" s="3" t="s">
        <v>55</v>
      </c>
      <c r="E15" s="13" t="n">
        <v>1</v>
      </c>
    </row>
    <row r="16" customFormat="false" ht="39" hidden="false" customHeight="false" outlineLevel="0" collapsed="false">
      <c r="A16" s="3" t="s">
        <v>100</v>
      </c>
      <c r="B16" s="3" t="s">
        <v>0</v>
      </c>
      <c r="C16" s="3" t="s">
        <v>101</v>
      </c>
      <c r="D16" s="3" t="s">
        <v>55</v>
      </c>
      <c r="E16" s="13" t="n">
        <v>1</v>
      </c>
    </row>
    <row r="17" customFormat="false" ht="15" hidden="false" customHeight="false" outlineLevel="0" collapsed="false">
      <c r="A17" s="3" t="s">
        <v>107</v>
      </c>
      <c r="B17" s="3" t="s">
        <v>0</v>
      </c>
      <c r="C17" s="3" t="s">
        <v>108</v>
      </c>
      <c r="D17" s="3" t="s">
        <v>30</v>
      </c>
      <c r="E17" s="13" t="n">
        <v>2</v>
      </c>
    </row>
    <row r="18" customFormat="false" ht="15" hidden="false" customHeight="false" outlineLevel="0" collapsed="false">
      <c r="A18" s="3" t="s">
        <v>110</v>
      </c>
      <c r="B18" s="3" t="s">
        <v>0</v>
      </c>
      <c r="C18" s="3" t="s">
        <v>111</v>
      </c>
      <c r="D18" s="3" t="s">
        <v>30</v>
      </c>
      <c r="E18" s="13" t="n">
        <v>2</v>
      </c>
    </row>
    <row r="19" customFormat="false" ht="15" hidden="false" customHeight="false" outlineLevel="0" collapsed="false">
      <c r="A19" s="3" t="s">
        <v>113</v>
      </c>
      <c r="B19" s="3" t="s">
        <v>0</v>
      </c>
      <c r="C19" s="3" t="s">
        <v>114</v>
      </c>
      <c r="D19" s="3" t="s">
        <v>30</v>
      </c>
      <c r="E19" s="13" t="n">
        <v>2</v>
      </c>
    </row>
    <row r="20" customFormat="false" ht="15" hidden="false" customHeight="false" outlineLevel="0" collapsed="false">
      <c r="A20" s="3" t="s">
        <v>116</v>
      </c>
      <c r="B20" s="3" t="s">
        <v>0</v>
      </c>
      <c r="C20" s="3" t="s">
        <v>117</v>
      </c>
      <c r="D20" s="3" t="s">
        <v>30</v>
      </c>
      <c r="E20" s="13" t="n">
        <v>2</v>
      </c>
    </row>
    <row r="21" customFormat="false" ht="26.25" hidden="false" customHeight="false" outlineLevel="0" collapsed="false">
      <c r="A21" s="3" t="s">
        <v>128</v>
      </c>
      <c r="B21" s="3" t="s">
        <v>0</v>
      </c>
      <c r="C21" s="3" t="s">
        <v>129</v>
      </c>
      <c r="D21" s="3" t="s">
        <v>30</v>
      </c>
      <c r="E21" s="13" t="n">
        <v>2</v>
      </c>
    </row>
    <row r="22" customFormat="false" ht="26.25" hidden="false" customHeight="false" outlineLevel="0" collapsed="false">
      <c r="A22" s="3" t="s">
        <v>132</v>
      </c>
      <c r="B22" s="3" t="s">
        <v>0</v>
      </c>
      <c r="C22" s="3" t="s">
        <v>133</v>
      </c>
      <c r="D22" s="3" t="s">
        <v>30</v>
      </c>
      <c r="E22" s="13" t="n">
        <v>2</v>
      </c>
    </row>
    <row r="23" customFormat="false" ht="39" hidden="false" customHeight="false" outlineLevel="0" collapsed="false">
      <c r="A23" s="3" t="s">
        <v>135</v>
      </c>
      <c r="B23" s="3" t="s">
        <v>0</v>
      </c>
      <c r="C23" s="3" t="s">
        <v>136</v>
      </c>
      <c r="D23" s="3" t="s">
        <v>30</v>
      </c>
      <c r="E23" s="13" t="n">
        <v>2</v>
      </c>
    </row>
    <row r="24" customFormat="false" ht="26.25" hidden="false" customHeight="false" outlineLevel="0" collapsed="false">
      <c r="A24" s="3" t="s">
        <v>139</v>
      </c>
      <c r="B24" s="3" t="s">
        <v>0</v>
      </c>
      <c r="C24" s="3" t="s">
        <v>140</v>
      </c>
      <c r="D24" s="3" t="s">
        <v>30</v>
      </c>
      <c r="E24" s="13" t="n">
        <v>2</v>
      </c>
    </row>
    <row r="25" customFormat="false" ht="15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13" t="n">
        <v>3</v>
      </c>
    </row>
    <row r="26" customFormat="false" ht="26.25" hidden="false" customHeight="false" outlineLevel="0" collapsed="false">
      <c r="A26" s="3" t="s">
        <v>162</v>
      </c>
      <c r="B26" s="3" t="s">
        <v>0</v>
      </c>
      <c r="C26" s="3" t="s">
        <v>163</v>
      </c>
      <c r="D26" s="3" t="s">
        <v>30</v>
      </c>
      <c r="E26" s="13" t="n">
        <v>3</v>
      </c>
    </row>
    <row r="27" customFormat="false" ht="26.25" hidden="false" customHeight="false" outlineLevel="0" collapsed="false">
      <c r="A27" s="3" t="s">
        <v>165</v>
      </c>
      <c r="B27" s="3" t="s">
        <v>0</v>
      </c>
      <c r="C27" s="3" t="s">
        <v>166</v>
      </c>
      <c r="D27" s="3" t="s">
        <v>30</v>
      </c>
      <c r="E27" s="13" t="n">
        <v>3</v>
      </c>
    </row>
    <row r="28" customFormat="false" ht="26.25" hidden="false" customHeight="false" outlineLevel="0" collapsed="false">
      <c r="A28" s="3" t="s">
        <v>168</v>
      </c>
      <c r="B28" s="3" t="s">
        <v>0</v>
      </c>
      <c r="C28" s="3" t="s">
        <v>169</v>
      </c>
      <c r="D28" s="3" t="s">
        <v>30</v>
      </c>
      <c r="E28" s="13" t="n">
        <v>3</v>
      </c>
    </row>
    <row r="29" customFormat="false" ht="26.25" hidden="false" customHeight="false" outlineLevel="0" collapsed="false">
      <c r="A29" s="3" t="s">
        <v>171</v>
      </c>
      <c r="B29" s="3" t="s">
        <v>0</v>
      </c>
      <c r="C29" s="3" t="s">
        <v>172</v>
      </c>
      <c r="D29" s="3" t="s">
        <v>30</v>
      </c>
      <c r="E29" s="13" t="n">
        <v>3</v>
      </c>
    </row>
    <row r="30" customFormat="false" ht="26.25" hidden="false" customHeight="false" outlineLevel="0" collapsed="false">
      <c r="A30" s="3" t="s">
        <v>175</v>
      </c>
      <c r="B30" s="3" t="s">
        <v>0</v>
      </c>
      <c r="C30" s="3" t="s">
        <v>176</v>
      </c>
      <c r="D30" s="3" t="s">
        <v>30</v>
      </c>
      <c r="E30" s="13" t="n">
        <v>3</v>
      </c>
    </row>
    <row r="31" customFormat="false" ht="39" hidden="false" customHeight="false" outlineLevel="0" collapsed="false">
      <c r="A31" s="3" t="s">
        <v>178</v>
      </c>
      <c r="B31" s="3" t="s">
        <v>0</v>
      </c>
      <c r="C31" s="3" t="s">
        <v>179</v>
      </c>
      <c r="D31" s="3" t="s">
        <v>30</v>
      </c>
      <c r="E31" s="13" t="n">
        <v>3</v>
      </c>
    </row>
    <row r="32" customFormat="false" ht="15" hidden="false" customHeight="false" outlineLevel="0" collapsed="false">
      <c r="A32" s="3" t="s">
        <v>143</v>
      </c>
      <c r="B32" s="3" t="s">
        <v>0</v>
      </c>
      <c r="C32" s="3" t="s">
        <v>144</v>
      </c>
      <c r="D32" s="3" t="s">
        <v>30</v>
      </c>
      <c r="E32" s="13" t="n">
        <v>4</v>
      </c>
    </row>
    <row r="33" customFormat="false" ht="26.25" hidden="false" customHeight="false" outlineLevel="0" collapsed="false">
      <c r="A33" s="3" t="s">
        <v>152</v>
      </c>
      <c r="B33" s="3" t="s">
        <v>0</v>
      </c>
      <c r="C33" s="3" t="s">
        <v>153</v>
      </c>
      <c r="D33" s="3" t="s">
        <v>30</v>
      </c>
      <c r="E33" s="13" t="n">
        <v>4</v>
      </c>
    </row>
    <row r="34" customFormat="false" ht="15" hidden="false" customHeight="false" outlineLevel="0" collapsed="false">
      <c r="A34" s="3" t="s">
        <v>159</v>
      </c>
      <c r="B34" s="3" t="s">
        <v>0</v>
      </c>
      <c r="C34" s="3" t="s">
        <v>160</v>
      </c>
      <c r="D34" s="3" t="s">
        <v>30</v>
      </c>
      <c r="E34" s="13" t="n">
        <v>4</v>
      </c>
    </row>
    <row r="35" customFormat="false" ht="26.25" hidden="false" customHeight="false" outlineLevel="0" collapsed="false">
      <c r="A35" s="3" t="s">
        <v>181</v>
      </c>
      <c r="B35" s="3" t="s">
        <v>0</v>
      </c>
      <c r="C35" s="3" t="s">
        <v>182</v>
      </c>
      <c r="D35" s="3" t="s">
        <v>30</v>
      </c>
      <c r="E35" s="13" t="n">
        <v>4</v>
      </c>
    </row>
    <row r="36" customFormat="false" ht="15" hidden="false" customHeight="false" outlineLevel="0" collapsed="false">
      <c r="A36" s="3" t="s">
        <v>104</v>
      </c>
      <c r="B36" s="3" t="s">
        <v>0</v>
      </c>
      <c r="C36" s="3" t="s">
        <v>105</v>
      </c>
      <c r="D36" s="3" t="s">
        <v>30</v>
      </c>
      <c r="E36" s="13" t="n">
        <v>4</v>
      </c>
      <c r="F36" s="3"/>
    </row>
    <row r="37" customFormat="false" ht="26.25" hidden="false" customHeight="false" outlineLevel="0" collapsed="false">
      <c r="A37" s="3" t="s">
        <v>122</v>
      </c>
      <c r="B37" s="3" t="s">
        <v>0</v>
      </c>
      <c r="C37" s="3" t="s">
        <v>123</v>
      </c>
      <c r="D37" s="3" t="s">
        <v>30</v>
      </c>
      <c r="E37" s="13" t="n">
        <v>5</v>
      </c>
    </row>
    <row r="38" customFormat="false" ht="39" hidden="false" customHeight="false" outlineLevel="0" collapsed="false">
      <c r="A38" s="3" t="s">
        <v>125</v>
      </c>
      <c r="B38" s="3" t="s">
        <v>0</v>
      </c>
      <c r="C38" s="3" t="s">
        <v>126</v>
      </c>
      <c r="D38" s="3" t="s">
        <v>30</v>
      </c>
      <c r="E38" s="13" t="n">
        <v>5</v>
      </c>
    </row>
    <row r="39" customFormat="false" ht="39" hidden="false" customHeight="false" outlineLevel="0" collapsed="false">
      <c r="A39" s="3" t="s">
        <v>146</v>
      </c>
      <c r="B39" s="3" t="s">
        <v>0</v>
      </c>
      <c r="C39" s="3" t="s">
        <v>147</v>
      </c>
      <c r="D39" s="3" t="s">
        <v>30</v>
      </c>
      <c r="E39" s="13" t="n">
        <v>5</v>
      </c>
    </row>
    <row r="40" customFormat="false" ht="15" hidden="false" customHeight="false" outlineLevel="0" collapsed="false">
      <c r="A40" s="3" t="s">
        <v>149</v>
      </c>
      <c r="B40" s="3" t="s">
        <v>0</v>
      </c>
      <c r="C40" s="3" t="s">
        <v>150</v>
      </c>
      <c r="D40" s="3" t="s">
        <v>30</v>
      </c>
      <c r="E40" s="13" t="n">
        <v>5</v>
      </c>
    </row>
    <row r="41" customFormat="false" ht="15" hidden="false" customHeight="false" outlineLevel="0" collapsed="false">
      <c r="A41" s="3" t="s">
        <v>155</v>
      </c>
      <c r="B41" s="3" t="s">
        <v>0</v>
      </c>
      <c r="C41" s="3" t="s">
        <v>35</v>
      </c>
      <c r="D41" s="3" t="s">
        <v>30</v>
      </c>
      <c r="E41" s="13" t="n">
        <v>5</v>
      </c>
    </row>
    <row r="42" customFormat="false" ht="15" hidden="false" customHeight="false" outlineLevel="0" collapsed="false">
      <c r="A42" s="3" t="s">
        <v>156</v>
      </c>
      <c r="B42" s="3" t="s">
        <v>0</v>
      </c>
      <c r="C42" s="3" t="s">
        <v>157</v>
      </c>
      <c r="D42" s="3" t="s">
        <v>30</v>
      </c>
      <c r="E42" s="13" t="n">
        <v>5</v>
      </c>
    </row>
    <row r="43" customFormat="false" ht="15" hidden="false" customHeight="false" outlineLevel="0" collapsed="false">
      <c r="A43" s="3" t="s">
        <v>268</v>
      </c>
      <c r="B43" s="3" t="s">
        <v>269</v>
      </c>
      <c r="C43" s="3" t="s">
        <v>18</v>
      </c>
      <c r="E43" s="13" t="n">
        <v>6</v>
      </c>
    </row>
    <row r="44" customFormat="false" ht="15" hidden="false" customHeight="false" outlineLevel="0" collapsed="false">
      <c r="A44" s="3" t="s">
        <v>270</v>
      </c>
      <c r="B44" s="3" t="s">
        <v>269</v>
      </c>
      <c r="C44" s="3" t="s">
        <v>231</v>
      </c>
      <c r="D44" s="0" t="s">
        <v>30</v>
      </c>
      <c r="E44" s="13" t="n">
        <v>6</v>
      </c>
      <c r="F44" s="3"/>
    </row>
    <row r="45" customFormat="false" ht="26.25" hidden="false" customHeight="false" outlineLevel="0" collapsed="false">
      <c r="A45" s="3" t="s">
        <v>271</v>
      </c>
      <c r="B45" s="3" t="s">
        <v>269</v>
      </c>
      <c r="C45" s="3" t="s">
        <v>235</v>
      </c>
      <c r="E45" s="13" t="n">
        <v>6</v>
      </c>
      <c r="F45" s="3"/>
    </row>
    <row r="46" customFormat="false" ht="26.25" hidden="false" customHeight="false" outlineLevel="0" collapsed="false">
      <c r="A46" s="3" t="s">
        <v>272</v>
      </c>
      <c r="B46" s="3" t="s">
        <v>269</v>
      </c>
      <c r="C46" s="3" t="s">
        <v>239</v>
      </c>
      <c r="D46" s="0" t="s">
        <v>30</v>
      </c>
      <c r="E46" s="13" t="n">
        <v>6</v>
      </c>
      <c r="F46" s="3"/>
    </row>
    <row r="47" customFormat="false" ht="15" hidden="false" customHeight="false" outlineLevel="0" collapsed="false">
      <c r="A47" s="3" t="s">
        <v>273</v>
      </c>
      <c r="B47" s="3" t="s">
        <v>269</v>
      </c>
      <c r="C47" s="3" t="s">
        <v>243</v>
      </c>
      <c r="D47" s="0" t="s">
        <v>55</v>
      </c>
      <c r="E47" s="13" t="n">
        <v>6</v>
      </c>
      <c r="F47" s="3"/>
    </row>
    <row r="48" customFormat="false" ht="15" hidden="false" customHeight="false" outlineLevel="0" collapsed="false">
      <c r="A48" s="3" t="s">
        <v>274</v>
      </c>
      <c r="B48" s="3" t="s">
        <v>269</v>
      </c>
      <c r="C48" s="3" t="s">
        <v>18</v>
      </c>
      <c r="E48" s="13" t="n">
        <v>6</v>
      </c>
      <c r="F48" s="3"/>
    </row>
    <row r="49" customFormat="false" ht="15" hidden="false" customHeight="false" outlineLevel="0" collapsed="false">
      <c r="A49" s="3" t="s">
        <v>275</v>
      </c>
      <c r="B49" s="3" t="s">
        <v>269</v>
      </c>
      <c r="C49" s="3" t="s">
        <v>27</v>
      </c>
      <c r="E49" s="13" t="n">
        <v>6</v>
      </c>
      <c r="F49" s="3"/>
    </row>
    <row r="50" customFormat="false" ht="15" hidden="false" customHeight="false" outlineLevel="0" collapsed="false">
      <c r="A50" s="3" t="s">
        <v>276</v>
      </c>
      <c r="B50" s="3" t="s">
        <v>269</v>
      </c>
      <c r="C50" s="3" t="s">
        <v>253</v>
      </c>
      <c r="D50" s="0" t="s">
        <v>30</v>
      </c>
      <c r="E50" s="13" t="n">
        <v>6</v>
      </c>
      <c r="F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C47" colorId="64" zoomScale="60" zoomScaleNormal="60" zoomScalePageLayoutView="100" workbookViewId="0">
      <selection pane="topLeft" activeCell="A85" activeCellId="1" sqref="G:M A85"/>
    </sheetView>
  </sheetViews>
  <sheetFormatPr defaultColWidth="11.5859375" defaultRowHeight="15" zeroHeight="false" outlineLevelRow="0" outlineLevelCol="0"/>
  <cols>
    <col collapsed="false" customWidth="true" hidden="false" outlineLevel="0" max="4" min="1" style="0" width="25.72"/>
    <col collapsed="false" customWidth="false" hidden="false" outlineLevel="0" max="5" min="5" style="13" width="11.57"/>
  </cols>
  <sheetData>
    <row r="1" customFormat="false" ht="26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13" t="s">
        <v>267</v>
      </c>
    </row>
    <row r="2" customFormat="false" ht="15" hidden="false" customHeight="false" outlineLevel="0" collapsed="false">
      <c r="A2" s="3" t="s">
        <v>52</v>
      </c>
      <c r="B2" s="3" t="s">
        <v>0</v>
      </c>
      <c r="C2" s="3" t="s">
        <v>54</v>
      </c>
      <c r="D2" s="3" t="s">
        <v>55</v>
      </c>
      <c r="E2" s="13" t="n">
        <v>1</v>
      </c>
    </row>
    <row r="3" customFormat="false" ht="39" hidden="false" customHeight="false" outlineLevel="0" collapsed="false">
      <c r="A3" s="3" t="s">
        <v>58</v>
      </c>
      <c r="B3" s="3" t="s">
        <v>0</v>
      </c>
      <c r="C3" s="3" t="s">
        <v>59</v>
      </c>
      <c r="D3" s="3" t="s">
        <v>55</v>
      </c>
      <c r="E3" s="13" t="n">
        <v>3</v>
      </c>
    </row>
    <row r="4" customFormat="false" ht="15" hidden="false" customHeight="false" outlineLevel="0" collapsed="false">
      <c r="A4" s="3" t="s">
        <v>62</v>
      </c>
      <c r="B4" s="3" t="s">
        <v>0</v>
      </c>
      <c r="C4" s="3" t="s">
        <v>63</v>
      </c>
      <c r="D4" s="3" t="s">
        <v>55</v>
      </c>
      <c r="E4" s="13" t="n">
        <v>2</v>
      </c>
    </row>
    <row r="5" customFormat="false" ht="15" hidden="false" customHeight="false" outlineLevel="0" collapsed="false">
      <c r="A5" s="3" t="s">
        <v>66</v>
      </c>
      <c r="B5" s="3" t="s">
        <v>0</v>
      </c>
      <c r="C5" s="3" t="s">
        <v>67</v>
      </c>
      <c r="D5" s="3" t="s">
        <v>55</v>
      </c>
      <c r="E5" s="13" t="n">
        <v>2</v>
      </c>
    </row>
    <row r="6" customFormat="false" ht="15" hidden="false" customHeight="false" outlineLevel="0" collapsed="false">
      <c r="A6" s="3" t="s">
        <v>69</v>
      </c>
      <c r="B6" s="3" t="s">
        <v>0</v>
      </c>
      <c r="C6" s="3" t="s">
        <v>70</v>
      </c>
      <c r="D6" s="3" t="s">
        <v>55</v>
      </c>
      <c r="E6" s="13" t="n">
        <v>2</v>
      </c>
    </row>
    <row r="7" customFormat="false" ht="39" hidden="false" customHeight="false" outlineLevel="0" collapsed="false">
      <c r="A7" s="3" t="s">
        <v>72</v>
      </c>
      <c r="B7" s="3" t="s">
        <v>0</v>
      </c>
      <c r="C7" s="3" t="s">
        <v>73</v>
      </c>
      <c r="D7" s="3" t="s">
        <v>55</v>
      </c>
      <c r="E7" s="13" t="n">
        <v>1</v>
      </c>
    </row>
    <row r="8" customFormat="false" ht="26.25" hidden="false" customHeight="false" outlineLevel="0" collapsed="false">
      <c r="A8" s="3" t="s">
        <v>75</v>
      </c>
      <c r="B8" s="3" t="s">
        <v>0</v>
      </c>
      <c r="C8" s="3" t="s">
        <v>76</v>
      </c>
      <c r="D8" s="3" t="s">
        <v>55</v>
      </c>
      <c r="E8" s="13" t="n">
        <v>3</v>
      </c>
    </row>
    <row r="9" customFormat="false" ht="26.25" hidden="false" customHeight="false" outlineLevel="0" collapsed="false">
      <c r="A9" s="3" t="s">
        <v>78</v>
      </c>
      <c r="B9" s="3" t="s">
        <v>0</v>
      </c>
      <c r="C9" s="3" t="s">
        <v>79</v>
      </c>
      <c r="D9" s="3" t="s">
        <v>55</v>
      </c>
      <c r="E9" s="13" t="n">
        <v>3</v>
      </c>
    </row>
    <row r="10" customFormat="false" ht="15" hidden="false" customHeight="false" outlineLevel="0" collapsed="false">
      <c r="A10" s="3" t="s">
        <v>81</v>
      </c>
      <c r="B10" s="3" t="s">
        <v>0</v>
      </c>
      <c r="C10" s="3" t="s">
        <v>82</v>
      </c>
      <c r="D10" s="3" t="s">
        <v>55</v>
      </c>
      <c r="E10" s="13" t="n">
        <v>2</v>
      </c>
    </row>
    <row r="11" customFormat="false" ht="26.25" hidden="false" customHeight="false" outlineLevel="0" collapsed="false">
      <c r="A11" s="3" t="s">
        <v>84</v>
      </c>
      <c r="B11" s="3" t="s">
        <v>0</v>
      </c>
      <c r="C11" s="3" t="s">
        <v>85</v>
      </c>
      <c r="D11" s="3" t="s">
        <v>55</v>
      </c>
      <c r="E11" s="13" t="n">
        <v>2</v>
      </c>
    </row>
    <row r="12" customFormat="false" ht="26.25" hidden="false" customHeight="false" outlineLevel="0" collapsed="false">
      <c r="A12" s="3" t="s">
        <v>87</v>
      </c>
      <c r="B12" s="3" t="s">
        <v>0</v>
      </c>
      <c r="C12" s="3" t="s">
        <v>88</v>
      </c>
      <c r="D12" s="3" t="s">
        <v>55</v>
      </c>
      <c r="E12" s="13" t="n">
        <v>2</v>
      </c>
    </row>
    <row r="13" customFormat="false" ht="26.25" hidden="false" customHeight="false" outlineLevel="0" collapsed="false">
      <c r="A13" s="3" t="s">
        <v>90</v>
      </c>
      <c r="B13" s="3" t="s">
        <v>0</v>
      </c>
      <c r="C13" s="3" t="s">
        <v>91</v>
      </c>
      <c r="D13" s="3" t="s">
        <v>55</v>
      </c>
      <c r="E13" s="13" t="n">
        <v>2</v>
      </c>
    </row>
    <row r="14" customFormat="false" ht="15" hidden="false" customHeight="false" outlineLevel="0" collapsed="false">
      <c r="A14" s="3" t="s">
        <v>93</v>
      </c>
      <c r="B14" s="3" t="s">
        <v>0</v>
      </c>
      <c r="C14" s="3" t="s">
        <v>94</v>
      </c>
      <c r="D14" s="3" t="s">
        <v>55</v>
      </c>
      <c r="E14" s="13" t="n">
        <v>1</v>
      </c>
    </row>
    <row r="15" customFormat="false" ht="39" hidden="false" customHeight="false" outlineLevel="0" collapsed="false">
      <c r="A15" s="3" t="s">
        <v>97</v>
      </c>
      <c r="B15" s="3" t="s">
        <v>0</v>
      </c>
      <c r="C15" s="3" t="s">
        <v>98</v>
      </c>
      <c r="D15" s="3" t="s">
        <v>55</v>
      </c>
      <c r="E15" s="13" t="n">
        <v>1</v>
      </c>
    </row>
    <row r="16" customFormat="false" ht="39" hidden="false" customHeight="false" outlineLevel="0" collapsed="false">
      <c r="A16" s="3" t="s">
        <v>100</v>
      </c>
      <c r="B16" s="3" t="s">
        <v>0</v>
      </c>
      <c r="C16" s="3" t="s">
        <v>101</v>
      </c>
      <c r="D16" s="3" t="s">
        <v>55</v>
      </c>
      <c r="E16" s="13" t="n">
        <v>2</v>
      </c>
    </row>
    <row r="17" customFormat="false" ht="15" hidden="false" customHeight="false" outlineLevel="0" collapsed="false">
      <c r="A17" s="3" t="s">
        <v>107</v>
      </c>
      <c r="B17" s="3" t="s">
        <v>0</v>
      </c>
      <c r="C17" s="3" t="s">
        <v>108</v>
      </c>
      <c r="D17" s="3" t="s">
        <v>30</v>
      </c>
      <c r="E17" s="13" t="n">
        <v>10</v>
      </c>
    </row>
    <row r="18" customFormat="false" ht="15" hidden="false" customHeight="false" outlineLevel="0" collapsed="false">
      <c r="A18" s="3" t="s">
        <v>110</v>
      </c>
      <c r="B18" s="3" t="s">
        <v>0</v>
      </c>
      <c r="C18" s="3" t="s">
        <v>111</v>
      </c>
      <c r="D18" s="3" t="s">
        <v>30</v>
      </c>
      <c r="E18" s="13" t="n">
        <v>10</v>
      </c>
    </row>
    <row r="19" customFormat="false" ht="15" hidden="false" customHeight="false" outlineLevel="0" collapsed="false">
      <c r="A19" s="3" t="s">
        <v>113</v>
      </c>
      <c r="B19" s="3" t="s">
        <v>0</v>
      </c>
      <c r="C19" s="3" t="s">
        <v>114</v>
      </c>
      <c r="D19" s="3" t="s">
        <v>30</v>
      </c>
      <c r="E19" s="13" t="n">
        <v>10</v>
      </c>
    </row>
    <row r="20" customFormat="false" ht="15" hidden="false" customHeight="false" outlineLevel="0" collapsed="false">
      <c r="A20" s="3" t="s">
        <v>116</v>
      </c>
      <c r="B20" s="3" t="s">
        <v>0</v>
      </c>
      <c r="C20" s="3" t="s">
        <v>117</v>
      </c>
      <c r="D20" s="3" t="s">
        <v>30</v>
      </c>
      <c r="E20" s="13" t="n">
        <v>10</v>
      </c>
    </row>
    <row r="21" customFormat="false" ht="26.25" hidden="false" customHeight="false" outlineLevel="0" collapsed="false">
      <c r="A21" s="3" t="s">
        <v>128</v>
      </c>
      <c r="B21" s="3" t="s">
        <v>0</v>
      </c>
      <c r="C21" s="3" t="s">
        <v>129</v>
      </c>
      <c r="D21" s="3" t="s">
        <v>30</v>
      </c>
      <c r="E21" s="13" t="n">
        <v>10</v>
      </c>
    </row>
    <row r="22" customFormat="false" ht="26.25" hidden="false" customHeight="false" outlineLevel="0" collapsed="false">
      <c r="A22" s="3" t="s">
        <v>132</v>
      </c>
      <c r="B22" s="3" t="s">
        <v>0</v>
      </c>
      <c r="C22" s="3" t="s">
        <v>133</v>
      </c>
      <c r="D22" s="3" t="s">
        <v>30</v>
      </c>
      <c r="E22" s="13" t="n">
        <v>10</v>
      </c>
    </row>
    <row r="23" customFormat="false" ht="39" hidden="false" customHeight="false" outlineLevel="0" collapsed="false">
      <c r="A23" s="3" t="s">
        <v>135</v>
      </c>
      <c r="B23" s="3" t="s">
        <v>0</v>
      </c>
      <c r="C23" s="3" t="s">
        <v>136</v>
      </c>
      <c r="D23" s="3" t="s">
        <v>30</v>
      </c>
      <c r="E23" s="13" t="n">
        <v>10</v>
      </c>
    </row>
    <row r="24" customFormat="false" ht="26.25" hidden="false" customHeight="false" outlineLevel="0" collapsed="false">
      <c r="A24" s="3" t="s">
        <v>139</v>
      </c>
      <c r="B24" s="3" t="s">
        <v>0</v>
      </c>
      <c r="C24" s="3" t="s">
        <v>140</v>
      </c>
      <c r="D24" s="3" t="s">
        <v>30</v>
      </c>
      <c r="E24" s="13" t="n">
        <v>12</v>
      </c>
    </row>
    <row r="25" customFormat="false" ht="15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13" t="n">
        <v>5</v>
      </c>
    </row>
    <row r="26" customFormat="false" ht="26.25" hidden="false" customHeight="false" outlineLevel="0" collapsed="false">
      <c r="A26" s="3" t="s">
        <v>162</v>
      </c>
      <c r="B26" s="3" t="s">
        <v>0</v>
      </c>
      <c r="C26" s="3" t="s">
        <v>163</v>
      </c>
      <c r="D26" s="3" t="s">
        <v>30</v>
      </c>
      <c r="E26" s="13" t="n">
        <v>4</v>
      </c>
    </row>
    <row r="27" customFormat="false" ht="26.25" hidden="false" customHeight="false" outlineLevel="0" collapsed="false">
      <c r="A27" s="3" t="s">
        <v>165</v>
      </c>
      <c r="B27" s="3" t="s">
        <v>0</v>
      </c>
      <c r="C27" s="3" t="s">
        <v>166</v>
      </c>
      <c r="D27" s="3" t="s">
        <v>30</v>
      </c>
      <c r="E27" s="13" t="n">
        <v>4</v>
      </c>
    </row>
    <row r="28" customFormat="false" ht="26.25" hidden="false" customHeight="false" outlineLevel="0" collapsed="false">
      <c r="A28" s="3" t="s">
        <v>168</v>
      </c>
      <c r="B28" s="3" t="s">
        <v>0</v>
      </c>
      <c r="C28" s="3" t="s">
        <v>169</v>
      </c>
      <c r="D28" s="3" t="s">
        <v>30</v>
      </c>
      <c r="E28" s="13" t="n">
        <v>4</v>
      </c>
    </row>
    <row r="29" customFormat="false" ht="26.25" hidden="false" customHeight="false" outlineLevel="0" collapsed="false">
      <c r="A29" s="3" t="s">
        <v>171</v>
      </c>
      <c r="B29" s="3" t="s">
        <v>0</v>
      </c>
      <c r="C29" s="3" t="s">
        <v>172</v>
      </c>
      <c r="D29" s="3" t="s">
        <v>30</v>
      </c>
      <c r="E29" s="13" t="n">
        <v>4</v>
      </c>
    </row>
    <row r="30" customFormat="false" ht="26.25" hidden="false" customHeight="false" outlineLevel="0" collapsed="false">
      <c r="A30" s="3" t="s">
        <v>175</v>
      </c>
      <c r="B30" s="3" t="s">
        <v>0</v>
      </c>
      <c r="C30" s="3" t="s">
        <v>176</v>
      </c>
      <c r="D30" s="3" t="s">
        <v>30</v>
      </c>
      <c r="E30" s="13" t="n">
        <v>4</v>
      </c>
    </row>
    <row r="31" customFormat="false" ht="39" hidden="false" customHeight="false" outlineLevel="0" collapsed="false">
      <c r="A31" s="3" t="s">
        <v>178</v>
      </c>
      <c r="B31" s="3" t="s">
        <v>0</v>
      </c>
      <c r="C31" s="3" t="s">
        <v>179</v>
      </c>
      <c r="D31" s="3" t="s">
        <v>30</v>
      </c>
      <c r="E31" s="13" t="n">
        <v>4</v>
      </c>
    </row>
    <row r="32" customFormat="false" ht="15" hidden="false" customHeight="false" outlineLevel="0" collapsed="false">
      <c r="A32" s="3" t="s">
        <v>143</v>
      </c>
      <c r="B32" s="3" t="s">
        <v>0</v>
      </c>
      <c r="C32" s="3" t="s">
        <v>144</v>
      </c>
      <c r="D32" s="3" t="s">
        <v>30</v>
      </c>
      <c r="E32" s="13" t="n">
        <v>8</v>
      </c>
    </row>
    <row r="33" customFormat="false" ht="26.25" hidden="false" customHeight="false" outlineLevel="0" collapsed="false">
      <c r="A33" s="3" t="s">
        <v>152</v>
      </c>
      <c r="B33" s="3" t="s">
        <v>0</v>
      </c>
      <c r="C33" s="3" t="s">
        <v>153</v>
      </c>
      <c r="D33" s="3" t="s">
        <v>30</v>
      </c>
      <c r="E33" s="13" t="n">
        <v>9</v>
      </c>
    </row>
    <row r="34" customFormat="false" ht="15" hidden="false" customHeight="false" outlineLevel="0" collapsed="false">
      <c r="A34" s="3" t="s">
        <v>159</v>
      </c>
      <c r="B34" s="3" t="s">
        <v>0</v>
      </c>
      <c r="C34" s="3" t="s">
        <v>160</v>
      </c>
      <c r="D34" s="3" t="s">
        <v>30</v>
      </c>
      <c r="E34" s="13" t="n">
        <v>8</v>
      </c>
    </row>
    <row r="35" customFormat="false" ht="26.25" hidden="false" customHeight="false" outlineLevel="0" collapsed="false">
      <c r="A35" s="3" t="s">
        <v>181</v>
      </c>
      <c r="B35" s="3" t="s">
        <v>0</v>
      </c>
      <c r="C35" s="3" t="s">
        <v>182</v>
      </c>
      <c r="D35" s="3" t="s">
        <v>30</v>
      </c>
      <c r="E35" s="13" t="n">
        <v>7</v>
      </c>
    </row>
    <row r="36" customFormat="false" ht="15" hidden="false" customHeight="false" outlineLevel="0" collapsed="false">
      <c r="A36" s="3" t="s">
        <v>104</v>
      </c>
      <c r="B36" s="3" t="s">
        <v>0</v>
      </c>
      <c r="C36" s="3" t="s">
        <v>105</v>
      </c>
      <c r="D36" s="3" t="s">
        <v>30</v>
      </c>
      <c r="E36" s="13" t="n">
        <v>7</v>
      </c>
      <c r="F36" s="3"/>
    </row>
    <row r="37" customFormat="false" ht="26.25" hidden="false" customHeight="false" outlineLevel="0" collapsed="false">
      <c r="A37" s="3" t="s">
        <v>122</v>
      </c>
      <c r="B37" s="3" t="s">
        <v>0</v>
      </c>
      <c r="C37" s="3" t="s">
        <v>123</v>
      </c>
      <c r="D37" s="3" t="s">
        <v>30</v>
      </c>
      <c r="E37" s="13" t="n">
        <v>5</v>
      </c>
    </row>
    <row r="38" customFormat="false" ht="39" hidden="false" customHeight="false" outlineLevel="0" collapsed="false">
      <c r="A38" s="3" t="s">
        <v>125</v>
      </c>
      <c r="B38" s="3" t="s">
        <v>0</v>
      </c>
      <c r="C38" s="3" t="s">
        <v>126</v>
      </c>
      <c r="D38" s="3" t="s">
        <v>30</v>
      </c>
      <c r="E38" s="13" t="n">
        <v>5</v>
      </c>
    </row>
    <row r="39" customFormat="false" ht="39" hidden="false" customHeight="false" outlineLevel="0" collapsed="false">
      <c r="A39" s="3" t="s">
        <v>146</v>
      </c>
      <c r="B39" s="3" t="s">
        <v>0</v>
      </c>
      <c r="C39" s="3" t="s">
        <v>147</v>
      </c>
      <c r="D39" s="3" t="s">
        <v>30</v>
      </c>
      <c r="E39" s="13" t="n">
        <v>5</v>
      </c>
    </row>
    <row r="40" customFormat="false" ht="15" hidden="false" customHeight="false" outlineLevel="0" collapsed="false">
      <c r="A40" s="3" t="s">
        <v>149</v>
      </c>
      <c r="B40" s="3" t="s">
        <v>0</v>
      </c>
      <c r="C40" s="3" t="s">
        <v>150</v>
      </c>
      <c r="D40" s="3" t="s">
        <v>30</v>
      </c>
      <c r="E40" s="13" t="n">
        <v>5</v>
      </c>
    </row>
    <row r="41" customFormat="false" ht="15" hidden="false" customHeight="false" outlineLevel="0" collapsed="false">
      <c r="A41" s="3" t="s">
        <v>155</v>
      </c>
      <c r="B41" s="3" t="s">
        <v>0</v>
      </c>
      <c r="C41" s="3" t="s">
        <v>35</v>
      </c>
      <c r="D41" s="3" t="s">
        <v>30</v>
      </c>
      <c r="E41" s="13" t="n">
        <v>6</v>
      </c>
    </row>
    <row r="42" customFormat="false" ht="15" hidden="false" customHeight="false" outlineLevel="0" collapsed="false">
      <c r="A42" s="3" t="s">
        <v>156</v>
      </c>
      <c r="B42" s="3" t="s">
        <v>0</v>
      </c>
      <c r="C42" s="3" t="s">
        <v>157</v>
      </c>
      <c r="D42" s="3" t="s">
        <v>30</v>
      </c>
      <c r="E42" s="13" t="n">
        <v>6</v>
      </c>
    </row>
    <row r="43" customFormat="false" ht="15" hidden="false" customHeight="false" outlineLevel="0" collapsed="false">
      <c r="A43" s="3" t="s">
        <v>268</v>
      </c>
      <c r="B43" s="3" t="s">
        <v>269</v>
      </c>
      <c r="C43" s="3" t="s">
        <v>18</v>
      </c>
      <c r="E43" s="13" t="n">
        <v>6</v>
      </c>
    </row>
    <row r="44" customFormat="false" ht="15" hidden="false" customHeight="false" outlineLevel="0" collapsed="false">
      <c r="A44" s="3" t="s">
        <v>270</v>
      </c>
      <c r="B44" s="3" t="s">
        <v>269</v>
      </c>
      <c r="C44" s="3" t="s">
        <v>231</v>
      </c>
      <c r="D44" s="0" t="s">
        <v>30</v>
      </c>
      <c r="E44" s="13" t="n">
        <v>5</v>
      </c>
      <c r="F44" s="3"/>
    </row>
    <row r="45" customFormat="false" ht="26.25" hidden="false" customHeight="false" outlineLevel="0" collapsed="false">
      <c r="A45" s="3" t="s">
        <v>271</v>
      </c>
      <c r="B45" s="3" t="s">
        <v>269</v>
      </c>
      <c r="C45" s="3" t="s">
        <v>235</v>
      </c>
      <c r="D45" s="0" t="s">
        <v>30</v>
      </c>
      <c r="E45" s="13" t="n">
        <v>9</v>
      </c>
      <c r="F45" s="3"/>
    </row>
    <row r="46" customFormat="false" ht="26.25" hidden="false" customHeight="false" outlineLevel="0" collapsed="false">
      <c r="A46" s="3" t="s">
        <v>272</v>
      </c>
      <c r="B46" s="3" t="s">
        <v>269</v>
      </c>
      <c r="C46" s="3" t="s">
        <v>239</v>
      </c>
      <c r="D46" s="0" t="s">
        <v>30</v>
      </c>
      <c r="E46" s="13" t="n">
        <v>11</v>
      </c>
      <c r="F46" s="3"/>
    </row>
    <row r="47" customFormat="false" ht="15" hidden="false" customHeight="false" outlineLevel="0" collapsed="false">
      <c r="A47" s="3" t="s">
        <v>273</v>
      </c>
      <c r="B47" s="3" t="s">
        <v>269</v>
      </c>
      <c r="C47" s="3" t="s">
        <v>243</v>
      </c>
      <c r="D47" s="0" t="s">
        <v>55</v>
      </c>
      <c r="E47" s="13" t="n">
        <v>3</v>
      </c>
      <c r="F47" s="3"/>
    </row>
    <row r="48" customFormat="false" ht="15" hidden="false" customHeight="false" outlineLevel="0" collapsed="false">
      <c r="A48" s="3" t="s">
        <v>274</v>
      </c>
      <c r="B48" s="3" t="s">
        <v>269</v>
      </c>
      <c r="C48" s="3" t="s">
        <v>18</v>
      </c>
      <c r="D48" s="0" t="s">
        <v>30</v>
      </c>
      <c r="E48" s="13" t="n">
        <v>6</v>
      </c>
      <c r="F48" s="3"/>
    </row>
    <row r="49" customFormat="false" ht="15" hidden="false" customHeight="false" outlineLevel="0" collapsed="false">
      <c r="A49" s="3" t="s">
        <v>275</v>
      </c>
      <c r="B49" s="3" t="s">
        <v>269</v>
      </c>
      <c r="C49" s="3" t="s">
        <v>27</v>
      </c>
      <c r="D49" s="0" t="s">
        <v>30</v>
      </c>
      <c r="E49" s="13" t="n">
        <v>9</v>
      </c>
      <c r="F49" s="3"/>
    </row>
    <row r="50" customFormat="false" ht="15" hidden="false" customHeight="false" outlineLevel="0" collapsed="false">
      <c r="A50" s="3" t="s">
        <v>276</v>
      </c>
      <c r="B50" s="3" t="s">
        <v>269</v>
      </c>
      <c r="C50" s="3" t="s">
        <v>253</v>
      </c>
      <c r="D50" s="0" t="s">
        <v>30</v>
      </c>
      <c r="E50" s="13" t="n">
        <v>12</v>
      </c>
      <c r="F50" s="3"/>
    </row>
    <row r="51" customFormat="false" ht="15" hidden="false" customHeight="false" outlineLevel="0" collapsed="false">
      <c r="A51" s="6" t="s">
        <v>277</v>
      </c>
      <c r="B51" s="6" t="s">
        <v>269</v>
      </c>
      <c r="C51" s="6" t="s">
        <v>257</v>
      </c>
      <c r="E51" s="13" t="n">
        <v>12</v>
      </c>
    </row>
    <row r="52" customFormat="false" ht="15" hidden="false" customHeight="false" outlineLevel="0" collapsed="false">
      <c r="A52" s="6" t="s">
        <v>278</v>
      </c>
      <c r="B52" s="6" t="s">
        <v>269</v>
      </c>
      <c r="C52" s="6" t="s">
        <v>15</v>
      </c>
      <c r="D52" s="0" t="s">
        <v>30</v>
      </c>
      <c r="E52" s="13" t="n">
        <v>9</v>
      </c>
    </row>
    <row r="53" customFormat="false" ht="26.25" hidden="false" customHeight="false" outlineLevel="0" collapsed="false">
      <c r="A53" s="6" t="s">
        <v>279</v>
      </c>
      <c r="B53" s="6" t="s">
        <v>269</v>
      </c>
      <c r="C53" s="6" t="s">
        <v>182</v>
      </c>
      <c r="D53" s="0" t="s">
        <v>30</v>
      </c>
      <c r="E53" s="13" t="n">
        <v>7</v>
      </c>
    </row>
    <row r="54" customFormat="false" ht="15" hidden="false" customHeight="false" outlineLevel="0" collapsed="false">
      <c r="A54" s="6" t="s">
        <v>280</v>
      </c>
      <c r="B54" s="6" t="s">
        <v>269</v>
      </c>
      <c r="C54" s="6" t="s">
        <v>11</v>
      </c>
      <c r="D54" s="0" t="s">
        <v>30</v>
      </c>
      <c r="E54" s="13" t="n">
        <v>8</v>
      </c>
    </row>
    <row r="55" customFormat="false" ht="15" hidden="false" customHeight="false" outlineLevel="0" collapsed="false">
      <c r="A55" s="6" t="s">
        <v>281</v>
      </c>
      <c r="B55" s="6" t="s">
        <v>269</v>
      </c>
      <c r="C55" s="6" t="s">
        <v>282</v>
      </c>
      <c r="D55" s="0" t="s">
        <v>30</v>
      </c>
      <c r="E55" s="13" t="n">
        <v>8</v>
      </c>
    </row>
    <row r="56" customFormat="false" ht="26.25" hidden="false" customHeight="false" outlineLevel="0" collapsed="false">
      <c r="A56" s="6" t="s">
        <v>283</v>
      </c>
      <c r="B56" s="6" t="s">
        <v>269</v>
      </c>
      <c r="C56" s="6" t="s">
        <v>182</v>
      </c>
      <c r="D56" s="0" t="s">
        <v>30</v>
      </c>
      <c r="E56" s="13" t="n">
        <v>7</v>
      </c>
    </row>
    <row r="57" customFormat="false" ht="15" hidden="false" customHeight="false" outlineLevel="0" collapsed="false">
      <c r="A57" s="6" t="s">
        <v>284</v>
      </c>
      <c r="B57" s="6" t="s">
        <v>269</v>
      </c>
      <c r="C57" s="6" t="s">
        <v>285</v>
      </c>
      <c r="D57" s="0" t="s">
        <v>30</v>
      </c>
      <c r="E57" s="13" t="n">
        <v>11</v>
      </c>
    </row>
    <row r="58" customFormat="false" ht="15" hidden="false" customHeight="false" outlineLevel="0" collapsed="false">
      <c r="A58" s="6" t="s">
        <v>286</v>
      </c>
      <c r="B58" s="6" t="s">
        <v>269</v>
      </c>
      <c r="C58" s="6" t="s">
        <v>287</v>
      </c>
      <c r="D58" s="0" t="s">
        <v>30</v>
      </c>
      <c r="E58" s="13" t="n">
        <v>12</v>
      </c>
    </row>
    <row r="59" customFormat="false" ht="15" hidden="false" customHeight="false" outlineLevel="0" collapsed="false">
      <c r="A59" s="6" t="s">
        <v>288</v>
      </c>
      <c r="B59" s="6" t="s">
        <v>269</v>
      </c>
      <c r="C59" s="6" t="s">
        <v>199</v>
      </c>
      <c r="D59" s="0" t="s">
        <v>30</v>
      </c>
      <c r="E59" s="13" t="n">
        <v>4</v>
      </c>
    </row>
    <row r="60" customFormat="false" ht="15" hidden="false" customHeight="false" outlineLevel="0" collapsed="false">
      <c r="A60" s="6" t="s">
        <v>289</v>
      </c>
      <c r="B60" s="6" t="s">
        <v>269</v>
      </c>
      <c r="C60" s="6" t="s">
        <v>231</v>
      </c>
      <c r="D60" s="0" t="s">
        <v>30</v>
      </c>
      <c r="E60" s="13" t="n">
        <v>5</v>
      </c>
    </row>
    <row r="61" customFormat="false" ht="15" hidden="false" customHeight="false" outlineLevel="0" collapsed="false">
      <c r="A61" s="6" t="s">
        <v>290</v>
      </c>
      <c r="B61" s="6" t="s">
        <v>269</v>
      </c>
      <c r="C61" s="6" t="s">
        <v>291</v>
      </c>
      <c r="D61" s="0" t="s">
        <v>30</v>
      </c>
      <c r="E61" s="13" t="n">
        <v>12</v>
      </c>
    </row>
    <row r="65" customFormat="false" ht="15" hidden="false" customHeight="false" outlineLevel="0" collapsed="false">
      <c r="A65" s="0" t="s">
        <v>292</v>
      </c>
      <c r="C65" s="14" t="s">
        <v>293</v>
      </c>
      <c r="D65" s="14" t="s">
        <v>294</v>
      </c>
    </row>
    <row r="66" customFormat="false" ht="15" hidden="false" customHeight="false" outlineLevel="0" collapsed="false">
      <c r="A66" s="0" t="s">
        <v>295</v>
      </c>
      <c r="B66" s="0" t="n">
        <f aca="false">COUNTIF(E$2:E$61,"=1")</f>
        <v>4</v>
      </c>
      <c r="C66" s="15" t="s">
        <v>296</v>
      </c>
      <c r="D66" s="14" t="s">
        <v>297</v>
      </c>
    </row>
    <row r="67" customFormat="false" ht="15" hidden="false" customHeight="false" outlineLevel="0" collapsed="false">
      <c r="A67" s="0" t="s">
        <v>298</v>
      </c>
      <c r="B67" s="0" t="n">
        <f aca="false">COUNTIF(E$2:E$61,"=2")</f>
        <v>8</v>
      </c>
      <c r="C67" s="15" t="s">
        <v>296</v>
      </c>
      <c r="D67" s="14" t="s">
        <v>299</v>
      </c>
    </row>
    <row r="68" customFormat="false" ht="15" hidden="false" customHeight="false" outlineLevel="0" collapsed="false">
      <c r="A68" s="0" t="s">
        <v>300</v>
      </c>
      <c r="B68" s="0" t="n">
        <f aca="false">COUNTIF(E$2:E$61,"=3")</f>
        <v>4</v>
      </c>
      <c r="C68" s="15" t="s">
        <v>296</v>
      </c>
      <c r="D68" s="14" t="s">
        <v>301</v>
      </c>
    </row>
    <row r="69" customFormat="false" ht="15" hidden="false" customHeight="false" outlineLevel="0" collapsed="false">
      <c r="A69" s="0" t="s">
        <v>302</v>
      </c>
      <c r="B69" s="0" t="n">
        <f aca="false">COUNTIF(E$2:E$61,"=4")</f>
        <v>7</v>
      </c>
      <c r="C69" s="14" t="s">
        <v>303</v>
      </c>
      <c r="D69" s="14" t="s">
        <v>304</v>
      </c>
    </row>
    <row r="70" customFormat="false" ht="15" hidden="false" customHeight="false" outlineLevel="0" collapsed="false">
      <c r="A70" s="0" t="s">
        <v>305</v>
      </c>
      <c r="B70" s="0" t="n">
        <f aca="false">COUNTIF(E$2:E$61,"=5")</f>
        <v>7</v>
      </c>
      <c r="C70" s="14" t="s">
        <v>306</v>
      </c>
      <c r="D70" s="14" t="s">
        <v>307</v>
      </c>
    </row>
    <row r="71" customFormat="false" ht="15" hidden="false" customHeight="false" outlineLevel="0" collapsed="false">
      <c r="A71" s="0" t="s">
        <v>308</v>
      </c>
      <c r="B71" s="0" t="n">
        <f aca="false">COUNTIF(E$2:E$61,"=6")</f>
        <v>4</v>
      </c>
      <c r="C71" s="14" t="s">
        <v>309</v>
      </c>
      <c r="D71" s="14" t="s">
        <v>310</v>
      </c>
    </row>
    <row r="72" customFormat="false" ht="15" hidden="false" customHeight="false" outlineLevel="0" collapsed="false">
      <c r="A72" s="0" t="s">
        <v>311</v>
      </c>
      <c r="B72" s="0" t="n">
        <f aca="false">COUNTIF(E$2:E$61,"=7")</f>
        <v>4</v>
      </c>
      <c r="C72" s="16" t="s">
        <v>312</v>
      </c>
      <c r="D72" s="14" t="s">
        <v>313</v>
      </c>
    </row>
    <row r="73" customFormat="false" ht="15" hidden="false" customHeight="false" outlineLevel="0" collapsed="false">
      <c r="A73" s="0" t="s">
        <v>314</v>
      </c>
      <c r="B73" s="0" t="n">
        <f aca="false">COUNTIF(E$2:E$61,"=8")</f>
        <v>4</v>
      </c>
      <c r="C73" s="14" t="s">
        <v>315</v>
      </c>
      <c r="D73" s="14" t="s">
        <v>316</v>
      </c>
    </row>
    <row r="74" customFormat="false" ht="15" hidden="false" customHeight="false" outlineLevel="0" collapsed="false">
      <c r="A74" s="0" t="s">
        <v>317</v>
      </c>
      <c r="B74" s="0" t="n">
        <f aca="false">COUNTIF(E$2:E$61,"=9")</f>
        <v>4</v>
      </c>
      <c r="C74" s="14" t="s">
        <v>318</v>
      </c>
      <c r="D74" s="14" t="s">
        <v>319</v>
      </c>
    </row>
    <row r="75" customFormat="false" ht="15" hidden="false" customHeight="false" outlineLevel="0" collapsed="false">
      <c r="A75" s="0" t="s">
        <v>320</v>
      </c>
      <c r="B75" s="0" t="n">
        <f aca="false">COUNTIF(E$2:E$61,"=10")</f>
        <v>7</v>
      </c>
      <c r="C75" s="14" t="s">
        <v>321</v>
      </c>
      <c r="D75" s="14" t="s">
        <v>322</v>
      </c>
    </row>
    <row r="76" customFormat="false" ht="15" hidden="false" customHeight="false" outlineLevel="0" collapsed="false">
      <c r="A76" s="0" t="s">
        <v>323</v>
      </c>
      <c r="B76" s="0" t="n">
        <f aca="false">COUNTIF(E$2:E$61,"=11")</f>
        <v>2</v>
      </c>
      <c r="C76" s="16" t="s">
        <v>312</v>
      </c>
      <c r="D76" s="14" t="s">
        <v>324</v>
      </c>
    </row>
    <row r="77" customFormat="false" ht="15" hidden="false" customHeight="false" outlineLevel="0" collapsed="false">
      <c r="A77" s="0" t="s">
        <v>325</v>
      </c>
      <c r="B77" s="0" t="n">
        <f aca="false">COUNTIF(E$2:E$61,"=12")</f>
        <v>5</v>
      </c>
      <c r="C77" s="14" t="s">
        <v>326</v>
      </c>
      <c r="D77" s="14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B2" activeCellId="1" sqref="G:M B2"/>
    </sheetView>
  </sheetViews>
  <sheetFormatPr defaultColWidth="11.5859375" defaultRowHeight="15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22.25"/>
    <col collapsed="false" customWidth="true" hidden="false" outlineLevel="0" max="3" min="3" style="0" width="41.96"/>
    <col collapsed="false" customWidth="true" hidden="false" outlineLevel="0" max="4" min="4" style="0" width="25.72"/>
    <col collapsed="false" customWidth="true" hidden="false" outlineLevel="0" max="5" min="5" style="13" width="39.74"/>
    <col collapsed="false" customWidth="true" hidden="false" outlineLevel="0" max="6" min="6" style="0" width="44.16"/>
  </cols>
  <sheetData>
    <row r="1" customFormat="false" ht="26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13" t="s">
        <v>267</v>
      </c>
      <c r="F1" s="0" t="s">
        <v>328</v>
      </c>
      <c r="G1" s="0" t="s">
        <v>329</v>
      </c>
    </row>
    <row r="2" customFormat="false" ht="13.8" hidden="false" customHeight="false" outlineLevel="0" collapsed="false">
      <c r="A2" s="3" t="s">
        <v>52</v>
      </c>
      <c r="B2" s="3" t="s">
        <v>0</v>
      </c>
      <c r="C2" s="3" t="s">
        <v>56</v>
      </c>
      <c r="D2" s="3" t="s">
        <v>55</v>
      </c>
      <c r="E2" s="13" t="n">
        <v>1</v>
      </c>
      <c r="F2" s="0" t="str">
        <f aca="false">VLOOKUP(E2,$A$66:$E$77,5)</f>
        <v>[Salon 01](https://meet.jit.si/ForumBranlyGR1)</v>
      </c>
      <c r="G2" s="0" t="str">
        <f aca="false">VLOOKUP(E2,$A$66:$E$77,3)</f>
        <v>B103</v>
      </c>
    </row>
    <row r="3" customFormat="false" ht="13.8" hidden="false" customHeight="false" outlineLevel="0" collapsed="false">
      <c r="A3" s="3" t="s">
        <v>72</v>
      </c>
      <c r="B3" s="3" t="s">
        <v>0</v>
      </c>
      <c r="C3" s="3" t="s">
        <v>73</v>
      </c>
      <c r="D3" s="3" t="s">
        <v>55</v>
      </c>
      <c r="E3" s="13" t="n">
        <v>1</v>
      </c>
      <c r="F3" s="0" t="str">
        <f aca="false">VLOOKUP(E3,$A$66:$E$77,5)</f>
        <v>[Salon 01](https://meet.jit.si/ForumBranlyGR1)</v>
      </c>
      <c r="G3" s="0" t="str">
        <f aca="false">VLOOKUP(E3,$A$66:$E$77,3)</f>
        <v>B103</v>
      </c>
    </row>
    <row r="4" customFormat="false" ht="13.8" hidden="false" customHeight="false" outlineLevel="0" collapsed="false">
      <c r="A4" s="3" t="s">
        <v>93</v>
      </c>
      <c r="B4" s="3" t="s">
        <v>0</v>
      </c>
      <c r="C4" s="3" t="s">
        <v>94</v>
      </c>
      <c r="D4" s="3" t="s">
        <v>55</v>
      </c>
      <c r="E4" s="13" t="n">
        <v>1</v>
      </c>
      <c r="F4" s="0" t="str">
        <f aca="false">VLOOKUP(E4,$A$66:$E$77,5)</f>
        <v>[Salon 01](https://meet.jit.si/ForumBranlyGR1)</v>
      </c>
      <c r="G4" s="0" t="str">
        <f aca="false">VLOOKUP(E4,$A$66:$E$77,3)</f>
        <v>B103</v>
      </c>
    </row>
    <row r="5" customFormat="false" ht="20.85" hidden="false" customHeight="false" outlineLevel="0" collapsed="false">
      <c r="A5" s="3" t="s">
        <v>97</v>
      </c>
      <c r="B5" s="3" t="s">
        <v>0</v>
      </c>
      <c r="C5" s="3" t="s">
        <v>98</v>
      </c>
      <c r="D5" s="3" t="s">
        <v>55</v>
      </c>
      <c r="E5" s="13" t="n">
        <v>1</v>
      </c>
      <c r="F5" s="0" t="str">
        <f aca="false">VLOOKUP(E5,$A$66:$E$77,5)</f>
        <v>[Salon 01](https://meet.jit.si/ForumBranlyGR1)</v>
      </c>
      <c r="G5" s="0" t="str">
        <f aca="false">VLOOKUP(E5,$A$66:$E$77,3)</f>
        <v>B103</v>
      </c>
    </row>
    <row r="6" customFormat="false" ht="13.8" hidden="false" customHeight="false" outlineLevel="0" collapsed="false">
      <c r="A6" s="3" t="s">
        <v>62</v>
      </c>
      <c r="B6" s="3" t="s">
        <v>0</v>
      </c>
      <c r="C6" s="3" t="s">
        <v>63</v>
      </c>
      <c r="D6" s="3" t="s">
        <v>55</v>
      </c>
      <c r="E6" s="13" t="n">
        <v>2</v>
      </c>
      <c r="F6" s="0" t="str">
        <f aca="false">VLOOKUP(E6,$A$66:$E$77,5)</f>
        <v>[Salon 02](https://meet.jit.si/ForumBranlyGR2)</v>
      </c>
      <c r="G6" s="0" t="str">
        <f aca="false">VLOOKUP(E6,$A$66:$E$77,3)</f>
        <v>B104</v>
      </c>
    </row>
    <row r="7" customFormat="false" ht="13.8" hidden="false" customHeight="false" outlineLevel="0" collapsed="false">
      <c r="A7" s="3" t="s">
        <v>66</v>
      </c>
      <c r="B7" s="3" t="s">
        <v>0</v>
      </c>
      <c r="C7" s="3" t="s">
        <v>67</v>
      </c>
      <c r="D7" s="3" t="s">
        <v>55</v>
      </c>
      <c r="E7" s="13" t="n">
        <v>2</v>
      </c>
      <c r="F7" s="0" t="str">
        <f aca="false">VLOOKUP(E7,$A$66:$E$77,5)</f>
        <v>[Salon 02](https://meet.jit.si/ForumBranlyGR2)</v>
      </c>
      <c r="G7" s="0" t="str">
        <f aca="false">VLOOKUP(E7,$A$66:$E$77,3)</f>
        <v>B104</v>
      </c>
    </row>
    <row r="8" customFormat="false" ht="13.8" hidden="false" customHeight="false" outlineLevel="0" collapsed="false">
      <c r="A8" s="3" t="s">
        <v>69</v>
      </c>
      <c r="B8" s="3" t="s">
        <v>0</v>
      </c>
      <c r="C8" s="3" t="s">
        <v>70</v>
      </c>
      <c r="D8" s="3" t="s">
        <v>55</v>
      </c>
      <c r="E8" s="13" t="n">
        <v>2</v>
      </c>
      <c r="F8" s="0" t="str">
        <f aca="false">VLOOKUP(E8,$A$66:$E$77,5)</f>
        <v>[Salon 02](https://meet.jit.si/ForumBranlyGR2)</v>
      </c>
      <c r="G8" s="0" t="str">
        <f aca="false">VLOOKUP(E8,$A$66:$E$77,3)</f>
        <v>B104</v>
      </c>
    </row>
    <row r="9" customFormat="false" ht="13.8" hidden="false" customHeight="false" outlineLevel="0" collapsed="false">
      <c r="A9" s="3" t="s">
        <v>81</v>
      </c>
      <c r="B9" s="3" t="s">
        <v>0</v>
      </c>
      <c r="C9" s="3" t="s">
        <v>82</v>
      </c>
      <c r="D9" s="3" t="s">
        <v>55</v>
      </c>
      <c r="E9" s="13" t="n">
        <v>2</v>
      </c>
      <c r="F9" s="0" t="str">
        <f aca="false">VLOOKUP(E9,$A$66:$E$77,5)</f>
        <v>[Salon 02](https://meet.jit.si/ForumBranlyGR2)</v>
      </c>
      <c r="G9" s="0" t="str">
        <f aca="false">VLOOKUP(E9,$A$66:$E$77,3)</f>
        <v>B104</v>
      </c>
    </row>
    <row r="10" customFormat="false" ht="13.8" hidden="false" customHeight="false" outlineLevel="0" collapsed="false">
      <c r="A10" s="3" t="s">
        <v>84</v>
      </c>
      <c r="B10" s="3" t="s">
        <v>0</v>
      </c>
      <c r="C10" s="3" t="s">
        <v>85</v>
      </c>
      <c r="D10" s="3" t="s">
        <v>55</v>
      </c>
      <c r="E10" s="13" t="n">
        <v>2</v>
      </c>
      <c r="F10" s="0" t="str">
        <f aca="false">VLOOKUP(E10,$A$66:$E$77,5)</f>
        <v>[Salon 02](https://meet.jit.si/ForumBranlyGR2)</v>
      </c>
      <c r="G10" s="0" t="str">
        <f aca="false">VLOOKUP(E10,$A$66:$E$77,3)</f>
        <v>B104</v>
      </c>
    </row>
    <row r="11" customFormat="false" ht="13.8" hidden="false" customHeight="false" outlineLevel="0" collapsed="false">
      <c r="A11" s="3" t="s">
        <v>87</v>
      </c>
      <c r="B11" s="3" t="s">
        <v>0</v>
      </c>
      <c r="C11" s="3" t="s">
        <v>88</v>
      </c>
      <c r="D11" s="3" t="s">
        <v>55</v>
      </c>
      <c r="E11" s="13" t="n">
        <v>2</v>
      </c>
      <c r="F11" s="0" t="str">
        <f aca="false">VLOOKUP(E11,$A$66:$E$77,5)</f>
        <v>[Salon 02](https://meet.jit.si/ForumBranlyGR2)</v>
      </c>
      <c r="G11" s="0" t="str">
        <f aca="false">VLOOKUP(E11,$A$66:$E$77,3)</f>
        <v>B104</v>
      </c>
    </row>
    <row r="12" customFormat="false" ht="13.8" hidden="false" customHeight="false" outlineLevel="0" collapsed="false">
      <c r="A12" s="3" t="s">
        <v>90</v>
      </c>
      <c r="B12" s="3" t="s">
        <v>0</v>
      </c>
      <c r="C12" s="3" t="s">
        <v>91</v>
      </c>
      <c r="D12" s="3" t="s">
        <v>55</v>
      </c>
      <c r="E12" s="13" t="n">
        <v>2</v>
      </c>
      <c r="F12" s="0" t="str">
        <f aca="false">VLOOKUP(E12,$A$66:$E$77,5)</f>
        <v>[Salon 02](https://meet.jit.si/ForumBranlyGR2)</v>
      </c>
      <c r="G12" s="0" t="str">
        <f aca="false">VLOOKUP(E12,$A$66:$E$77,3)</f>
        <v>B104</v>
      </c>
    </row>
    <row r="13" customFormat="false" ht="13.8" hidden="false" customHeight="false" outlineLevel="0" collapsed="false">
      <c r="A13" s="3" t="s">
        <v>100</v>
      </c>
      <c r="B13" s="3" t="s">
        <v>0</v>
      </c>
      <c r="C13" s="3" t="s">
        <v>101</v>
      </c>
      <c r="D13" s="3" t="s">
        <v>55</v>
      </c>
      <c r="E13" s="13" t="n">
        <v>2</v>
      </c>
      <c r="F13" s="0" t="str">
        <f aca="false">VLOOKUP(E13,$A$66:$E$77,5)</f>
        <v>[Salon 02](https://meet.jit.si/ForumBranlyGR2)</v>
      </c>
      <c r="G13" s="0" t="str">
        <f aca="false">VLOOKUP(E13,$A$66:$E$77,3)</f>
        <v>B104</v>
      </c>
    </row>
    <row r="14" customFormat="false" ht="20.85" hidden="false" customHeight="false" outlineLevel="0" collapsed="false">
      <c r="A14" s="3" t="s">
        <v>58</v>
      </c>
      <c r="B14" s="3" t="s">
        <v>0</v>
      </c>
      <c r="C14" s="3" t="s">
        <v>59</v>
      </c>
      <c r="D14" s="3" t="s">
        <v>55</v>
      </c>
      <c r="E14" s="13" t="n">
        <v>3</v>
      </c>
      <c r="F14" s="0" t="str">
        <f aca="false">VLOOKUP(E14,$A$66:$E$77,5)</f>
        <v>[Salon 03](https://meet.jit.si/ForumBranlyGR3)</v>
      </c>
      <c r="G14" s="0" t="str">
        <f aca="false">VLOOKUP(E14,$A$66:$E$77,3)</f>
        <v>B106</v>
      </c>
    </row>
    <row r="15" customFormat="false" ht="13.8" hidden="false" customHeight="false" outlineLevel="0" collapsed="false">
      <c r="A15" s="3" t="s">
        <v>75</v>
      </c>
      <c r="B15" s="3" t="s">
        <v>0</v>
      </c>
      <c r="C15" s="3" t="s">
        <v>76</v>
      </c>
      <c r="D15" s="3" t="s">
        <v>55</v>
      </c>
      <c r="E15" s="13" t="n">
        <v>3</v>
      </c>
      <c r="F15" s="0" t="str">
        <f aca="false">VLOOKUP(E15,$A$66:$E$77,5)</f>
        <v>[Salon 03](https://meet.jit.si/ForumBranlyGR3)</v>
      </c>
      <c r="G15" s="0" t="str">
        <f aca="false">VLOOKUP(E15,$A$66:$E$77,3)</f>
        <v>B106</v>
      </c>
    </row>
    <row r="16" customFormat="false" ht="13.8" hidden="false" customHeight="false" outlineLevel="0" collapsed="false">
      <c r="A16" s="3" t="s">
        <v>78</v>
      </c>
      <c r="B16" s="3" t="s">
        <v>0</v>
      </c>
      <c r="C16" s="3" t="s">
        <v>79</v>
      </c>
      <c r="D16" s="3" t="s">
        <v>55</v>
      </c>
      <c r="E16" s="13" t="n">
        <v>3</v>
      </c>
      <c r="F16" s="0" t="str">
        <f aca="false">VLOOKUP(E16,$A$66:$E$77,5)</f>
        <v>[Salon 03](https://meet.jit.si/ForumBranlyGR3)</v>
      </c>
      <c r="G16" s="0" t="str">
        <f aca="false">VLOOKUP(E16,$A$66:$E$77,3)</f>
        <v>B106</v>
      </c>
    </row>
    <row r="17" customFormat="false" ht="13.8" hidden="false" customHeight="false" outlineLevel="0" collapsed="false">
      <c r="A17" s="3" t="s">
        <v>273</v>
      </c>
      <c r="B17" s="3" t="s">
        <v>269</v>
      </c>
      <c r="C17" s="3" t="s">
        <v>243</v>
      </c>
      <c r="D17" s="0" t="s">
        <v>55</v>
      </c>
      <c r="E17" s="13" t="n">
        <v>3</v>
      </c>
      <c r="F17" s="0" t="str">
        <f aca="false">VLOOKUP(E17,$A$66:$E$77,5)</f>
        <v>[Salon 03](https://meet.jit.si/ForumBranlyGR3)</v>
      </c>
      <c r="G17" s="0" t="str">
        <f aca="false">VLOOKUP(E17,$A$66:$E$77,3)</f>
        <v>B106</v>
      </c>
    </row>
    <row r="18" customFormat="false" ht="13.8" hidden="false" customHeight="false" outlineLevel="0" collapsed="false">
      <c r="A18" s="3" t="s">
        <v>162</v>
      </c>
      <c r="B18" s="3" t="s">
        <v>0</v>
      </c>
      <c r="C18" s="3" t="s">
        <v>163</v>
      </c>
      <c r="D18" s="3" t="s">
        <v>30</v>
      </c>
      <c r="E18" s="13" t="n">
        <v>4</v>
      </c>
      <c r="F18" s="0" t="str">
        <f aca="false">VLOOKUP(E18,$A$66:$E$77,5)</f>
        <v>[Salon 04](https://meet.jit.si/ForumBranlyGR4)</v>
      </c>
      <c r="G18" s="0" t="str">
        <f aca="false">VLOOKUP(E18,$A$66:$E$77,3)</f>
        <v>B108</v>
      </c>
    </row>
    <row r="19" customFormat="false" ht="13.8" hidden="false" customHeight="false" outlineLevel="0" collapsed="false">
      <c r="A19" s="3" t="s">
        <v>165</v>
      </c>
      <c r="B19" s="3" t="s">
        <v>0</v>
      </c>
      <c r="C19" s="3" t="s">
        <v>166</v>
      </c>
      <c r="D19" s="3" t="s">
        <v>30</v>
      </c>
      <c r="E19" s="13" t="n">
        <v>4</v>
      </c>
      <c r="F19" s="0" t="str">
        <f aca="false">VLOOKUP(E19,$A$66:$E$77,5)</f>
        <v>[Salon 04](https://meet.jit.si/ForumBranlyGR4)</v>
      </c>
      <c r="G19" s="0" t="str">
        <f aca="false">VLOOKUP(E19,$A$66:$E$77,3)</f>
        <v>B108</v>
      </c>
    </row>
    <row r="20" customFormat="false" ht="13.8" hidden="false" customHeight="false" outlineLevel="0" collapsed="false">
      <c r="A20" s="3" t="s">
        <v>168</v>
      </c>
      <c r="B20" s="3" t="s">
        <v>0</v>
      </c>
      <c r="C20" s="3" t="s">
        <v>169</v>
      </c>
      <c r="D20" s="3" t="s">
        <v>30</v>
      </c>
      <c r="E20" s="13" t="n">
        <v>4</v>
      </c>
      <c r="F20" s="0" t="str">
        <f aca="false">VLOOKUP(E20,$A$66:$E$77,5)</f>
        <v>[Salon 04](https://meet.jit.si/ForumBranlyGR4)</v>
      </c>
      <c r="G20" s="0" t="str">
        <f aca="false">VLOOKUP(E20,$A$66:$E$77,3)</f>
        <v>B108</v>
      </c>
    </row>
    <row r="21" customFormat="false" ht="13.8" hidden="false" customHeight="false" outlineLevel="0" collapsed="false">
      <c r="A21" s="3" t="s">
        <v>171</v>
      </c>
      <c r="B21" s="3" t="s">
        <v>0</v>
      </c>
      <c r="C21" s="3" t="s">
        <v>172</v>
      </c>
      <c r="D21" s="3" t="s">
        <v>30</v>
      </c>
      <c r="E21" s="13" t="n">
        <v>4</v>
      </c>
      <c r="F21" s="0" t="str">
        <f aca="false">VLOOKUP(E21,$A$66:$E$77,5)</f>
        <v>[Salon 04](https://meet.jit.si/ForumBranlyGR4)</v>
      </c>
      <c r="G21" s="0" t="str">
        <f aca="false">VLOOKUP(E21,$A$66:$E$77,3)</f>
        <v>B108</v>
      </c>
    </row>
    <row r="22" customFormat="false" ht="13.8" hidden="false" customHeight="false" outlineLevel="0" collapsed="false">
      <c r="A22" s="3" t="s">
        <v>175</v>
      </c>
      <c r="B22" s="3" t="s">
        <v>0</v>
      </c>
      <c r="C22" s="3" t="s">
        <v>176</v>
      </c>
      <c r="D22" s="3" t="s">
        <v>30</v>
      </c>
      <c r="E22" s="13" t="n">
        <v>4</v>
      </c>
      <c r="F22" s="0" t="str">
        <f aca="false">VLOOKUP(E22,$A$66:$E$77,5)</f>
        <v>[Salon 04](https://meet.jit.si/ForumBranlyGR4)</v>
      </c>
      <c r="G22" s="0" t="str">
        <f aca="false">VLOOKUP(E22,$A$66:$E$77,3)</f>
        <v>B108</v>
      </c>
    </row>
    <row r="23" customFormat="false" ht="20.85" hidden="false" customHeight="false" outlineLevel="0" collapsed="false">
      <c r="A23" s="3" t="s">
        <v>178</v>
      </c>
      <c r="B23" s="3" t="s">
        <v>0</v>
      </c>
      <c r="C23" s="3" t="s">
        <v>179</v>
      </c>
      <c r="D23" s="3" t="s">
        <v>30</v>
      </c>
      <c r="E23" s="13" t="n">
        <v>4</v>
      </c>
      <c r="F23" s="0" t="str">
        <f aca="false">VLOOKUP(E23,$A$66:$E$77,5)</f>
        <v>[Salon 04](https://meet.jit.si/ForumBranlyGR4)</v>
      </c>
      <c r="G23" s="0" t="str">
        <f aca="false">VLOOKUP(E23,$A$66:$E$77,3)</f>
        <v>B108</v>
      </c>
    </row>
    <row r="24" customFormat="false" ht="13.8" hidden="false" customHeight="false" outlineLevel="0" collapsed="false">
      <c r="A24" s="6" t="s">
        <v>288</v>
      </c>
      <c r="B24" s="6" t="s">
        <v>269</v>
      </c>
      <c r="C24" s="6" t="s">
        <v>199</v>
      </c>
      <c r="D24" s="0" t="s">
        <v>30</v>
      </c>
      <c r="E24" s="13" t="n">
        <v>4</v>
      </c>
      <c r="F24" s="0" t="str">
        <f aca="false">VLOOKUP(E24,$A$66:$E$77,5)</f>
        <v>[Salon 04](https://meet.jit.si/ForumBranlyGR4)</v>
      </c>
      <c r="G24" s="0" t="str">
        <f aca="false">VLOOKUP(E24,$A$66:$E$77,3)</f>
        <v>B108</v>
      </c>
    </row>
    <row r="25" customFormat="false" ht="13.8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13" t="n">
        <v>5</v>
      </c>
      <c r="F25" s="0" t="str">
        <f aca="false">VLOOKUP(E25,$A$66:$E$77,5)</f>
        <v>[Salon 05](https://meet.jit.si/ForumBranlyGR5)</v>
      </c>
      <c r="G25" s="0" t="str">
        <f aca="false">VLOOKUP(E25,$A$66:$E$77,3)</f>
        <v>B111</v>
      </c>
    </row>
    <row r="26" customFormat="false" ht="13.8" hidden="false" customHeight="false" outlineLevel="0" collapsed="false">
      <c r="A26" s="3" t="s">
        <v>122</v>
      </c>
      <c r="B26" s="3" t="s">
        <v>0</v>
      </c>
      <c r="C26" s="3" t="s">
        <v>123</v>
      </c>
      <c r="D26" s="3" t="s">
        <v>30</v>
      </c>
      <c r="E26" s="13" t="n">
        <v>5</v>
      </c>
      <c r="F26" s="0" t="str">
        <f aca="false">VLOOKUP(E26,$A$66:$E$77,5)</f>
        <v>[Salon 05](https://meet.jit.si/ForumBranlyGR5)</v>
      </c>
      <c r="G26" s="0" t="str">
        <f aca="false">VLOOKUP(E26,$A$66:$E$77,3)</f>
        <v>B111</v>
      </c>
    </row>
    <row r="27" customFormat="false" ht="13.8" hidden="false" customHeight="false" outlineLevel="0" collapsed="false">
      <c r="A27" s="3" t="s">
        <v>125</v>
      </c>
      <c r="B27" s="3" t="s">
        <v>0</v>
      </c>
      <c r="C27" s="3" t="s">
        <v>126</v>
      </c>
      <c r="D27" s="3" t="s">
        <v>30</v>
      </c>
      <c r="E27" s="13" t="n">
        <v>5</v>
      </c>
      <c r="F27" s="0" t="str">
        <f aca="false">VLOOKUP(E27,$A$66:$E$77,5)</f>
        <v>[Salon 05](https://meet.jit.si/ForumBranlyGR5)</v>
      </c>
      <c r="G27" s="0" t="str">
        <f aca="false">VLOOKUP(E27,$A$66:$E$77,3)</f>
        <v>B111</v>
      </c>
    </row>
    <row r="28" customFormat="false" ht="13.8" hidden="false" customHeight="false" outlineLevel="0" collapsed="false">
      <c r="A28" s="3" t="s">
        <v>146</v>
      </c>
      <c r="B28" s="3" t="s">
        <v>0</v>
      </c>
      <c r="C28" s="3" t="s">
        <v>147</v>
      </c>
      <c r="D28" s="3" t="s">
        <v>30</v>
      </c>
      <c r="E28" s="13" t="n">
        <v>5</v>
      </c>
      <c r="F28" s="0" t="str">
        <f aca="false">VLOOKUP(E28,$A$66:$E$77,5)</f>
        <v>[Salon 05](https://meet.jit.si/ForumBranlyGR5)</v>
      </c>
      <c r="G28" s="0" t="str">
        <f aca="false">VLOOKUP(E28,$A$66:$E$77,3)</f>
        <v>B111</v>
      </c>
    </row>
    <row r="29" customFormat="false" ht="13.8" hidden="false" customHeight="false" outlineLevel="0" collapsed="false">
      <c r="A29" s="3" t="s">
        <v>149</v>
      </c>
      <c r="B29" s="3" t="s">
        <v>0</v>
      </c>
      <c r="C29" s="3" t="s">
        <v>150</v>
      </c>
      <c r="D29" s="3" t="s">
        <v>30</v>
      </c>
      <c r="E29" s="13" t="n">
        <v>5</v>
      </c>
      <c r="F29" s="0" t="str">
        <f aca="false">VLOOKUP(E29,$A$66:$E$77,5)</f>
        <v>[Salon 05](https://meet.jit.si/ForumBranlyGR5)</v>
      </c>
      <c r="G29" s="0" t="str">
        <f aca="false">VLOOKUP(E29,$A$66:$E$77,3)</f>
        <v>B111</v>
      </c>
    </row>
    <row r="30" customFormat="false" ht="13.8" hidden="false" customHeight="false" outlineLevel="0" collapsed="false">
      <c r="A30" s="3" t="s">
        <v>270</v>
      </c>
      <c r="B30" s="3" t="s">
        <v>269</v>
      </c>
      <c r="C30" s="3" t="s">
        <v>231</v>
      </c>
      <c r="D30" s="0" t="s">
        <v>30</v>
      </c>
      <c r="E30" s="13" t="n">
        <v>5</v>
      </c>
      <c r="F30" s="0" t="str">
        <f aca="false">VLOOKUP(E30,$A$66:$E$77,5)</f>
        <v>[Salon 05](https://meet.jit.si/ForumBranlyGR5)</v>
      </c>
      <c r="G30" s="0" t="str">
        <f aca="false">VLOOKUP(E30,$A$66:$E$77,3)</f>
        <v>B111</v>
      </c>
    </row>
    <row r="31" customFormat="false" ht="13.8" hidden="false" customHeight="false" outlineLevel="0" collapsed="false">
      <c r="A31" s="6" t="s">
        <v>289</v>
      </c>
      <c r="B31" s="6" t="s">
        <v>269</v>
      </c>
      <c r="C31" s="6" t="s">
        <v>231</v>
      </c>
      <c r="D31" s="0" t="s">
        <v>30</v>
      </c>
      <c r="E31" s="13" t="n">
        <v>5</v>
      </c>
      <c r="F31" s="0" t="str">
        <f aca="false">VLOOKUP(E31,$A$66:$E$77,5)</f>
        <v>[Salon 05](https://meet.jit.si/ForumBranlyGR5)</v>
      </c>
      <c r="G31" s="0" t="str">
        <f aca="false">VLOOKUP(E31,$A$66:$E$77,3)</f>
        <v>B111</v>
      </c>
    </row>
    <row r="32" customFormat="false" ht="13.8" hidden="false" customHeight="false" outlineLevel="0" collapsed="false">
      <c r="A32" s="3" t="s">
        <v>155</v>
      </c>
      <c r="B32" s="3" t="s">
        <v>0</v>
      </c>
      <c r="C32" s="3" t="s">
        <v>35</v>
      </c>
      <c r="D32" s="3" t="s">
        <v>30</v>
      </c>
      <c r="E32" s="13" t="n">
        <v>6</v>
      </c>
      <c r="F32" s="0" t="str">
        <f aca="false">VLOOKUP(E32,$A$66:$E$77,5)</f>
        <v>[Salon 06](https://meet.jit.si/ForumBranlyGR6)</v>
      </c>
      <c r="G32" s="0" t="str">
        <f aca="false">VLOOKUP(E32,$A$66:$E$77,3)</f>
        <v>B112</v>
      </c>
    </row>
    <row r="33" customFormat="false" ht="13.8" hidden="false" customHeight="false" outlineLevel="0" collapsed="false">
      <c r="A33" s="3" t="s">
        <v>156</v>
      </c>
      <c r="B33" s="3" t="s">
        <v>0</v>
      </c>
      <c r="C33" s="3" t="s">
        <v>157</v>
      </c>
      <c r="D33" s="3" t="s">
        <v>30</v>
      </c>
      <c r="E33" s="13" t="n">
        <v>6</v>
      </c>
      <c r="F33" s="0" t="str">
        <f aca="false">VLOOKUP(E33,$A$66:$E$77,5)</f>
        <v>[Salon 06](https://meet.jit.si/ForumBranlyGR6)</v>
      </c>
      <c r="G33" s="0" t="str">
        <f aca="false">VLOOKUP(E33,$A$66:$E$77,3)</f>
        <v>B112</v>
      </c>
    </row>
    <row r="34" customFormat="false" ht="13.8" hidden="false" customHeight="false" outlineLevel="0" collapsed="false">
      <c r="A34" s="3" t="s">
        <v>268</v>
      </c>
      <c r="B34" s="3" t="s">
        <v>269</v>
      </c>
      <c r="C34" s="3" t="s">
        <v>18</v>
      </c>
      <c r="D34" s="0" t="s">
        <v>30</v>
      </c>
      <c r="E34" s="13" t="n">
        <v>6</v>
      </c>
      <c r="F34" s="0" t="str">
        <f aca="false">VLOOKUP(E34,$A$66:$E$77,5)</f>
        <v>[Salon 06](https://meet.jit.si/ForumBranlyGR6)</v>
      </c>
      <c r="G34" s="0" t="str">
        <f aca="false">VLOOKUP(E34,$A$66:$E$77,3)</f>
        <v>B112</v>
      </c>
    </row>
    <row r="35" customFormat="false" ht="13.8" hidden="false" customHeight="false" outlineLevel="0" collapsed="false">
      <c r="A35" s="3" t="s">
        <v>274</v>
      </c>
      <c r="B35" s="3" t="s">
        <v>269</v>
      </c>
      <c r="C35" s="3" t="s">
        <v>18</v>
      </c>
      <c r="D35" s="0" t="s">
        <v>30</v>
      </c>
      <c r="E35" s="13" t="n">
        <v>6</v>
      </c>
      <c r="F35" s="0" t="str">
        <f aca="false">VLOOKUP(E35,$A$66:$E$77,5)</f>
        <v>[Salon 06](https://meet.jit.si/ForumBranlyGR6)</v>
      </c>
      <c r="G35" s="0" t="str">
        <f aca="false">VLOOKUP(E35,$A$66:$E$77,3)</f>
        <v>B112</v>
      </c>
    </row>
    <row r="36" customFormat="false" ht="13.8" hidden="false" customHeight="false" outlineLevel="0" collapsed="false">
      <c r="A36" s="3" t="s">
        <v>181</v>
      </c>
      <c r="B36" s="3" t="s">
        <v>0</v>
      </c>
      <c r="C36" s="3" t="s">
        <v>182</v>
      </c>
      <c r="D36" s="3" t="s">
        <v>30</v>
      </c>
      <c r="E36" s="13" t="n">
        <v>7</v>
      </c>
      <c r="F36" s="0" t="str">
        <f aca="false">VLOOKUP(E36,$A$66:$E$77,5)</f>
        <v>[Salon 07](https://meet.jit.si/ForumBranlyGR7)</v>
      </c>
      <c r="G36" s="0" t="str">
        <f aca="false">VLOOKUP(E36,$A$66:$E$77,3)</f>
        <v>B113</v>
      </c>
    </row>
    <row r="37" customFormat="false" ht="13.8" hidden="false" customHeight="false" outlineLevel="0" collapsed="false">
      <c r="A37" s="3" t="s">
        <v>104</v>
      </c>
      <c r="B37" s="3" t="s">
        <v>0</v>
      </c>
      <c r="C37" s="3" t="s">
        <v>105</v>
      </c>
      <c r="D37" s="3" t="s">
        <v>30</v>
      </c>
      <c r="E37" s="13" t="n">
        <v>7</v>
      </c>
      <c r="F37" s="0" t="str">
        <f aca="false">VLOOKUP(E37,$A$66:$E$77,5)</f>
        <v>[Salon 07](https://meet.jit.si/ForumBranlyGR7)</v>
      </c>
      <c r="G37" s="0" t="str">
        <f aca="false">VLOOKUP(E37,$A$66:$E$77,3)</f>
        <v>B113</v>
      </c>
    </row>
    <row r="38" customFormat="false" ht="13.8" hidden="false" customHeight="false" outlineLevel="0" collapsed="false">
      <c r="A38" s="6" t="s">
        <v>279</v>
      </c>
      <c r="B38" s="6" t="s">
        <v>269</v>
      </c>
      <c r="C38" s="6" t="s">
        <v>182</v>
      </c>
      <c r="D38" s="0" t="s">
        <v>30</v>
      </c>
      <c r="E38" s="13" t="n">
        <v>7</v>
      </c>
      <c r="F38" s="0" t="str">
        <f aca="false">VLOOKUP(E38,$A$66:$E$77,5)</f>
        <v>[Salon 07](https://meet.jit.si/ForumBranlyGR7)</v>
      </c>
      <c r="G38" s="0" t="str">
        <f aca="false">VLOOKUP(E38,$A$66:$E$77,3)</f>
        <v>B113</v>
      </c>
    </row>
    <row r="39" customFormat="false" ht="13.8" hidden="false" customHeight="false" outlineLevel="0" collapsed="false">
      <c r="A39" s="6" t="s">
        <v>283</v>
      </c>
      <c r="B39" s="6" t="s">
        <v>269</v>
      </c>
      <c r="C39" s="6" t="s">
        <v>182</v>
      </c>
      <c r="D39" s="0" t="s">
        <v>30</v>
      </c>
      <c r="E39" s="13" t="n">
        <v>7</v>
      </c>
      <c r="F39" s="0" t="str">
        <f aca="false">VLOOKUP(E39,$A$66:$E$77,5)</f>
        <v>[Salon 07](https://meet.jit.si/ForumBranlyGR7)</v>
      </c>
      <c r="G39" s="0" t="str">
        <f aca="false">VLOOKUP(E39,$A$66:$E$77,3)</f>
        <v>B113</v>
      </c>
    </row>
    <row r="40" customFormat="false" ht="13.8" hidden="false" customHeight="false" outlineLevel="0" collapsed="false">
      <c r="A40" s="3" t="s">
        <v>143</v>
      </c>
      <c r="B40" s="3" t="s">
        <v>0</v>
      </c>
      <c r="C40" s="3" t="s">
        <v>144</v>
      </c>
      <c r="D40" s="3" t="s">
        <v>30</v>
      </c>
      <c r="E40" s="13" t="n">
        <v>8</v>
      </c>
      <c r="F40" s="0" t="str">
        <f aca="false">VLOOKUP(E40,$A$66:$E$77,5)</f>
        <v>[Salon 08](https://meet.jit.si/ForumBranlyGR8)</v>
      </c>
      <c r="G40" s="0" t="str">
        <f aca="false">VLOOKUP(E40,$A$66:$E$77,3)</f>
        <v>B114</v>
      </c>
    </row>
    <row r="41" customFormat="false" ht="13.8" hidden="false" customHeight="false" outlineLevel="0" collapsed="false">
      <c r="A41" s="3" t="s">
        <v>159</v>
      </c>
      <c r="B41" s="3" t="s">
        <v>0</v>
      </c>
      <c r="C41" s="3" t="s">
        <v>160</v>
      </c>
      <c r="D41" s="3" t="s">
        <v>30</v>
      </c>
      <c r="E41" s="13" t="n">
        <v>8</v>
      </c>
      <c r="F41" s="0" t="str">
        <f aca="false">VLOOKUP(E41,$A$66:$E$77,5)</f>
        <v>[Salon 08](https://meet.jit.si/ForumBranlyGR8)</v>
      </c>
      <c r="G41" s="0" t="str">
        <f aca="false">VLOOKUP(E41,$A$66:$E$77,3)</f>
        <v>B114</v>
      </c>
    </row>
    <row r="42" customFormat="false" ht="13.8" hidden="false" customHeight="false" outlineLevel="0" collapsed="false">
      <c r="A42" s="6" t="s">
        <v>280</v>
      </c>
      <c r="B42" s="6" t="s">
        <v>269</v>
      </c>
      <c r="C42" s="6" t="s">
        <v>11</v>
      </c>
      <c r="D42" s="0" t="s">
        <v>30</v>
      </c>
      <c r="E42" s="13" t="n">
        <v>8</v>
      </c>
      <c r="F42" s="0" t="str">
        <f aca="false">VLOOKUP(E42,$A$66:$E$77,5)</f>
        <v>[Salon 08](https://meet.jit.si/ForumBranlyGR8)</v>
      </c>
      <c r="G42" s="0" t="str">
        <f aca="false">VLOOKUP(E42,$A$66:$E$77,3)</f>
        <v>B114</v>
      </c>
    </row>
    <row r="43" customFormat="false" ht="13.8" hidden="false" customHeight="false" outlineLevel="0" collapsed="false">
      <c r="A43" s="6" t="s">
        <v>281</v>
      </c>
      <c r="B43" s="6" t="s">
        <v>269</v>
      </c>
      <c r="C43" s="6" t="s">
        <v>282</v>
      </c>
      <c r="D43" s="0" t="s">
        <v>30</v>
      </c>
      <c r="E43" s="13" t="n">
        <v>8</v>
      </c>
      <c r="F43" s="0" t="str">
        <f aca="false">VLOOKUP(E43,$A$66:$E$77,5)</f>
        <v>[Salon 08](https://meet.jit.si/ForumBranlyGR8)</v>
      </c>
      <c r="G43" s="0" t="str">
        <f aca="false">VLOOKUP(E43,$A$66:$E$77,3)</f>
        <v>B114</v>
      </c>
    </row>
    <row r="44" customFormat="false" ht="13.8" hidden="false" customHeight="false" outlineLevel="0" collapsed="false">
      <c r="A44" s="3" t="s">
        <v>152</v>
      </c>
      <c r="B44" s="3" t="s">
        <v>0</v>
      </c>
      <c r="C44" s="3" t="s">
        <v>153</v>
      </c>
      <c r="D44" s="3" t="s">
        <v>30</v>
      </c>
      <c r="E44" s="13" t="n">
        <v>9</v>
      </c>
      <c r="F44" s="0" t="str">
        <f aca="false">VLOOKUP(E44,$A$66:$E$77,5)</f>
        <v>[Salon 09](https://meet.jit.si/ForumBranlyGR9)</v>
      </c>
      <c r="G44" s="0" t="str">
        <f aca="false">VLOOKUP(E44,$A$66:$E$77,3)</f>
        <v>B116</v>
      </c>
    </row>
    <row r="45" customFormat="false" ht="13.8" hidden="false" customHeight="false" outlineLevel="0" collapsed="false">
      <c r="A45" s="3" t="s">
        <v>271</v>
      </c>
      <c r="B45" s="3" t="s">
        <v>269</v>
      </c>
      <c r="C45" s="3" t="s">
        <v>235</v>
      </c>
      <c r="D45" s="0" t="s">
        <v>30</v>
      </c>
      <c r="E45" s="13" t="n">
        <v>9</v>
      </c>
      <c r="F45" s="0" t="str">
        <f aca="false">VLOOKUP(E45,$A$66:$E$77,5)</f>
        <v>[Salon 09](https://meet.jit.si/ForumBranlyGR9)</v>
      </c>
      <c r="G45" s="0" t="str">
        <f aca="false">VLOOKUP(E45,$A$66:$E$77,3)</f>
        <v>B116</v>
      </c>
    </row>
    <row r="46" customFormat="false" ht="13.8" hidden="false" customHeight="false" outlineLevel="0" collapsed="false">
      <c r="A46" s="3" t="s">
        <v>275</v>
      </c>
      <c r="B46" s="3" t="s">
        <v>269</v>
      </c>
      <c r="C46" s="3" t="s">
        <v>27</v>
      </c>
      <c r="D46" s="0" t="s">
        <v>30</v>
      </c>
      <c r="E46" s="13" t="n">
        <v>9</v>
      </c>
      <c r="F46" s="0" t="str">
        <f aca="false">VLOOKUP(E46,$A$66:$E$77,5)</f>
        <v>[Salon 09](https://meet.jit.si/ForumBranlyGR9)</v>
      </c>
      <c r="G46" s="0" t="str">
        <f aca="false">VLOOKUP(E46,$A$66:$E$77,3)</f>
        <v>B116</v>
      </c>
    </row>
    <row r="47" customFormat="false" ht="13.8" hidden="false" customHeight="false" outlineLevel="0" collapsed="false">
      <c r="A47" s="6" t="s">
        <v>278</v>
      </c>
      <c r="B47" s="6" t="s">
        <v>269</v>
      </c>
      <c r="C47" s="6" t="s">
        <v>15</v>
      </c>
      <c r="D47" s="0" t="s">
        <v>30</v>
      </c>
      <c r="E47" s="13" t="n">
        <v>9</v>
      </c>
      <c r="F47" s="0" t="str">
        <f aca="false">VLOOKUP(E47,$A$66:$E$77,5)</f>
        <v>[Salon 09](https://meet.jit.si/ForumBranlyGR9)</v>
      </c>
      <c r="G47" s="0" t="str">
        <f aca="false">VLOOKUP(E47,$A$66:$E$77,3)</f>
        <v>B116</v>
      </c>
    </row>
    <row r="48" customFormat="false" ht="13.8" hidden="false" customHeight="false" outlineLevel="0" collapsed="false">
      <c r="A48" s="3" t="s">
        <v>107</v>
      </c>
      <c r="B48" s="3" t="s">
        <v>0</v>
      </c>
      <c r="C48" s="3" t="s">
        <v>108</v>
      </c>
      <c r="D48" s="3" t="s">
        <v>30</v>
      </c>
      <c r="E48" s="13" t="n">
        <v>10</v>
      </c>
      <c r="F48" s="0" t="str">
        <f aca="false">VLOOKUP(E48,$A$66:$E$77,5)</f>
        <v>[Salon 10](https://meet.jit.si/ForumBranlyGR10)</v>
      </c>
      <c r="G48" s="0" t="str">
        <f aca="false">VLOOKUP(E48,$A$66:$E$77,3)</f>
        <v>B116</v>
      </c>
    </row>
    <row r="49" customFormat="false" ht="13.8" hidden="false" customHeight="false" outlineLevel="0" collapsed="false">
      <c r="A49" s="3" t="s">
        <v>110</v>
      </c>
      <c r="B49" s="3" t="s">
        <v>0</v>
      </c>
      <c r="C49" s="3" t="s">
        <v>111</v>
      </c>
      <c r="D49" s="3" t="s">
        <v>30</v>
      </c>
      <c r="E49" s="13" t="n">
        <v>10</v>
      </c>
      <c r="F49" s="0" t="str">
        <f aca="false">VLOOKUP(E49,$A$66:$E$77,5)</f>
        <v>[Salon 10](https://meet.jit.si/ForumBranlyGR10)</v>
      </c>
      <c r="G49" s="0" t="str">
        <f aca="false">VLOOKUP(E49,$A$66:$E$77,3)</f>
        <v>B116</v>
      </c>
    </row>
    <row r="50" customFormat="false" ht="13.8" hidden="false" customHeight="false" outlineLevel="0" collapsed="false">
      <c r="A50" s="3" t="s">
        <v>113</v>
      </c>
      <c r="B50" s="3" t="s">
        <v>0</v>
      </c>
      <c r="C50" s="3" t="s">
        <v>114</v>
      </c>
      <c r="D50" s="3" t="s">
        <v>30</v>
      </c>
      <c r="E50" s="13" t="n">
        <v>10</v>
      </c>
      <c r="F50" s="0" t="str">
        <f aca="false">VLOOKUP(E50,$A$66:$E$77,5)</f>
        <v>[Salon 10](https://meet.jit.si/ForumBranlyGR10)</v>
      </c>
      <c r="G50" s="0" t="str">
        <f aca="false">VLOOKUP(E50,$A$66:$E$77,3)</f>
        <v>B116</v>
      </c>
    </row>
    <row r="51" customFormat="false" ht="13.8" hidden="false" customHeight="false" outlineLevel="0" collapsed="false">
      <c r="A51" s="3" t="s">
        <v>116</v>
      </c>
      <c r="B51" s="3" t="s">
        <v>0</v>
      </c>
      <c r="C51" s="3" t="s">
        <v>117</v>
      </c>
      <c r="D51" s="3" t="s">
        <v>30</v>
      </c>
      <c r="E51" s="13" t="n">
        <v>10</v>
      </c>
      <c r="F51" s="0" t="str">
        <f aca="false">VLOOKUP(E51,$A$66:$E$77,5)</f>
        <v>[Salon 10](https://meet.jit.si/ForumBranlyGR10)</v>
      </c>
      <c r="G51" s="0" t="str">
        <f aca="false">VLOOKUP(E51,$A$66:$E$77,3)</f>
        <v>B116</v>
      </c>
    </row>
    <row r="52" customFormat="false" ht="13.8" hidden="false" customHeight="false" outlineLevel="0" collapsed="false">
      <c r="A52" s="3" t="s">
        <v>128</v>
      </c>
      <c r="B52" s="3" t="s">
        <v>0</v>
      </c>
      <c r="C52" s="3" t="s">
        <v>129</v>
      </c>
      <c r="D52" s="3" t="s">
        <v>30</v>
      </c>
      <c r="E52" s="13" t="n">
        <v>10</v>
      </c>
      <c r="F52" s="0" t="str">
        <f aca="false">VLOOKUP(E52,$A$66:$E$77,5)</f>
        <v>[Salon 10](https://meet.jit.si/ForumBranlyGR10)</v>
      </c>
      <c r="G52" s="0" t="str">
        <f aca="false">VLOOKUP(E52,$A$66:$E$77,3)</f>
        <v>B116</v>
      </c>
    </row>
    <row r="53" customFormat="false" ht="13.8" hidden="false" customHeight="false" outlineLevel="0" collapsed="false">
      <c r="A53" s="3" t="s">
        <v>132</v>
      </c>
      <c r="B53" s="3" t="s">
        <v>0</v>
      </c>
      <c r="C53" s="3" t="s">
        <v>133</v>
      </c>
      <c r="D53" s="3" t="s">
        <v>30</v>
      </c>
      <c r="E53" s="13" t="n">
        <v>10</v>
      </c>
      <c r="F53" s="0" t="str">
        <f aca="false">VLOOKUP(E53,$A$66:$E$77,5)</f>
        <v>[Salon 10](https://meet.jit.si/ForumBranlyGR10)</v>
      </c>
      <c r="G53" s="0" t="str">
        <f aca="false">VLOOKUP(E53,$A$66:$E$77,3)</f>
        <v>B116</v>
      </c>
    </row>
    <row r="54" customFormat="false" ht="13.8" hidden="false" customHeight="false" outlineLevel="0" collapsed="false">
      <c r="A54" s="3" t="s">
        <v>135</v>
      </c>
      <c r="B54" s="3" t="s">
        <v>0</v>
      </c>
      <c r="C54" s="3" t="s">
        <v>136</v>
      </c>
      <c r="D54" s="3" t="s">
        <v>30</v>
      </c>
      <c r="E54" s="13" t="n">
        <v>10</v>
      </c>
      <c r="F54" s="0" t="str">
        <f aca="false">VLOOKUP(E54,$A$66:$E$77,5)</f>
        <v>[Salon 10](https://meet.jit.si/ForumBranlyGR10)</v>
      </c>
      <c r="G54" s="0" t="str">
        <f aca="false">VLOOKUP(E54,$A$66:$E$77,3)</f>
        <v>B116</v>
      </c>
    </row>
    <row r="55" customFormat="false" ht="13.8" hidden="false" customHeight="false" outlineLevel="0" collapsed="false">
      <c r="A55" s="3" t="s">
        <v>272</v>
      </c>
      <c r="B55" s="3" t="s">
        <v>269</v>
      </c>
      <c r="C55" s="3" t="s">
        <v>239</v>
      </c>
      <c r="D55" s="0" t="s">
        <v>30</v>
      </c>
      <c r="E55" s="13" t="n">
        <v>11</v>
      </c>
      <c r="F55" s="0" t="str">
        <f aca="false">VLOOKUP(E55,$A$66:$E$77,5)</f>
        <v>[Salon 11](https://meet.jit.si/ForumBranlyGR11)</v>
      </c>
      <c r="G55" s="0" t="str">
        <f aca="false">VLOOKUP(E55,$A$66:$E$77,3)</f>
        <v>B115</v>
      </c>
    </row>
    <row r="56" customFormat="false" ht="13.8" hidden="false" customHeight="false" outlineLevel="0" collapsed="false">
      <c r="A56" s="6" t="s">
        <v>284</v>
      </c>
      <c r="B56" s="6" t="s">
        <v>269</v>
      </c>
      <c r="C56" s="6" t="s">
        <v>285</v>
      </c>
      <c r="D56" s="0" t="s">
        <v>30</v>
      </c>
      <c r="E56" s="13" t="n">
        <v>11</v>
      </c>
      <c r="F56" s="0" t="str">
        <f aca="false">VLOOKUP(E56,$A$66:$E$77,5)</f>
        <v>[Salon 11](https://meet.jit.si/ForumBranlyGR11)</v>
      </c>
      <c r="G56" s="0" t="str">
        <f aca="false">VLOOKUP(E56,$A$66:$E$77,3)</f>
        <v>B115</v>
      </c>
    </row>
    <row r="57" customFormat="false" ht="13.8" hidden="false" customHeight="false" outlineLevel="0" collapsed="false">
      <c r="A57" s="3" t="s">
        <v>139</v>
      </c>
      <c r="B57" s="3" t="s">
        <v>0</v>
      </c>
      <c r="C57" s="3" t="s">
        <v>140</v>
      </c>
      <c r="D57" s="3" t="s">
        <v>30</v>
      </c>
      <c r="E57" s="13" t="n">
        <v>12</v>
      </c>
      <c r="F57" s="0" t="str">
        <f aca="false">VLOOKUP(E57,$A$66:$E$77,5)</f>
        <v>[Salon 12](https://meet.jit.si/ForumBranlyGR12)</v>
      </c>
      <c r="G57" s="0" t="str">
        <f aca="false">VLOOKUP(E57,$A$66:$E$77,3)</f>
        <v>B118</v>
      </c>
    </row>
    <row r="58" customFormat="false" ht="13.8" hidden="false" customHeight="false" outlineLevel="0" collapsed="false">
      <c r="A58" s="3" t="s">
        <v>276</v>
      </c>
      <c r="B58" s="3" t="s">
        <v>269</v>
      </c>
      <c r="C58" s="3" t="s">
        <v>253</v>
      </c>
      <c r="D58" s="0" t="s">
        <v>30</v>
      </c>
      <c r="E58" s="13" t="n">
        <v>12</v>
      </c>
      <c r="F58" s="0" t="str">
        <f aca="false">VLOOKUP(E58,$A$66:$E$77,5)</f>
        <v>[Salon 12](https://meet.jit.si/ForumBranlyGR12)</v>
      </c>
      <c r="G58" s="0" t="str">
        <f aca="false">VLOOKUP(E58,$A$66:$E$77,3)</f>
        <v>B118</v>
      </c>
    </row>
    <row r="59" customFormat="false" ht="13.8" hidden="false" customHeight="false" outlineLevel="0" collapsed="false">
      <c r="A59" s="6" t="s">
        <v>277</v>
      </c>
      <c r="B59" s="6" t="s">
        <v>269</v>
      </c>
      <c r="C59" s="6" t="s">
        <v>257</v>
      </c>
      <c r="D59" s="0" t="s">
        <v>30</v>
      </c>
      <c r="E59" s="13" t="n">
        <v>12</v>
      </c>
      <c r="F59" s="0" t="str">
        <f aca="false">VLOOKUP(E59,$A$66:$E$77,5)</f>
        <v>[Salon 12](https://meet.jit.si/ForumBranlyGR12)</v>
      </c>
      <c r="G59" s="0" t="str">
        <f aca="false">VLOOKUP(E59,$A$66:$E$77,3)</f>
        <v>B118</v>
      </c>
    </row>
    <row r="60" customFormat="false" ht="13.8" hidden="false" customHeight="false" outlineLevel="0" collapsed="false">
      <c r="A60" s="6" t="s">
        <v>286</v>
      </c>
      <c r="B60" s="6" t="s">
        <v>269</v>
      </c>
      <c r="C60" s="6" t="s">
        <v>287</v>
      </c>
      <c r="D60" s="0" t="s">
        <v>30</v>
      </c>
      <c r="E60" s="13" t="n">
        <v>12</v>
      </c>
      <c r="F60" s="0" t="str">
        <f aca="false">VLOOKUP(E60,$A$66:$E$77,5)</f>
        <v>[Salon 12](https://meet.jit.si/ForumBranlyGR12)</v>
      </c>
      <c r="G60" s="0" t="str">
        <f aca="false">VLOOKUP(E60,$A$66:$E$77,3)</f>
        <v>B118</v>
      </c>
    </row>
    <row r="61" customFormat="false" ht="13.8" hidden="false" customHeight="false" outlineLevel="0" collapsed="false">
      <c r="A61" s="6" t="s">
        <v>290</v>
      </c>
      <c r="B61" s="6" t="s">
        <v>269</v>
      </c>
      <c r="C61" s="6" t="s">
        <v>291</v>
      </c>
      <c r="D61" s="0" t="s">
        <v>30</v>
      </c>
      <c r="E61" s="13" t="n">
        <v>12</v>
      </c>
      <c r="F61" s="0" t="str">
        <f aca="false">VLOOKUP(E61,$A$66:$E$77,5)</f>
        <v>[Salon 12](https://meet.jit.si/ForumBranlyGR12)</v>
      </c>
      <c r="G61" s="0" t="str">
        <f aca="false">VLOOKUP(E61,$A$66:$E$77,3)</f>
        <v>B118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>
      <c r="A65" s="0" t="s">
        <v>292</v>
      </c>
      <c r="C65" s="14" t="s">
        <v>293</v>
      </c>
      <c r="D65" s="14" t="s">
        <v>294</v>
      </c>
    </row>
    <row r="66" customFormat="false" ht="13.8" hidden="false" customHeight="false" outlineLevel="0" collapsed="false">
      <c r="A66" s="0" t="n">
        <v>1</v>
      </c>
      <c r="B66" s="0" t="n">
        <f aca="false">COUNTIF(E$2:E$61,"=1")</f>
        <v>4</v>
      </c>
      <c r="C66" s="15" t="s">
        <v>315</v>
      </c>
      <c r="D66" s="14" t="s">
        <v>297</v>
      </c>
      <c r="E66" s="0" t="s">
        <v>330</v>
      </c>
    </row>
    <row r="67" customFormat="false" ht="13.8" hidden="false" customHeight="false" outlineLevel="0" collapsed="false">
      <c r="A67" s="0" t="n">
        <v>2</v>
      </c>
      <c r="B67" s="0" t="n">
        <f aca="false">COUNTIF(E$2:E$61,"=2")</f>
        <v>8</v>
      </c>
      <c r="C67" s="15" t="s">
        <v>326</v>
      </c>
      <c r="D67" s="14" t="s">
        <v>299</v>
      </c>
      <c r="E67" s="0" t="s">
        <v>331</v>
      </c>
    </row>
    <row r="68" customFormat="false" ht="13.8" hidden="false" customHeight="false" outlineLevel="0" collapsed="false">
      <c r="A68" s="0" t="n">
        <v>3</v>
      </c>
      <c r="B68" s="0" t="n">
        <f aca="false">COUNTIF(E$2:E$61,"=3")</f>
        <v>4</v>
      </c>
      <c r="C68" s="15" t="s">
        <v>321</v>
      </c>
      <c r="D68" s="14" t="s">
        <v>301</v>
      </c>
      <c r="E68" s="0" t="s">
        <v>332</v>
      </c>
    </row>
    <row r="69" customFormat="false" ht="13.8" hidden="false" customHeight="false" outlineLevel="0" collapsed="false">
      <c r="A69" s="0" t="n">
        <v>4</v>
      </c>
      <c r="B69" s="0" t="n">
        <f aca="false">COUNTIF(E$2:E$61,"=4")</f>
        <v>7</v>
      </c>
      <c r="C69" s="14" t="s">
        <v>333</v>
      </c>
      <c r="D69" s="14" t="s">
        <v>304</v>
      </c>
      <c r="E69" s="0" t="s">
        <v>334</v>
      </c>
    </row>
    <row r="70" customFormat="false" ht="13.8" hidden="false" customHeight="false" outlineLevel="0" collapsed="false">
      <c r="A70" s="0" t="n">
        <v>5</v>
      </c>
      <c r="B70" s="0" t="n">
        <f aca="false">COUNTIF(E$2:E$61,"=5")</f>
        <v>7</v>
      </c>
      <c r="C70" s="14" t="s">
        <v>318</v>
      </c>
      <c r="D70" s="14" t="s">
        <v>307</v>
      </c>
      <c r="E70" s="0" t="s">
        <v>335</v>
      </c>
    </row>
    <row r="71" customFormat="false" ht="13.8" hidden="false" customHeight="false" outlineLevel="0" collapsed="false">
      <c r="A71" s="0" t="n">
        <v>6</v>
      </c>
      <c r="B71" s="0" t="n">
        <f aca="false">COUNTIF(E$2:E$61,"=6")</f>
        <v>4</v>
      </c>
      <c r="C71" s="14" t="s">
        <v>336</v>
      </c>
      <c r="D71" s="14" t="s">
        <v>310</v>
      </c>
      <c r="E71" s="0" t="s">
        <v>337</v>
      </c>
    </row>
    <row r="72" customFormat="false" ht="13.8" hidden="false" customHeight="false" outlineLevel="0" collapsed="false">
      <c r="A72" s="0" t="n">
        <v>7</v>
      </c>
      <c r="B72" s="0" t="n">
        <f aca="false">COUNTIF(E$2:E$61,"=7")</f>
        <v>4</v>
      </c>
      <c r="C72" s="16" t="s">
        <v>312</v>
      </c>
      <c r="D72" s="14" t="s">
        <v>313</v>
      </c>
      <c r="E72" s="0" t="s">
        <v>338</v>
      </c>
    </row>
    <row r="73" customFormat="false" ht="13.8" hidden="false" customHeight="false" outlineLevel="0" collapsed="false">
      <c r="A73" s="0" t="n">
        <v>8</v>
      </c>
      <c r="B73" s="0" t="n">
        <f aca="false">COUNTIF(E$2:E$61,"=8")</f>
        <v>4</v>
      </c>
      <c r="C73" s="14" t="s">
        <v>303</v>
      </c>
      <c r="D73" s="14" t="s">
        <v>316</v>
      </c>
      <c r="E73" s="0" t="s">
        <v>339</v>
      </c>
    </row>
    <row r="74" customFormat="false" ht="13.8" hidden="false" customHeight="false" outlineLevel="0" collapsed="false">
      <c r="A74" s="0" t="n">
        <v>9</v>
      </c>
      <c r="B74" s="0" t="n">
        <f aca="false">COUNTIF(E$2:E$61,"=9")</f>
        <v>4</v>
      </c>
      <c r="C74" s="14" t="s">
        <v>296</v>
      </c>
      <c r="D74" s="14" t="s">
        <v>319</v>
      </c>
      <c r="E74" s="0" t="s">
        <v>340</v>
      </c>
    </row>
    <row r="75" customFormat="false" ht="13.8" hidden="false" customHeight="false" outlineLevel="0" collapsed="false">
      <c r="A75" s="0" t="n">
        <v>10</v>
      </c>
      <c r="B75" s="0" t="n">
        <f aca="false">COUNTIF(E$2:E$61,"=10")</f>
        <v>7</v>
      </c>
      <c r="C75" s="14" t="s">
        <v>296</v>
      </c>
      <c r="D75" s="14" t="s">
        <v>322</v>
      </c>
      <c r="E75" s="0" t="s">
        <v>341</v>
      </c>
    </row>
    <row r="76" customFormat="false" ht="13.8" hidden="false" customHeight="false" outlineLevel="0" collapsed="false">
      <c r="A76" s="0" t="n">
        <v>11</v>
      </c>
      <c r="B76" s="0" t="n">
        <f aca="false">COUNTIF(E$2:E$61,"=11")</f>
        <v>2</v>
      </c>
      <c r="C76" s="16" t="s">
        <v>309</v>
      </c>
      <c r="D76" s="14" t="s">
        <v>324</v>
      </c>
      <c r="E76" s="0" t="s">
        <v>342</v>
      </c>
    </row>
    <row r="77" customFormat="false" ht="13.8" hidden="false" customHeight="false" outlineLevel="0" collapsed="false">
      <c r="A77" s="0" t="n">
        <v>12</v>
      </c>
      <c r="B77" s="0" t="n">
        <f aca="false">COUNTIF(E$2:E$61,"=12")</f>
        <v>5</v>
      </c>
      <c r="C77" s="14" t="s">
        <v>306</v>
      </c>
      <c r="D77" s="14" t="s">
        <v>327</v>
      </c>
      <c r="E77" s="0" t="s">
        <v>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44" activeCellId="1" sqref="G:M D44"/>
    </sheetView>
  </sheetViews>
  <sheetFormatPr defaultColWidth="9.16015625" defaultRowHeight="13.8" zeroHeight="false" outlineLevelRow="0" outlineLevelCol="0"/>
  <cols>
    <col collapsed="false" customWidth="true" hidden="false" outlineLevel="0" max="1" min="1" style="17" width="21.87"/>
    <col collapsed="false" customWidth="true" hidden="false" outlineLevel="0" max="2" min="2" style="13" width="28.32"/>
    <col collapsed="false" customWidth="true" hidden="false" outlineLevel="0" max="3" min="3" style="17" width="67.73"/>
    <col collapsed="false" customWidth="true" hidden="false" outlineLevel="0" max="4" min="4" style="13" width="43.44"/>
    <col collapsed="false" customWidth="true" hidden="false" outlineLevel="0" max="5" min="5" style="13" width="37.49"/>
    <col collapsed="false" customWidth="true" hidden="false" outlineLevel="0" max="6" min="6" style="13" width="5.39"/>
  </cols>
  <sheetData>
    <row r="1" customFormat="false" ht="13.8" hidden="false" customHeight="false" outlineLevel="0" collapsed="false">
      <c r="A1" s="17" t="s">
        <v>44</v>
      </c>
      <c r="B1" s="13" t="s">
        <v>344</v>
      </c>
      <c r="C1" s="17" t="s">
        <v>345</v>
      </c>
      <c r="D1" s="13" t="s">
        <v>346</v>
      </c>
      <c r="E1" s="13" t="s">
        <v>328</v>
      </c>
      <c r="F1" s="13" t="s">
        <v>329</v>
      </c>
    </row>
    <row r="2" customFormat="false" ht="13.8" hidden="false" customHeight="false" outlineLevel="0" collapsed="false">
      <c r="A2" s="17" t="s">
        <v>52</v>
      </c>
      <c r="B2" s="13" t="s">
        <v>0</v>
      </c>
      <c r="C2" s="17" t="s">
        <v>56</v>
      </c>
      <c r="D2" s="13" t="s">
        <v>55</v>
      </c>
      <c r="E2" s="13" t="s">
        <v>347</v>
      </c>
      <c r="F2" s="13" t="s">
        <v>296</v>
      </c>
    </row>
    <row r="3" customFormat="false" ht="13.8" hidden="false" customHeight="false" outlineLevel="0" collapsed="false">
      <c r="A3" s="17" t="s">
        <v>58</v>
      </c>
      <c r="B3" s="13" t="s">
        <v>0</v>
      </c>
      <c r="C3" s="17" t="s">
        <v>59</v>
      </c>
      <c r="D3" s="13" t="s">
        <v>55</v>
      </c>
      <c r="E3" s="13" t="s">
        <v>348</v>
      </c>
      <c r="F3" s="13" t="s">
        <v>296</v>
      </c>
    </row>
    <row r="4" customFormat="false" ht="13.8" hidden="false" customHeight="false" outlineLevel="0" collapsed="false">
      <c r="A4" s="17" t="s">
        <v>62</v>
      </c>
      <c r="B4" s="13" t="s">
        <v>0</v>
      </c>
      <c r="C4" s="17" t="s">
        <v>63</v>
      </c>
      <c r="D4" s="13" t="s">
        <v>55</v>
      </c>
      <c r="E4" s="13" t="s">
        <v>349</v>
      </c>
      <c r="F4" s="13" t="s">
        <v>296</v>
      </c>
    </row>
    <row r="5" customFormat="false" ht="13.8" hidden="false" customHeight="false" outlineLevel="0" collapsed="false">
      <c r="A5" s="17" t="s">
        <v>66</v>
      </c>
      <c r="B5" s="13" t="s">
        <v>0</v>
      </c>
      <c r="C5" s="17" t="s">
        <v>67</v>
      </c>
      <c r="D5" s="13" t="s">
        <v>55</v>
      </c>
      <c r="E5" s="13" t="s">
        <v>349</v>
      </c>
      <c r="F5" s="13" t="s">
        <v>296</v>
      </c>
    </row>
    <row r="6" customFormat="false" ht="13.8" hidden="false" customHeight="false" outlineLevel="0" collapsed="false">
      <c r="A6" s="17" t="s">
        <v>69</v>
      </c>
      <c r="B6" s="13" t="s">
        <v>0</v>
      </c>
      <c r="C6" s="17" t="s">
        <v>70</v>
      </c>
      <c r="D6" s="13" t="s">
        <v>55</v>
      </c>
      <c r="E6" s="13" t="s">
        <v>349</v>
      </c>
      <c r="F6" s="13" t="s">
        <v>296</v>
      </c>
    </row>
    <row r="7" customFormat="false" ht="13.8" hidden="false" customHeight="false" outlineLevel="0" collapsed="false">
      <c r="A7" s="17" t="s">
        <v>72</v>
      </c>
      <c r="B7" s="13" t="s">
        <v>0</v>
      </c>
      <c r="C7" s="17" t="s">
        <v>73</v>
      </c>
      <c r="D7" s="13" t="s">
        <v>55</v>
      </c>
      <c r="E7" s="13" t="s">
        <v>347</v>
      </c>
      <c r="F7" s="13" t="s">
        <v>296</v>
      </c>
    </row>
    <row r="8" customFormat="false" ht="13.8" hidden="false" customHeight="false" outlineLevel="0" collapsed="false">
      <c r="A8" s="17" t="s">
        <v>75</v>
      </c>
      <c r="B8" s="13" t="s">
        <v>0</v>
      </c>
      <c r="C8" s="17" t="s">
        <v>76</v>
      </c>
      <c r="D8" s="13" t="s">
        <v>55</v>
      </c>
      <c r="E8" s="13" t="s">
        <v>348</v>
      </c>
      <c r="F8" s="13" t="s">
        <v>296</v>
      </c>
    </row>
    <row r="9" customFormat="false" ht="13.8" hidden="false" customHeight="false" outlineLevel="0" collapsed="false">
      <c r="A9" s="17" t="s">
        <v>78</v>
      </c>
      <c r="B9" s="13" t="s">
        <v>0</v>
      </c>
      <c r="C9" s="17" t="s">
        <v>79</v>
      </c>
      <c r="D9" s="13" t="s">
        <v>55</v>
      </c>
      <c r="E9" s="13" t="s">
        <v>348</v>
      </c>
      <c r="F9" s="13" t="s">
        <v>296</v>
      </c>
    </row>
    <row r="10" customFormat="false" ht="13.8" hidden="false" customHeight="false" outlineLevel="0" collapsed="false">
      <c r="A10" s="17" t="s">
        <v>81</v>
      </c>
      <c r="B10" s="13" t="s">
        <v>0</v>
      </c>
      <c r="C10" s="17" t="s">
        <v>82</v>
      </c>
      <c r="D10" s="13" t="s">
        <v>55</v>
      </c>
      <c r="E10" s="13" t="s">
        <v>349</v>
      </c>
      <c r="F10" s="13" t="s">
        <v>296</v>
      </c>
    </row>
    <row r="11" customFormat="false" ht="13.8" hidden="false" customHeight="false" outlineLevel="0" collapsed="false">
      <c r="A11" s="17" t="s">
        <v>84</v>
      </c>
      <c r="B11" s="13" t="s">
        <v>0</v>
      </c>
      <c r="C11" s="17" t="s">
        <v>85</v>
      </c>
      <c r="D11" s="13" t="s">
        <v>55</v>
      </c>
      <c r="E11" s="13" t="s">
        <v>349</v>
      </c>
      <c r="F11" s="13" t="s">
        <v>296</v>
      </c>
    </row>
    <row r="12" customFormat="false" ht="13.8" hidden="false" customHeight="false" outlineLevel="0" collapsed="false">
      <c r="A12" s="17" t="s">
        <v>87</v>
      </c>
      <c r="B12" s="13" t="s">
        <v>0</v>
      </c>
      <c r="C12" s="17" t="s">
        <v>88</v>
      </c>
      <c r="D12" s="13" t="s">
        <v>55</v>
      </c>
      <c r="E12" s="13" t="s">
        <v>349</v>
      </c>
      <c r="F12" s="13" t="s">
        <v>296</v>
      </c>
    </row>
    <row r="13" customFormat="false" ht="13.8" hidden="false" customHeight="false" outlineLevel="0" collapsed="false">
      <c r="A13" s="17" t="s">
        <v>90</v>
      </c>
      <c r="B13" s="13" t="s">
        <v>0</v>
      </c>
      <c r="C13" s="17" t="s">
        <v>91</v>
      </c>
      <c r="D13" s="13" t="s">
        <v>55</v>
      </c>
      <c r="E13" s="13" t="s">
        <v>349</v>
      </c>
      <c r="F13" s="13" t="s">
        <v>296</v>
      </c>
    </row>
    <row r="14" customFormat="false" ht="13.8" hidden="false" customHeight="false" outlineLevel="0" collapsed="false">
      <c r="A14" s="17" t="s">
        <v>93</v>
      </c>
      <c r="B14" s="13" t="s">
        <v>0</v>
      </c>
      <c r="C14" s="17" t="s">
        <v>94</v>
      </c>
      <c r="D14" s="13" t="s">
        <v>55</v>
      </c>
      <c r="E14" s="13" t="s">
        <v>347</v>
      </c>
      <c r="F14" s="13" t="s">
        <v>296</v>
      </c>
    </row>
    <row r="15" customFormat="false" ht="13.8" hidden="false" customHeight="false" outlineLevel="0" collapsed="false">
      <c r="A15" s="17" t="s">
        <v>97</v>
      </c>
      <c r="B15" s="13" t="s">
        <v>0</v>
      </c>
      <c r="C15" s="17" t="s">
        <v>98</v>
      </c>
      <c r="D15" s="13" t="s">
        <v>55</v>
      </c>
      <c r="E15" s="13" t="s">
        <v>347</v>
      </c>
      <c r="F15" s="13" t="s">
        <v>296</v>
      </c>
    </row>
    <row r="16" customFormat="false" ht="13.8" hidden="false" customHeight="false" outlineLevel="0" collapsed="false">
      <c r="A16" s="17" t="s">
        <v>100</v>
      </c>
      <c r="B16" s="13" t="s">
        <v>0</v>
      </c>
      <c r="C16" s="17" t="s">
        <v>101</v>
      </c>
      <c r="D16" s="13" t="s">
        <v>55</v>
      </c>
      <c r="E16" s="13" t="s">
        <v>349</v>
      </c>
      <c r="F16" s="13" t="s">
        <v>296</v>
      </c>
    </row>
    <row r="17" customFormat="false" ht="13.8" hidden="false" customHeight="false" outlineLevel="0" collapsed="false">
      <c r="A17" s="17" t="s">
        <v>107</v>
      </c>
      <c r="B17" s="13" t="s">
        <v>0</v>
      </c>
      <c r="C17" s="17" t="s">
        <v>108</v>
      </c>
      <c r="D17" s="13" t="s">
        <v>30</v>
      </c>
      <c r="E17" s="13" t="s">
        <v>350</v>
      </c>
      <c r="F17" s="13" t="s">
        <v>321</v>
      </c>
    </row>
    <row r="18" customFormat="false" ht="13.8" hidden="false" customHeight="false" outlineLevel="0" collapsed="false">
      <c r="A18" s="17" t="s">
        <v>110</v>
      </c>
      <c r="B18" s="13" t="s">
        <v>0</v>
      </c>
      <c r="C18" s="17" t="s">
        <v>111</v>
      </c>
      <c r="D18" s="13" t="s">
        <v>30</v>
      </c>
      <c r="E18" s="13" t="s">
        <v>350</v>
      </c>
      <c r="F18" s="13" t="s">
        <v>321</v>
      </c>
    </row>
    <row r="19" customFormat="false" ht="13.8" hidden="false" customHeight="false" outlineLevel="0" collapsed="false">
      <c r="A19" s="17" t="s">
        <v>113</v>
      </c>
      <c r="B19" s="13" t="s">
        <v>0</v>
      </c>
      <c r="C19" s="17" t="s">
        <v>114</v>
      </c>
      <c r="D19" s="13" t="s">
        <v>30</v>
      </c>
      <c r="E19" s="13" t="s">
        <v>350</v>
      </c>
      <c r="F19" s="13" t="s">
        <v>321</v>
      </c>
    </row>
    <row r="20" customFormat="false" ht="13.8" hidden="false" customHeight="false" outlineLevel="0" collapsed="false">
      <c r="A20" s="17" t="s">
        <v>116</v>
      </c>
      <c r="B20" s="13" t="s">
        <v>0</v>
      </c>
      <c r="C20" s="17" t="s">
        <v>117</v>
      </c>
      <c r="D20" s="13" t="s">
        <v>30</v>
      </c>
      <c r="E20" s="13" t="s">
        <v>350</v>
      </c>
      <c r="F20" s="13" t="s">
        <v>321</v>
      </c>
    </row>
    <row r="21" customFormat="false" ht="13.8" hidden="false" customHeight="false" outlineLevel="0" collapsed="false">
      <c r="A21" s="17" t="s">
        <v>128</v>
      </c>
      <c r="B21" s="13" t="s">
        <v>0</v>
      </c>
      <c r="C21" s="17" t="s">
        <v>129</v>
      </c>
      <c r="D21" s="13" t="s">
        <v>30</v>
      </c>
      <c r="E21" s="13" t="s">
        <v>350</v>
      </c>
      <c r="F21" s="13" t="s">
        <v>321</v>
      </c>
    </row>
    <row r="22" customFormat="false" ht="13.8" hidden="false" customHeight="false" outlineLevel="0" collapsed="false">
      <c r="A22" s="17" t="s">
        <v>132</v>
      </c>
      <c r="B22" s="13" t="s">
        <v>0</v>
      </c>
      <c r="C22" s="17" t="s">
        <v>133</v>
      </c>
      <c r="D22" s="13" t="s">
        <v>30</v>
      </c>
      <c r="E22" s="13" t="s">
        <v>350</v>
      </c>
      <c r="F22" s="13" t="s">
        <v>321</v>
      </c>
    </row>
    <row r="23" customFormat="false" ht="13.8" hidden="false" customHeight="false" outlineLevel="0" collapsed="false">
      <c r="A23" s="17" t="s">
        <v>135</v>
      </c>
      <c r="B23" s="13" t="s">
        <v>0</v>
      </c>
      <c r="C23" s="17" t="s">
        <v>136</v>
      </c>
      <c r="D23" s="13" t="s">
        <v>30</v>
      </c>
      <c r="E23" s="13" t="s">
        <v>350</v>
      </c>
      <c r="F23" s="13" t="s">
        <v>321</v>
      </c>
    </row>
    <row r="24" customFormat="false" ht="13.8" hidden="false" customHeight="false" outlineLevel="0" collapsed="false">
      <c r="A24" s="17" t="s">
        <v>139</v>
      </c>
      <c r="B24" s="13" t="s">
        <v>0</v>
      </c>
      <c r="C24" s="17" t="s">
        <v>140</v>
      </c>
      <c r="D24" s="13" t="s">
        <v>30</v>
      </c>
      <c r="E24" s="13" t="s">
        <v>351</v>
      </c>
      <c r="F24" s="13" t="s">
        <v>326</v>
      </c>
    </row>
    <row r="25" customFormat="false" ht="13.8" hidden="false" customHeight="false" outlineLevel="0" collapsed="false">
      <c r="A25" s="17" t="s">
        <v>119</v>
      </c>
      <c r="B25" s="13" t="s">
        <v>0</v>
      </c>
      <c r="C25" s="17" t="s">
        <v>120</v>
      </c>
      <c r="D25" s="13" t="s">
        <v>30</v>
      </c>
      <c r="E25" s="13" t="s">
        <v>352</v>
      </c>
      <c r="F25" s="13" t="s">
        <v>306</v>
      </c>
    </row>
    <row r="26" customFormat="false" ht="13.8" hidden="false" customHeight="false" outlineLevel="0" collapsed="false">
      <c r="A26" s="17" t="s">
        <v>162</v>
      </c>
      <c r="B26" s="13" t="s">
        <v>0</v>
      </c>
      <c r="C26" s="17" t="s">
        <v>163</v>
      </c>
      <c r="D26" s="13" t="s">
        <v>30</v>
      </c>
      <c r="E26" s="13" t="s">
        <v>353</v>
      </c>
      <c r="F26" s="13" t="s">
        <v>303</v>
      </c>
    </row>
    <row r="27" customFormat="false" ht="13.8" hidden="false" customHeight="false" outlineLevel="0" collapsed="false">
      <c r="A27" s="17" t="s">
        <v>165</v>
      </c>
      <c r="B27" s="13" t="s">
        <v>0</v>
      </c>
      <c r="C27" s="17" t="s">
        <v>166</v>
      </c>
      <c r="D27" s="13" t="s">
        <v>30</v>
      </c>
      <c r="E27" s="13" t="s">
        <v>353</v>
      </c>
      <c r="F27" s="13" t="s">
        <v>303</v>
      </c>
    </row>
    <row r="28" customFormat="false" ht="13.8" hidden="false" customHeight="false" outlineLevel="0" collapsed="false">
      <c r="A28" s="17" t="s">
        <v>168</v>
      </c>
      <c r="B28" s="13" t="s">
        <v>0</v>
      </c>
      <c r="C28" s="17" t="s">
        <v>169</v>
      </c>
      <c r="D28" s="13" t="s">
        <v>30</v>
      </c>
      <c r="E28" s="13" t="s">
        <v>353</v>
      </c>
      <c r="F28" s="13" t="s">
        <v>303</v>
      </c>
    </row>
    <row r="29" customFormat="false" ht="13.8" hidden="false" customHeight="false" outlineLevel="0" collapsed="false">
      <c r="A29" s="17" t="s">
        <v>171</v>
      </c>
      <c r="B29" s="13" t="s">
        <v>0</v>
      </c>
      <c r="C29" s="17" t="s">
        <v>172</v>
      </c>
      <c r="D29" s="13" t="s">
        <v>30</v>
      </c>
      <c r="E29" s="13" t="s">
        <v>353</v>
      </c>
      <c r="F29" s="13" t="s">
        <v>303</v>
      </c>
    </row>
    <row r="30" customFormat="false" ht="13.8" hidden="false" customHeight="false" outlineLevel="0" collapsed="false">
      <c r="A30" s="17" t="s">
        <v>175</v>
      </c>
      <c r="B30" s="13" t="s">
        <v>0</v>
      </c>
      <c r="C30" s="17" t="s">
        <v>176</v>
      </c>
      <c r="D30" s="13" t="s">
        <v>30</v>
      </c>
      <c r="E30" s="13" t="s">
        <v>353</v>
      </c>
      <c r="F30" s="13" t="s">
        <v>303</v>
      </c>
    </row>
    <row r="31" customFormat="false" ht="13.8" hidden="false" customHeight="false" outlineLevel="0" collapsed="false">
      <c r="A31" s="17" t="s">
        <v>178</v>
      </c>
      <c r="B31" s="13" t="s">
        <v>0</v>
      </c>
      <c r="C31" s="17" t="s">
        <v>179</v>
      </c>
      <c r="D31" s="13" t="s">
        <v>30</v>
      </c>
      <c r="E31" s="13" t="s">
        <v>353</v>
      </c>
      <c r="F31" s="13" t="s">
        <v>303</v>
      </c>
    </row>
    <row r="32" customFormat="false" ht="13.8" hidden="false" customHeight="false" outlineLevel="0" collapsed="false">
      <c r="A32" s="17" t="s">
        <v>143</v>
      </c>
      <c r="B32" s="13" t="s">
        <v>0</v>
      </c>
      <c r="C32" s="17" t="s">
        <v>144</v>
      </c>
      <c r="D32" s="13" t="s">
        <v>30</v>
      </c>
      <c r="E32" s="13" t="s">
        <v>354</v>
      </c>
      <c r="F32" s="13" t="s">
        <v>315</v>
      </c>
    </row>
    <row r="33" customFormat="false" ht="13.8" hidden="false" customHeight="false" outlineLevel="0" collapsed="false">
      <c r="A33" s="17" t="s">
        <v>152</v>
      </c>
      <c r="B33" s="13" t="s">
        <v>0</v>
      </c>
      <c r="C33" s="17" t="s">
        <v>153</v>
      </c>
      <c r="D33" s="13" t="s">
        <v>30</v>
      </c>
      <c r="E33" s="13" t="s">
        <v>355</v>
      </c>
      <c r="F33" s="13" t="s">
        <v>318</v>
      </c>
    </row>
    <row r="34" customFormat="false" ht="13.8" hidden="false" customHeight="false" outlineLevel="0" collapsed="false">
      <c r="A34" s="17" t="s">
        <v>159</v>
      </c>
      <c r="B34" s="13" t="s">
        <v>0</v>
      </c>
      <c r="C34" s="17" t="s">
        <v>160</v>
      </c>
      <c r="D34" s="13" t="s">
        <v>30</v>
      </c>
      <c r="E34" s="13" t="s">
        <v>354</v>
      </c>
      <c r="F34" s="13" t="s">
        <v>315</v>
      </c>
    </row>
    <row r="35" customFormat="false" ht="13.8" hidden="false" customHeight="false" outlineLevel="0" collapsed="false">
      <c r="A35" s="17" t="s">
        <v>181</v>
      </c>
      <c r="B35" s="13" t="s">
        <v>0</v>
      </c>
      <c r="C35" s="17" t="s">
        <v>182</v>
      </c>
      <c r="D35" s="13" t="s">
        <v>30</v>
      </c>
      <c r="E35" s="13" t="s">
        <v>356</v>
      </c>
      <c r="F35" s="13" t="s">
        <v>312</v>
      </c>
    </row>
    <row r="36" customFormat="false" ht="13.8" hidden="false" customHeight="false" outlineLevel="0" collapsed="false">
      <c r="A36" s="17" t="s">
        <v>104</v>
      </c>
      <c r="B36" s="13" t="s">
        <v>0</v>
      </c>
      <c r="C36" s="17" t="s">
        <v>105</v>
      </c>
      <c r="D36" s="13" t="s">
        <v>30</v>
      </c>
      <c r="E36" s="13" t="s">
        <v>356</v>
      </c>
      <c r="F36" s="13" t="s">
        <v>312</v>
      </c>
    </row>
    <row r="37" customFormat="false" ht="13.8" hidden="false" customHeight="false" outlineLevel="0" collapsed="false">
      <c r="A37" s="17" t="s">
        <v>122</v>
      </c>
      <c r="B37" s="13" t="s">
        <v>0</v>
      </c>
      <c r="C37" s="17" t="s">
        <v>123</v>
      </c>
      <c r="D37" s="13" t="s">
        <v>30</v>
      </c>
      <c r="E37" s="13" t="s">
        <v>352</v>
      </c>
      <c r="F37" s="13" t="s">
        <v>306</v>
      </c>
    </row>
    <row r="38" customFormat="false" ht="13.8" hidden="false" customHeight="false" outlineLevel="0" collapsed="false">
      <c r="A38" s="17" t="s">
        <v>125</v>
      </c>
      <c r="B38" s="13" t="s">
        <v>0</v>
      </c>
      <c r="C38" s="17" t="s">
        <v>126</v>
      </c>
      <c r="D38" s="13" t="s">
        <v>30</v>
      </c>
      <c r="E38" s="13" t="s">
        <v>352</v>
      </c>
      <c r="F38" s="13" t="s">
        <v>306</v>
      </c>
    </row>
    <row r="39" customFormat="false" ht="13.8" hidden="false" customHeight="false" outlineLevel="0" collapsed="false">
      <c r="A39" s="17" t="s">
        <v>146</v>
      </c>
      <c r="B39" s="13" t="s">
        <v>0</v>
      </c>
      <c r="C39" s="17" t="s">
        <v>147</v>
      </c>
      <c r="D39" s="13" t="s">
        <v>30</v>
      </c>
      <c r="E39" s="13" t="s">
        <v>352</v>
      </c>
      <c r="F39" s="13" t="s">
        <v>306</v>
      </c>
    </row>
    <row r="40" customFormat="false" ht="13.8" hidden="false" customHeight="false" outlineLevel="0" collapsed="false">
      <c r="A40" s="17" t="s">
        <v>149</v>
      </c>
      <c r="B40" s="13" t="s">
        <v>0</v>
      </c>
      <c r="C40" s="17" t="s">
        <v>150</v>
      </c>
      <c r="D40" s="13" t="s">
        <v>30</v>
      </c>
      <c r="E40" s="13" t="s">
        <v>352</v>
      </c>
      <c r="F40" s="13" t="s">
        <v>306</v>
      </c>
    </row>
    <row r="41" customFormat="false" ht="13.8" hidden="false" customHeight="false" outlineLevel="0" collapsed="false">
      <c r="A41" s="17" t="s">
        <v>155</v>
      </c>
      <c r="B41" s="13" t="s">
        <v>0</v>
      </c>
      <c r="C41" s="17" t="s">
        <v>35</v>
      </c>
      <c r="D41" s="13" t="s">
        <v>30</v>
      </c>
      <c r="E41" s="13" t="s">
        <v>357</v>
      </c>
      <c r="F41" s="13" t="s">
        <v>309</v>
      </c>
    </row>
    <row r="42" customFormat="false" ht="13.8" hidden="false" customHeight="false" outlineLevel="0" collapsed="false">
      <c r="A42" s="17" t="s">
        <v>156</v>
      </c>
      <c r="B42" s="13" t="s">
        <v>0</v>
      </c>
      <c r="C42" s="17" t="s">
        <v>157</v>
      </c>
      <c r="D42" s="13" t="s">
        <v>30</v>
      </c>
      <c r="E42" s="13" t="s">
        <v>357</v>
      </c>
      <c r="F42" s="13" t="s">
        <v>309</v>
      </c>
    </row>
    <row r="43" customFormat="false" ht="13.8" hidden="false" customHeight="false" outlineLevel="0" collapsed="false">
      <c r="A43" s="17" t="s">
        <v>268</v>
      </c>
      <c r="B43" s="13" t="s">
        <v>269</v>
      </c>
      <c r="C43" s="17" t="s">
        <v>18</v>
      </c>
      <c r="D43" s="13" t="s">
        <v>30</v>
      </c>
      <c r="E43" s="13" t="s">
        <v>357</v>
      </c>
      <c r="F43" s="13" t="s">
        <v>309</v>
      </c>
    </row>
    <row r="44" customFormat="false" ht="13.8" hidden="false" customHeight="false" outlineLevel="0" collapsed="false">
      <c r="A44" s="17" t="s">
        <v>270</v>
      </c>
      <c r="B44" s="13" t="s">
        <v>269</v>
      </c>
      <c r="C44" s="17" t="s">
        <v>231</v>
      </c>
      <c r="D44" s="13" t="s">
        <v>30</v>
      </c>
      <c r="E44" s="13" t="s">
        <v>352</v>
      </c>
      <c r="F44" s="13" t="s">
        <v>306</v>
      </c>
    </row>
    <row r="45" customFormat="false" ht="13.8" hidden="false" customHeight="false" outlineLevel="0" collapsed="false">
      <c r="A45" s="17" t="s">
        <v>271</v>
      </c>
      <c r="B45" s="13" t="s">
        <v>269</v>
      </c>
      <c r="C45" s="17" t="s">
        <v>235</v>
      </c>
      <c r="D45" s="13" t="s">
        <v>30</v>
      </c>
      <c r="E45" s="13" t="s">
        <v>355</v>
      </c>
      <c r="F45" s="13" t="s">
        <v>318</v>
      </c>
    </row>
    <row r="46" customFormat="false" ht="13.8" hidden="false" customHeight="false" outlineLevel="0" collapsed="false">
      <c r="A46" s="17" t="s">
        <v>272</v>
      </c>
      <c r="B46" s="13" t="s">
        <v>269</v>
      </c>
      <c r="C46" s="17" t="s">
        <v>239</v>
      </c>
      <c r="D46" s="13" t="s">
        <v>30</v>
      </c>
      <c r="E46" s="13" t="s">
        <v>358</v>
      </c>
      <c r="F46" s="13" t="s">
        <v>312</v>
      </c>
    </row>
    <row r="47" customFormat="false" ht="13.8" hidden="false" customHeight="false" outlineLevel="0" collapsed="false">
      <c r="A47" s="17" t="s">
        <v>273</v>
      </c>
      <c r="B47" s="13" t="s">
        <v>269</v>
      </c>
      <c r="C47" s="17" t="s">
        <v>243</v>
      </c>
      <c r="D47" s="13" t="s">
        <v>55</v>
      </c>
      <c r="E47" s="13" t="s">
        <v>348</v>
      </c>
      <c r="F47" s="13" t="s">
        <v>296</v>
      </c>
    </row>
    <row r="48" customFormat="false" ht="13.8" hidden="false" customHeight="false" outlineLevel="0" collapsed="false">
      <c r="A48" s="17" t="s">
        <v>274</v>
      </c>
      <c r="B48" s="13" t="s">
        <v>269</v>
      </c>
      <c r="C48" s="17" t="s">
        <v>18</v>
      </c>
      <c r="D48" s="13" t="s">
        <v>30</v>
      </c>
      <c r="E48" s="13" t="s">
        <v>357</v>
      </c>
      <c r="F48" s="13" t="s">
        <v>309</v>
      </c>
    </row>
    <row r="49" customFormat="false" ht="13.8" hidden="false" customHeight="false" outlineLevel="0" collapsed="false">
      <c r="A49" s="17" t="s">
        <v>275</v>
      </c>
      <c r="B49" s="13" t="s">
        <v>269</v>
      </c>
      <c r="C49" s="17" t="s">
        <v>27</v>
      </c>
      <c r="D49" s="13" t="s">
        <v>30</v>
      </c>
      <c r="E49" s="13" t="s">
        <v>355</v>
      </c>
      <c r="F49" s="13" t="s">
        <v>318</v>
      </c>
    </row>
    <row r="50" customFormat="false" ht="13.8" hidden="false" customHeight="false" outlineLevel="0" collapsed="false">
      <c r="A50" s="17" t="s">
        <v>276</v>
      </c>
      <c r="B50" s="13" t="s">
        <v>269</v>
      </c>
      <c r="C50" s="17" t="s">
        <v>253</v>
      </c>
      <c r="D50" s="13" t="s">
        <v>30</v>
      </c>
      <c r="E50" s="13" t="s">
        <v>351</v>
      </c>
      <c r="F50" s="13" t="s">
        <v>326</v>
      </c>
    </row>
    <row r="51" customFormat="false" ht="13.8" hidden="false" customHeight="false" outlineLevel="0" collapsed="false">
      <c r="A51" s="17" t="s">
        <v>277</v>
      </c>
      <c r="B51" s="13" t="s">
        <v>269</v>
      </c>
      <c r="C51" s="17" t="s">
        <v>257</v>
      </c>
      <c r="D51" s="13" t="s">
        <v>30</v>
      </c>
      <c r="E51" s="13" t="s">
        <v>351</v>
      </c>
      <c r="F51" s="13" t="s">
        <v>326</v>
      </c>
    </row>
    <row r="52" customFormat="false" ht="13.8" hidden="false" customHeight="false" outlineLevel="0" collapsed="false">
      <c r="A52" s="17" t="s">
        <v>278</v>
      </c>
      <c r="B52" s="13" t="s">
        <v>269</v>
      </c>
      <c r="C52" s="17" t="s">
        <v>15</v>
      </c>
      <c r="D52" s="13" t="s">
        <v>30</v>
      </c>
      <c r="E52" s="13" t="s">
        <v>355</v>
      </c>
      <c r="F52" s="13" t="s">
        <v>318</v>
      </c>
    </row>
    <row r="53" customFormat="false" ht="13.8" hidden="false" customHeight="false" outlineLevel="0" collapsed="false">
      <c r="A53" s="17" t="s">
        <v>279</v>
      </c>
      <c r="B53" s="13" t="s">
        <v>269</v>
      </c>
      <c r="C53" s="17" t="s">
        <v>182</v>
      </c>
      <c r="D53" s="13" t="s">
        <v>30</v>
      </c>
      <c r="E53" s="13" t="s">
        <v>356</v>
      </c>
      <c r="F53" s="13" t="s">
        <v>312</v>
      </c>
    </row>
    <row r="54" customFormat="false" ht="13.8" hidden="false" customHeight="false" outlineLevel="0" collapsed="false">
      <c r="A54" s="17" t="s">
        <v>280</v>
      </c>
      <c r="B54" s="13" t="s">
        <v>269</v>
      </c>
      <c r="C54" s="17" t="s">
        <v>11</v>
      </c>
      <c r="D54" s="13" t="s">
        <v>30</v>
      </c>
      <c r="E54" s="13" t="s">
        <v>354</v>
      </c>
      <c r="F54" s="13" t="s">
        <v>315</v>
      </c>
    </row>
    <row r="55" customFormat="false" ht="13.8" hidden="false" customHeight="false" outlineLevel="0" collapsed="false">
      <c r="A55" s="17" t="s">
        <v>281</v>
      </c>
      <c r="B55" s="13" t="s">
        <v>269</v>
      </c>
      <c r="C55" s="17" t="s">
        <v>282</v>
      </c>
      <c r="D55" s="13" t="s">
        <v>30</v>
      </c>
      <c r="E55" s="13" t="s">
        <v>354</v>
      </c>
      <c r="F55" s="13" t="s">
        <v>315</v>
      </c>
    </row>
    <row r="56" customFormat="false" ht="13.8" hidden="false" customHeight="false" outlineLevel="0" collapsed="false">
      <c r="A56" s="17" t="s">
        <v>283</v>
      </c>
      <c r="B56" s="13" t="s">
        <v>269</v>
      </c>
      <c r="C56" s="17" t="s">
        <v>182</v>
      </c>
      <c r="D56" s="13" t="s">
        <v>30</v>
      </c>
      <c r="E56" s="13" t="s">
        <v>356</v>
      </c>
      <c r="F56" s="13" t="s">
        <v>312</v>
      </c>
    </row>
    <row r="57" customFormat="false" ht="13.8" hidden="false" customHeight="false" outlineLevel="0" collapsed="false">
      <c r="A57" s="17" t="s">
        <v>284</v>
      </c>
      <c r="B57" s="13" t="s">
        <v>269</v>
      </c>
      <c r="C57" s="17" t="s">
        <v>285</v>
      </c>
      <c r="D57" s="13" t="s">
        <v>30</v>
      </c>
      <c r="E57" s="13" t="s">
        <v>358</v>
      </c>
      <c r="F57" s="13" t="s">
        <v>312</v>
      </c>
    </row>
    <row r="58" customFormat="false" ht="13.8" hidden="false" customHeight="false" outlineLevel="0" collapsed="false">
      <c r="A58" s="17" t="s">
        <v>286</v>
      </c>
      <c r="B58" s="13" t="s">
        <v>269</v>
      </c>
      <c r="C58" s="17" t="s">
        <v>287</v>
      </c>
      <c r="D58" s="13" t="s">
        <v>30</v>
      </c>
      <c r="E58" s="13" t="s">
        <v>351</v>
      </c>
      <c r="F58" s="13" t="s">
        <v>326</v>
      </c>
    </row>
    <row r="59" customFormat="false" ht="13.8" hidden="false" customHeight="false" outlineLevel="0" collapsed="false">
      <c r="A59" s="17" t="s">
        <v>288</v>
      </c>
      <c r="B59" s="13" t="s">
        <v>269</v>
      </c>
      <c r="C59" s="17" t="s">
        <v>199</v>
      </c>
      <c r="D59" s="13" t="s">
        <v>30</v>
      </c>
      <c r="E59" s="13" t="s">
        <v>353</v>
      </c>
      <c r="F59" s="13" t="s">
        <v>303</v>
      </c>
    </row>
    <row r="60" customFormat="false" ht="13.8" hidden="false" customHeight="false" outlineLevel="0" collapsed="false">
      <c r="A60" s="17" t="s">
        <v>289</v>
      </c>
      <c r="B60" s="13" t="s">
        <v>269</v>
      </c>
      <c r="C60" s="17" t="s">
        <v>231</v>
      </c>
      <c r="D60" s="13" t="s">
        <v>30</v>
      </c>
      <c r="E60" s="13" t="s">
        <v>352</v>
      </c>
      <c r="F60" s="13" t="s">
        <v>306</v>
      </c>
    </row>
    <row r="61" customFormat="false" ht="13.8" hidden="false" customHeight="false" outlineLevel="0" collapsed="false">
      <c r="A61" s="17" t="s">
        <v>290</v>
      </c>
      <c r="B61" s="13" t="s">
        <v>269</v>
      </c>
      <c r="C61" s="17" t="s">
        <v>291</v>
      </c>
      <c r="D61" s="13" t="s">
        <v>30</v>
      </c>
      <c r="E61" s="13" t="s">
        <v>351</v>
      </c>
      <c r="F61" s="13" t="s">
        <v>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Serif,Normal"&amp;12&amp;A</oddHeader>
    <oddFooter>&amp;C&amp;"DejaVu Serif,Normal"&amp;12Page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2020-12-11T09:41:05Z</dcterms:created>
  <dc:creator>Marion Auvray</dc:creator>
  <dc:description/>
  <dc:language>fr-FR</dc:language>
  <cp:lastModifiedBy/>
  <dcterms:modified xsi:type="dcterms:W3CDTF">2020-12-19T08:27:38Z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