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w\Work Docs\Comp3001\Comp3001-ParallelComputing\70%_Courswork\Q4\"/>
    </mc:Choice>
  </mc:AlternateContent>
  <xr:revisionPtr revIDLastSave="0" documentId="13_ncr:1_{0520BFE8-5C0D-43DD-9838-2010B0A65BAB}" xr6:coauthVersionLast="47" xr6:coauthVersionMax="47" xr10:uidLastSave="{00000000-0000-0000-0000-000000000000}"/>
  <bookViews>
    <workbookView xWindow="-105" yWindow="0" windowWidth="14610" windowHeight="15585" xr2:uid="{C78B7184-E459-42C0-AEA5-CFA1B923D2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7" i="1" l="1"/>
  <c r="U29" i="1"/>
  <c r="U38" i="1" s="1"/>
  <c r="U21" i="1"/>
  <c r="U13" i="1"/>
  <c r="Y42" i="1"/>
  <c r="X42" i="1"/>
  <c r="W42" i="1"/>
  <c r="V42" i="1"/>
  <c r="U42" i="1"/>
  <c r="Y41" i="1"/>
  <c r="X41" i="1"/>
  <c r="W41" i="1"/>
  <c r="V41" i="1"/>
  <c r="U41" i="1"/>
  <c r="Y40" i="1"/>
  <c r="X40" i="1"/>
  <c r="W40" i="1"/>
  <c r="V40" i="1"/>
  <c r="U40" i="1"/>
  <c r="Y39" i="1"/>
  <c r="X39" i="1"/>
  <c r="W39" i="1"/>
  <c r="Y38" i="1"/>
  <c r="X38" i="1"/>
  <c r="W38" i="1"/>
  <c r="Y37" i="1"/>
  <c r="X37" i="1"/>
  <c r="W37" i="1"/>
  <c r="Y34" i="1"/>
  <c r="X34" i="1"/>
  <c r="W34" i="1"/>
  <c r="V34" i="1"/>
  <c r="U34" i="1"/>
  <c r="Y33" i="1"/>
  <c r="X33" i="1"/>
  <c r="W33" i="1"/>
  <c r="V33" i="1"/>
  <c r="U33" i="1"/>
  <c r="Y32" i="1"/>
  <c r="X32" i="1"/>
  <c r="W32" i="1"/>
  <c r="V32" i="1"/>
  <c r="U32" i="1"/>
  <c r="Y31" i="1"/>
  <c r="X31" i="1"/>
  <c r="W31" i="1"/>
  <c r="V31" i="1"/>
  <c r="U31" i="1"/>
  <c r="Y30" i="1"/>
  <c r="X30" i="1"/>
  <c r="W30" i="1"/>
  <c r="V30" i="1"/>
  <c r="V39" i="1" s="1"/>
  <c r="U30" i="1"/>
  <c r="U39" i="1" s="1"/>
  <c r="Y29" i="1"/>
  <c r="X29" i="1"/>
  <c r="W29" i="1"/>
  <c r="V29" i="1"/>
  <c r="V38" i="1" s="1"/>
  <c r="Y26" i="1"/>
  <c r="X26" i="1"/>
  <c r="W26" i="1"/>
  <c r="V26" i="1"/>
  <c r="U26" i="1"/>
  <c r="Y25" i="1"/>
  <c r="X25" i="1"/>
  <c r="W25" i="1"/>
  <c r="V25" i="1"/>
  <c r="U25" i="1"/>
  <c r="Y24" i="1"/>
  <c r="X24" i="1"/>
  <c r="W24" i="1"/>
  <c r="V24" i="1"/>
  <c r="U24" i="1"/>
  <c r="Y23" i="1"/>
  <c r="X23" i="1"/>
  <c r="W23" i="1"/>
  <c r="V23" i="1"/>
  <c r="U23" i="1"/>
  <c r="Y22" i="1"/>
  <c r="X22" i="1"/>
  <c r="W22" i="1"/>
  <c r="V22" i="1"/>
  <c r="U22" i="1"/>
  <c r="Y21" i="1"/>
  <c r="X21" i="1"/>
  <c r="W21" i="1"/>
  <c r="V21" i="1"/>
  <c r="Y18" i="1"/>
  <c r="X18" i="1"/>
  <c r="W18" i="1"/>
  <c r="V18" i="1"/>
  <c r="U18" i="1"/>
  <c r="Y17" i="1"/>
  <c r="X17" i="1"/>
  <c r="W17" i="1"/>
  <c r="V17" i="1"/>
  <c r="U17" i="1"/>
  <c r="Y16" i="1"/>
  <c r="X16" i="1"/>
  <c r="W16" i="1"/>
  <c r="V16" i="1"/>
  <c r="U16" i="1"/>
  <c r="Y15" i="1"/>
  <c r="X15" i="1"/>
  <c r="W15" i="1"/>
  <c r="V15" i="1"/>
  <c r="U15" i="1"/>
  <c r="Y14" i="1"/>
  <c r="X14" i="1"/>
  <c r="W14" i="1"/>
  <c r="V14" i="1"/>
  <c r="U14" i="1"/>
  <c r="Y13" i="1"/>
  <c r="X13" i="1"/>
  <c r="W13" i="1"/>
  <c r="V13" i="1"/>
  <c r="K14" i="1"/>
  <c r="K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D13" i="1"/>
  <c r="D21" i="1" s="1"/>
  <c r="E13" i="1"/>
  <c r="E21" i="1" s="1"/>
  <c r="F13" i="1"/>
  <c r="F21" i="1" s="1"/>
  <c r="G13" i="1"/>
  <c r="G21" i="1" s="1"/>
  <c r="C13" i="1"/>
  <c r="L14" i="1"/>
  <c r="M14" i="1"/>
  <c r="N14" i="1"/>
  <c r="O14" i="1"/>
  <c r="O21" i="1" s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L13" i="1"/>
  <c r="M13" i="1"/>
  <c r="N13" i="1"/>
  <c r="O13" i="1"/>
  <c r="V37" i="1" l="1"/>
  <c r="D25" i="1"/>
  <c r="G22" i="1"/>
  <c r="C25" i="1"/>
  <c r="C33" i="1" s="1"/>
  <c r="C42" i="1" s="1"/>
  <c r="F22" i="1"/>
  <c r="G30" i="1" s="1"/>
  <c r="G37" i="1" s="1"/>
  <c r="C23" i="1"/>
  <c r="E25" i="1"/>
  <c r="G26" i="1"/>
  <c r="F29" i="1"/>
  <c r="E24" i="1"/>
  <c r="C22" i="1"/>
  <c r="F26" i="1"/>
  <c r="D24" i="1"/>
  <c r="E26" i="1"/>
  <c r="C24" i="1"/>
  <c r="D26" i="1"/>
  <c r="G23" i="1"/>
  <c r="C26" i="1"/>
  <c r="F23" i="1"/>
  <c r="K21" i="1"/>
  <c r="G29" i="1"/>
  <c r="E29" i="1"/>
  <c r="C21" i="1"/>
  <c r="C29" i="1" s="1"/>
  <c r="G25" i="1"/>
  <c r="E23" i="1"/>
  <c r="D23" i="1"/>
  <c r="F25" i="1"/>
  <c r="K24" i="1"/>
  <c r="G24" i="1"/>
  <c r="E22" i="1"/>
  <c r="F24" i="1"/>
  <c r="D22" i="1"/>
  <c r="M21" i="1"/>
  <c r="K26" i="1"/>
  <c r="N21" i="1"/>
  <c r="O25" i="1"/>
  <c r="N24" i="1"/>
  <c r="M24" i="1"/>
  <c r="O24" i="1"/>
  <c r="O22" i="1"/>
  <c r="N22" i="1"/>
  <c r="O26" i="1"/>
  <c r="K22" i="1"/>
  <c r="L21" i="1"/>
  <c r="L26" i="1"/>
  <c r="N25" i="1"/>
  <c r="O23" i="1"/>
  <c r="M25" i="1"/>
  <c r="N23" i="1"/>
  <c r="K25" i="1"/>
  <c r="M23" i="1"/>
  <c r="L23" i="1"/>
  <c r="K23" i="1"/>
  <c r="L24" i="1"/>
  <c r="L25" i="1"/>
  <c r="N26" i="1"/>
  <c r="M26" i="1"/>
  <c r="M22" i="1"/>
  <c r="L22" i="1"/>
  <c r="F30" i="1" l="1"/>
  <c r="F33" i="1"/>
  <c r="F42" i="1" s="1"/>
  <c r="E33" i="1"/>
  <c r="E42" i="1" s="1"/>
  <c r="D33" i="1"/>
  <c r="D42" i="1" s="1"/>
  <c r="D30" i="1"/>
  <c r="D37" i="1" s="1"/>
  <c r="F32" i="1"/>
  <c r="F34" i="1"/>
  <c r="G31" i="1"/>
  <c r="G38" i="1" s="1"/>
  <c r="D34" i="1"/>
  <c r="D31" i="1"/>
  <c r="F31" i="1"/>
  <c r="F38" i="1" s="1"/>
  <c r="D29" i="1"/>
  <c r="E34" i="1"/>
  <c r="G34" i="1"/>
  <c r="C32" i="1"/>
  <c r="D32" i="1"/>
  <c r="C34" i="1"/>
  <c r="F37" i="1"/>
  <c r="G32" i="1"/>
  <c r="E31" i="1"/>
  <c r="C30" i="1"/>
  <c r="E30" i="1"/>
  <c r="G33" i="1"/>
  <c r="E32" i="1"/>
  <c r="C31" i="1"/>
  <c r="C40" i="1" s="1"/>
  <c r="D40" i="1" l="1"/>
  <c r="E40" i="1"/>
  <c r="D38" i="1"/>
  <c r="F41" i="1"/>
  <c r="F39" i="1"/>
  <c r="D41" i="1"/>
  <c r="E41" i="1"/>
  <c r="F40" i="1"/>
  <c r="C38" i="1"/>
  <c r="C41" i="1"/>
  <c r="D39" i="1"/>
  <c r="E39" i="1"/>
  <c r="E37" i="1"/>
  <c r="G42" i="1"/>
  <c r="G40" i="1"/>
  <c r="C37" i="1"/>
  <c r="C39" i="1"/>
  <c r="G39" i="1"/>
  <c r="G41" i="1"/>
  <c r="E38" i="1"/>
</calcChain>
</file>

<file path=xl/sharedStrings.xml><?xml version="1.0" encoding="utf-8"?>
<sst xmlns="http://schemas.openxmlformats.org/spreadsheetml/2006/main" count="93" uniqueCount="72">
  <si>
    <t>Oiginal</t>
  </si>
  <si>
    <t>Horizontal</t>
  </si>
  <si>
    <t>Vertical</t>
  </si>
  <si>
    <t>Gx</t>
  </si>
  <si>
    <t>[1,2,1]</t>
  </si>
  <si>
    <t>[-1,0,1]'</t>
  </si>
  <si>
    <t>[-1,0,1,   -2,0,2,   ,-1,0,1]</t>
  </si>
  <si>
    <t>[-1,0,1]</t>
  </si>
  <si>
    <t>[1,2,1]'</t>
  </si>
  <si>
    <t>Gy</t>
  </si>
  <si>
    <t>[-1,-2,-1,   0,0,0,   ,1,2,1]</t>
  </si>
  <si>
    <t>M0</t>
  </si>
  <si>
    <t>M1</t>
  </si>
  <si>
    <t>M2</t>
  </si>
  <si>
    <t>row1</t>
  </si>
  <si>
    <t>row2</t>
  </si>
  <si>
    <t>Gx row</t>
  </si>
  <si>
    <t>Separate</t>
  </si>
  <si>
    <t>Gy row</t>
  </si>
  <si>
    <t>Work out column</t>
  </si>
  <si>
    <t>,3-1</t>
  </si>
  <si>
    <t>,4-2</t>
  </si>
  <si>
    <t>,5-3</t>
  </si>
  <si>
    <t>__m256i k_neg1 = _mm256_set1_epi8(-1);</t>
  </si>
  <si>
    <t>__m256i k_0 = _mm256_set1_epi8(0);</t>
  </si>
  <si>
    <t xml:space="preserve">__m256i k_1 = _mm256_set1_epi8(1); </t>
  </si>
  <si>
    <t>__m256i result_row1 = _mm256_maddubs_epi16(row1, k_neg1);</t>
  </si>
  <si>
    <t>M0*-1</t>
  </si>
  <si>
    <t>__m256i result_row2 = _mm256_maddubs_epi16(row2, k_0);</t>
  </si>
  <si>
    <t>M1*0</t>
  </si>
  <si>
    <t>__m256i result_row3 = _mm256_maddubs_epi16(row3, k_1);</t>
  </si>
  <si>
    <t>M2*1</t>
  </si>
  <si>
    <t xml:space="preserve">__m256i horizontal_sum = _mm256_add_epi16(result_row1, result_row2); </t>
  </si>
  <si>
    <t>horizontal_sum = _mm256_add_epi16(horizontal_sum, result_row3);</t>
  </si>
  <si>
    <t>__m256i v_neg1 = _mm256_set1_epi16(-1);</t>
  </si>
  <si>
    <t>Horizontal kernal</t>
  </si>
  <si>
    <t>vertical kernal</t>
  </si>
  <si>
    <t>reduce</t>
  </si>
  <si>
    <t>__m256i reduced = _mm256_hadd_epi16(vertical_sum, vertical_sum);</t>
  </si>
  <si>
    <t>store</t>
  </si>
  <si>
    <t xml:space="preserve"> int result = _mm256_extract_epi16(reduced, 0); // Extract result for the first pixel</t>
  </si>
  <si>
    <t>output[i][j] = result;</t>
  </si>
  <si>
    <t>row3</t>
  </si>
  <si>
    <t>i-1</t>
  </si>
  <si>
    <t>i+1</t>
  </si>
  <si>
    <t>i</t>
  </si>
  <si>
    <t>GX</t>
  </si>
  <si>
    <t>GY</t>
  </si>
  <si>
    <t>// Broadcast horizontal kernel weights for Gy</t>
  </si>
  <si>
    <t>__m256i ky_neg1 = _mm256_set1_epi8(-1);</t>
  </si>
  <si>
    <t>__m256i ky_neg2 = _mm256_set1_epi8(-2);</t>
  </si>
  <si>
    <t>__m256i ky_1 = _mm256_set1_epi8(1);</t>
  </si>
  <si>
    <t>__m256i ky_2 = _mm256_set1_epi8(2);</t>
  </si>
  <si>
    <t>// Compute row-wise convolutions for Gy</t>
  </si>
  <si>
    <t>__m256i result_row1_y = _mm256_maddubs_epi16(row1, ky_neg1);</t>
  </si>
  <si>
    <t>__m256i result_row2_y = _mm256_maddubs_epi16(row2, ky_neg2);</t>
  </si>
  <si>
    <t>__m256i result_row3_y = _mm256_maddubs_epi16(row3, ky_1);</t>
  </si>
  <si>
    <t>// Sum the horizontal results</t>
  </si>
  <si>
    <t>__m256i horizontal_sum_y = _mm256_add_epi16(result_row1_y, result_row2_y);</t>
  </si>
  <si>
    <t>horizontal_sum_y = _mm256_add_epi16(horizontal_sum_y, result_row3_y);</t>
  </si>
  <si>
    <t>__m256i ky_v_neg1 = _mm256_set1_epi16(-1);</t>
  </si>
  <si>
    <t>__m256i ky_v_1 = _mm256_set1_epi16(1);</t>
  </si>
  <si>
    <t>__m256i ky_v_2 = _mm256_set1_epi16(2);</t>
  </si>
  <si>
    <t>__m256i vertical_sum_y = _mm256_add_epi16( _mm256_maddubs_epi16(result_row1_y, ky_v_neg1), _mm256_maddubs_epi16(result_row2_y, ky_v_2) );</t>
  </si>
  <si>
    <t>vertical_sum_y = _mm256_add_epi16(vertical_sum_y, _mm256_maddubs_epi16(result_row3_y, ky_v_1));</t>
  </si>
  <si>
    <t>__m256i row1 = _mm256_loadu_si256((__m256i*)&amp;image[i - 1][j - 1]);</t>
  </si>
  <si>
    <t>load</t>
  </si>
  <si>
    <t>__m256i row_1_x_v_neg_1 = _mm256_maddubs_epi16(result_row1, v_neg1);</t>
  </si>
  <si>
    <t>__m256i row_2_x_v_neg_2 = _mm256_maddubs_epi16(result_row2, v_neg2);</t>
  </si>
  <si>
    <t>__m256i v_neg2 = _mm256_set1_epi16(-2);</t>
  </si>
  <si>
    <t>__m256i vertical_sum_x = _mm256_add_epi16(row_1_x_v_neg_1, row_2_x_v_neg_2);</t>
  </si>
  <si>
    <t>vertical_sum_x = _mm256_add_epi16(vertical_sum_x, _mm256_maddubs_epi16(result_row3, v_neg1));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</si>
</sst>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A6D8-4A81-4C96-9037-87A8518DA93E}">
  <dimension ref="A2:AL116"/>
  <sheetViews>
    <sheetView tabSelected="1" topLeftCell="A40" zoomScale="85" zoomScaleNormal="85" workbookViewId="0">
      <selection activeCell="M59" sqref="M59"/>
    </sheetView>
  </sheetViews>
  <sheetFormatPr defaultRowHeight="15" x14ac:dyDescent="0.25"/>
  <sheetData>
    <row r="2" spans="1:25" x14ac:dyDescent="0.25">
      <c r="I2" t="s">
        <v>3</v>
      </c>
    </row>
    <row r="4" spans="1:25" x14ac:dyDescent="0.25">
      <c r="B4" t="s">
        <v>0</v>
      </c>
      <c r="I4" t="s">
        <v>0</v>
      </c>
      <c r="T4" t="s">
        <v>0</v>
      </c>
    </row>
    <row r="5" spans="1:25" x14ac:dyDescent="0.25">
      <c r="C5">
        <v>100</v>
      </c>
      <c r="D5">
        <v>100</v>
      </c>
      <c r="E5">
        <v>100</v>
      </c>
      <c r="F5">
        <v>100</v>
      </c>
      <c r="G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U5">
        <v>100</v>
      </c>
      <c r="V5">
        <v>100</v>
      </c>
      <c r="W5">
        <v>100</v>
      </c>
      <c r="X5">
        <v>100</v>
      </c>
      <c r="Y5">
        <v>100</v>
      </c>
    </row>
    <row r="6" spans="1:25" x14ac:dyDescent="0.25">
      <c r="C6">
        <v>10</v>
      </c>
      <c r="D6">
        <v>10</v>
      </c>
      <c r="E6">
        <v>10</v>
      </c>
      <c r="F6">
        <v>10</v>
      </c>
      <c r="G6">
        <v>10</v>
      </c>
      <c r="K6">
        <v>10</v>
      </c>
      <c r="L6">
        <v>10</v>
      </c>
      <c r="M6">
        <v>10</v>
      </c>
      <c r="N6">
        <v>10</v>
      </c>
      <c r="O6">
        <v>10</v>
      </c>
      <c r="U6">
        <v>10</v>
      </c>
      <c r="V6">
        <v>10</v>
      </c>
      <c r="W6">
        <v>10</v>
      </c>
      <c r="X6">
        <v>10</v>
      </c>
      <c r="Y6">
        <v>10</v>
      </c>
    </row>
    <row r="7" spans="1:25" x14ac:dyDescent="0.25">
      <c r="C7">
        <v>10</v>
      </c>
      <c r="D7">
        <v>10</v>
      </c>
      <c r="E7">
        <v>10</v>
      </c>
      <c r="F7">
        <v>10</v>
      </c>
      <c r="G7">
        <v>10</v>
      </c>
      <c r="K7">
        <v>10</v>
      </c>
      <c r="L7">
        <v>10</v>
      </c>
      <c r="M7">
        <v>10</v>
      </c>
      <c r="N7">
        <v>10</v>
      </c>
      <c r="O7">
        <v>10</v>
      </c>
      <c r="U7">
        <v>10</v>
      </c>
      <c r="V7">
        <v>10</v>
      </c>
      <c r="W7">
        <v>10</v>
      </c>
      <c r="X7">
        <v>10</v>
      </c>
      <c r="Y7">
        <v>10</v>
      </c>
    </row>
    <row r="8" spans="1:25" x14ac:dyDescent="0.25">
      <c r="C8">
        <v>10</v>
      </c>
      <c r="D8">
        <v>10</v>
      </c>
      <c r="E8">
        <v>10</v>
      </c>
      <c r="F8">
        <v>10</v>
      </c>
      <c r="G8">
        <v>10</v>
      </c>
      <c r="K8">
        <v>10</v>
      </c>
      <c r="L8">
        <v>10</v>
      </c>
      <c r="M8">
        <v>10</v>
      </c>
      <c r="N8">
        <v>10</v>
      </c>
      <c r="O8">
        <v>10</v>
      </c>
      <c r="U8">
        <v>10</v>
      </c>
      <c r="V8">
        <v>10</v>
      </c>
      <c r="W8">
        <v>10</v>
      </c>
      <c r="X8">
        <v>10</v>
      </c>
      <c r="Y8">
        <v>10</v>
      </c>
    </row>
    <row r="9" spans="1:25" x14ac:dyDescent="0.25">
      <c r="C9">
        <v>10</v>
      </c>
      <c r="D9">
        <v>10</v>
      </c>
      <c r="E9">
        <v>10</v>
      </c>
      <c r="F9">
        <v>10</v>
      </c>
      <c r="G9">
        <v>10</v>
      </c>
      <c r="K9">
        <v>10</v>
      </c>
      <c r="L9">
        <v>10</v>
      </c>
      <c r="M9">
        <v>10</v>
      </c>
      <c r="N9">
        <v>10</v>
      </c>
      <c r="O9">
        <v>10</v>
      </c>
      <c r="U9">
        <v>10</v>
      </c>
      <c r="V9">
        <v>10</v>
      </c>
      <c r="W9">
        <v>10</v>
      </c>
      <c r="X9">
        <v>10</v>
      </c>
      <c r="Y9">
        <v>10</v>
      </c>
    </row>
    <row r="10" spans="1:25" x14ac:dyDescent="0.25">
      <c r="C10">
        <v>100</v>
      </c>
      <c r="D10">
        <v>100</v>
      </c>
      <c r="E10">
        <v>100</v>
      </c>
      <c r="F10">
        <v>100</v>
      </c>
      <c r="G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U10">
        <v>100</v>
      </c>
      <c r="V10">
        <v>100</v>
      </c>
      <c r="W10">
        <v>100</v>
      </c>
      <c r="X10">
        <v>100</v>
      </c>
      <c r="Y10">
        <v>100</v>
      </c>
    </row>
    <row r="11" spans="1:25" x14ac:dyDescent="0.25">
      <c r="A11" t="s">
        <v>3</v>
      </c>
      <c r="S11" t="s">
        <v>3</v>
      </c>
    </row>
    <row r="12" spans="1:25" x14ac:dyDescent="0.25">
      <c r="A12" t="s">
        <v>1</v>
      </c>
      <c r="I12" t="s">
        <v>1</v>
      </c>
      <c r="S12" t="s">
        <v>1</v>
      </c>
    </row>
    <row r="13" spans="1:25" x14ac:dyDescent="0.25">
      <c r="A13" t="s">
        <v>7</v>
      </c>
      <c r="C13">
        <f>SUM(B5*-1,D5)</f>
        <v>100</v>
      </c>
      <c r="D13">
        <f t="shared" ref="D13:G13" si="0">SUM(C5*-1,E5)</f>
        <v>0</v>
      </c>
      <c r="E13">
        <f t="shared" si="0"/>
        <v>0</v>
      </c>
      <c r="F13">
        <f t="shared" si="0"/>
        <v>0</v>
      </c>
      <c r="G13">
        <f t="shared" si="0"/>
        <v>-100</v>
      </c>
      <c r="I13" t="s">
        <v>6</v>
      </c>
      <c r="K13">
        <f t="shared" ref="K13:N18" si="1">SUM(J4*-1,L4,J5*-2,L5*2,J6*-1,L6)</f>
        <v>210</v>
      </c>
      <c r="L13">
        <f t="shared" si="1"/>
        <v>0</v>
      </c>
      <c r="M13">
        <f t="shared" si="1"/>
        <v>0</v>
      </c>
      <c r="N13">
        <f t="shared" si="1"/>
        <v>0</v>
      </c>
      <c r="O13" t="e">
        <f>SUM(N4*-1,H44,N5*-2,#REF!*2,N6*-1,#REF!)</f>
        <v>#REF!</v>
      </c>
      <c r="S13" t="s">
        <v>7</v>
      </c>
      <c r="U13">
        <f>SUM(T5*-1,V5)</f>
        <v>100</v>
      </c>
      <c r="V13">
        <f t="shared" ref="V13:V18" si="2">SUM(U5*-1,W5)</f>
        <v>0</v>
      </c>
      <c r="W13">
        <f t="shared" ref="W13:W18" si="3">SUM(V5*-1,X5)</f>
        <v>0</v>
      </c>
      <c r="X13">
        <f t="shared" ref="X13:X18" si="4">SUM(W5*-1,Y5)</f>
        <v>0</v>
      </c>
      <c r="Y13">
        <f t="shared" ref="Y13:Y18" si="5">SUM(X5*-1,Z5)</f>
        <v>-100</v>
      </c>
    </row>
    <row r="14" spans="1:25" x14ac:dyDescent="0.25">
      <c r="C14">
        <f t="shared" ref="C14:G14" si="6">SUM(B6*-1,D6)</f>
        <v>10</v>
      </c>
      <c r="D14">
        <f t="shared" si="6"/>
        <v>0</v>
      </c>
      <c r="E14">
        <f t="shared" si="6"/>
        <v>0</v>
      </c>
      <c r="F14">
        <f t="shared" si="6"/>
        <v>0</v>
      </c>
      <c r="G14">
        <f t="shared" si="6"/>
        <v>-10</v>
      </c>
      <c r="K14">
        <f t="shared" si="1"/>
        <v>130</v>
      </c>
      <c r="L14">
        <f t="shared" si="1"/>
        <v>0</v>
      </c>
      <c r="M14">
        <f t="shared" si="1"/>
        <v>0</v>
      </c>
      <c r="N14">
        <f t="shared" si="1"/>
        <v>0</v>
      </c>
      <c r="O14" t="e">
        <f>SUM(N5*-1,#REF!,N6*-2,#REF!*2,N7*-1,#REF!)</f>
        <v>#REF!</v>
      </c>
      <c r="U14">
        <f t="shared" ref="U14:U18" si="7">SUM(T6*-1,V6)</f>
        <v>10</v>
      </c>
      <c r="V14">
        <f t="shared" si="2"/>
        <v>0</v>
      </c>
      <c r="W14">
        <f t="shared" si="3"/>
        <v>0</v>
      </c>
      <c r="X14">
        <f t="shared" si="4"/>
        <v>0</v>
      </c>
      <c r="Y14">
        <f t="shared" si="5"/>
        <v>-10</v>
      </c>
    </row>
    <row r="15" spans="1:25" x14ac:dyDescent="0.25">
      <c r="C15">
        <f t="shared" ref="C15:G15" si="8">SUM(B7*-1,D7)</f>
        <v>10</v>
      </c>
      <c r="D15">
        <f t="shared" si="8"/>
        <v>0</v>
      </c>
      <c r="E15">
        <f t="shared" si="8"/>
        <v>0</v>
      </c>
      <c r="F15">
        <f t="shared" si="8"/>
        <v>0</v>
      </c>
      <c r="G15">
        <f t="shared" si="8"/>
        <v>-10</v>
      </c>
      <c r="K15">
        <f t="shared" si="1"/>
        <v>40</v>
      </c>
      <c r="L15">
        <f t="shared" si="1"/>
        <v>0</v>
      </c>
      <c r="M15">
        <f t="shared" si="1"/>
        <v>0</v>
      </c>
      <c r="N15">
        <f t="shared" si="1"/>
        <v>0</v>
      </c>
      <c r="O15" t="e">
        <f>SUM(N6*-1,#REF!,N7*-2,#REF!*2,N8*-1,H60)</f>
        <v>#REF!</v>
      </c>
      <c r="U15">
        <f t="shared" si="7"/>
        <v>10</v>
      </c>
      <c r="V15">
        <f t="shared" si="2"/>
        <v>0</v>
      </c>
      <c r="W15">
        <f t="shared" si="3"/>
        <v>0</v>
      </c>
      <c r="X15">
        <f t="shared" si="4"/>
        <v>0</v>
      </c>
      <c r="Y15">
        <f t="shared" si="5"/>
        <v>-10</v>
      </c>
    </row>
    <row r="16" spans="1:25" x14ac:dyDescent="0.25">
      <c r="C16">
        <f t="shared" ref="C16:G16" si="9">SUM(B8*-1,D8)</f>
        <v>10</v>
      </c>
      <c r="D16">
        <f t="shared" si="9"/>
        <v>0</v>
      </c>
      <c r="E16">
        <f t="shared" si="9"/>
        <v>0</v>
      </c>
      <c r="F16">
        <f t="shared" si="9"/>
        <v>0</v>
      </c>
      <c r="G16">
        <f t="shared" si="9"/>
        <v>-10</v>
      </c>
      <c r="K16">
        <f t="shared" si="1"/>
        <v>40</v>
      </c>
      <c r="L16">
        <f t="shared" si="1"/>
        <v>0</v>
      </c>
      <c r="M16">
        <f t="shared" si="1"/>
        <v>0</v>
      </c>
      <c r="N16">
        <f t="shared" si="1"/>
        <v>0</v>
      </c>
      <c r="O16" t="e">
        <f>SUM(N7*-1,#REF!,N8*-2,H60*2,N9*-1,H61)</f>
        <v>#REF!</v>
      </c>
      <c r="U16">
        <f t="shared" si="7"/>
        <v>10</v>
      </c>
      <c r="V16">
        <f t="shared" si="2"/>
        <v>0</v>
      </c>
      <c r="W16">
        <f t="shared" si="3"/>
        <v>0</v>
      </c>
      <c r="X16">
        <f t="shared" si="4"/>
        <v>0</v>
      </c>
      <c r="Y16">
        <f t="shared" si="5"/>
        <v>-10</v>
      </c>
    </row>
    <row r="17" spans="1:25" x14ac:dyDescent="0.25">
      <c r="C17">
        <f t="shared" ref="C17:G17" si="10">SUM(B9*-1,D9)</f>
        <v>10</v>
      </c>
      <c r="D17">
        <f t="shared" si="10"/>
        <v>0</v>
      </c>
      <c r="E17">
        <f t="shared" si="10"/>
        <v>0</v>
      </c>
      <c r="F17">
        <f t="shared" si="10"/>
        <v>0</v>
      </c>
      <c r="G17">
        <f t="shared" si="10"/>
        <v>-10</v>
      </c>
      <c r="K17">
        <f t="shared" si="1"/>
        <v>130</v>
      </c>
      <c r="L17">
        <f t="shared" si="1"/>
        <v>0</v>
      </c>
      <c r="M17">
        <f t="shared" si="1"/>
        <v>0</v>
      </c>
      <c r="N17">
        <f t="shared" si="1"/>
        <v>0</v>
      </c>
      <c r="O17">
        <f>SUM(N8*-1,H60,N9*-2,H61*2,N10*-1,H62)</f>
        <v>-130</v>
      </c>
      <c r="U17">
        <f t="shared" si="7"/>
        <v>10</v>
      </c>
      <c r="V17">
        <f t="shared" si="2"/>
        <v>0</v>
      </c>
      <c r="W17">
        <f t="shared" si="3"/>
        <v>0</v>
      </c>
      <c r="X17">
        <f t="shared" si="4"/>
        <v>0</v>
      </c>
      <c r="Y17">
        <f t="shared" si="5"/>
        <v>-10</v>
      </c>
    </row>
    <row r="18" spans="1:25" x14ac:dyDescent="0.25">
      <c r="C18">
        <f t="shared" ref="C18:G18" si="11">SUM(B10*-1,D10)</f>
        <v>100</v>
      </c>
      <c r="D18">
        <f t="shared" si="11"/>
        <v>0</v>
      </c>
      <c r="E18">
        <f t="shared" si="11"/>
        <v>0</v>
      </c>
      <c r="F18">
        <f t="shared" si="11"/>
        <v>0</v>
      </c>
      <c r="G18">
        <f t="shared" si="11"/>
        <v>-100</v>
      </c>
      <c r="K18">
        <f t="shared" si="1"/>
        <v>210</v>
      </c>
      <c r="L18">
        <f t="shared" si="1"/>
        <v>0</v>
      </c>
      <c r="M18">
        <f t="shared" si="1"/>
        <v>0</v>
      </c>
      <c r="N18">
        <f t="shared" si="1"/>
        <v>0</v>
      </c>
      <c r="O18">
        <f>SUM(N9*-1,H61,N10*-2,H62*2,N11*-1,H63)</f>
        <v>-210</v>
      </c>
      <c r="U18">
        <f t="shared" si="7"/>
        <v>100</v>
      </c>
      <c r="V18">
        <f t="shared" si="2"/>
        <v>0</v>
      </c>
      <c r="W18">
        <f t="shared" si="3"/>
        <v>0</v>
      </c>
      <c r="X18">
        <f t="shared" si="4"/>
        <v>0</v>
      </c>
      <c r="Y18">
        <f t="shared" si="5"/>
        <v>-100</v>
      </c>
    </row>
    <row r="19" spans="1:25" x14ac:dyDescent="0.25">
      <c r="A19" t="s">
        <v>3</v>
      </c>
      <c r="S19" t="s">
        <v>9</v>
      </c>
    </row>
    <row r="20" spans="1:25" x14ac:dyDescent="0.25">
      <c r="A20" t="s">
        <v>2</v>
      </c>
      <c r="I20" t="s">
        <v>2</v>
      </c>
      <c r="S20" t="s">
        <v>1</v>
      </c>
    </row>
    <row r="21" spans="1:25" x14ac:dyDescent="0.25">
      <c r="A21" t="s">
        <v>8</v>
      </c>
      <c r="C21">
        <f>SUM(C12,C13*2,C14)</f>
        <v>210</v>
      </c>
      <c r="D21">
        <f t="shared" ref="D21:G21" si="12">SUM(D12,D13*2,D14)</f>
        <v>0</v>
      </c>
      <c r="E21">
        <f t="shared" si="12"/>
        <v>0</v>
      </c>
      <c r="F21">
        <f t="shared" si="12"/>
        <v>0</v>
      </c>
      <c r="G21">
        <f t="shared" si="12"/>
        <v>-210</v>
      </c>
      <c r="I21" t="s">
        <v>10</v>
      </c>
      <c r="K21">
        <f t="shared" ref="K21:N26" si="13">SUM(J12*-1,K12*-2,L12*-1,J14,K14*2,L14)</f>
        <v>260</v>
      </c>
      <c r="L21">
        <f t="shared" si="13"/>
        <v>130</v>
      </c>
      <c r="M21">
        <f t="shared" si="13"/>
        <v>0</v>
      </c>
      <c r="N21" t="e">
        <f t="shared" si="13"/>
        <v>#REF!</v>
      </c>
      <c r="O21" t="e">
        <f>SUM(N12*-1,O12*-2,H51*-1,N14,O14*2,H53)</f>
        <v>#REF!</v>
      </c>
      <c r="S21" t="s">
        <v>4</v>
      </c>
      <c r="U21">
        <f>SUM(T13,U13*2,V13)</f>
        <v>200</v>
      </c>
      <c r="V21">
        <f t="shared" ref="V21:V26" si="14">SUM(U13,V13*2,W13)</f>
        <v>100</v>
      </c>
      <c r="W21">
        <f t="shared" ref="W21:W26" si="15">SUM(V13,W13*2,X13)</f>
        <v>0</v>
      </c>
      <c r="X21">
        <f t="shared" ref="X21:X26" si="16">SUM(W13,X13*2,Y13)</f>
        <v>-100</v>
      </c>
      <c r="Y21">
        <f t="shared" ref="Y21:Y26" si="17">SUM(X13,Y13*2,Z13)</f>
        <v>-200</v>
      </c>
    </row>
    <row r="22" spans="1:25" x14ac:dyDescent="0.25">
      <c r="C22">
        <f t="shared" ref="C22:G22" si="18">SUM(C13,C14*2,C15)</f>
        <v>130</v>
      </c>
      <c r="D22">
        <f t="shared" si="18"/>
        <v>0</v>
      </c>
      <c r="E22">
        <f t="shared" si="18"/>
        <v>0</v>
      </c>
      <c r="F22">
        <f t="shared" si="18"/>
        <v>0</v>
      </c>
      <c r="G22">
        <f t="shared" si="18"/>
        <v>-130</v>
      </c>
      <c r="K22">
        <f t="shared" si="13"/>
        <v>-340</v>
      </c>
      <c r="L22">
        <f t="shared" si="13"/>
        <v>-170</v>
      </c>
      <c r="M22">
        <f t="shared" si="13"/>
        <v>0</v>
      </c>
      <c r="N22" t="e">
        <f t="shared" si="13"/>
        <v>#REF!</v>
      </c>
      <c r="O22" t="e">
        <f>SUM(N13*-1,O13*-2,H52*-1,N15,O15*2,H67)</f>
        <v>#REF!</v>
      </c>
      <c r="U22">
        <f t="shared" ref="U22:U26" si="19">SUM(T14,U14*2,V14)</f>
        <v>20</v>
      </c>
      <c r="V22">
        <f t="shared" si="14"/>
        <v>10</v>
      </c>
      <c r="W22">
        <f t="shared" si="15"/>
        <v>0</v>
      </c>
      <c r="X22">
        <f t="shared" si="16"/>
        <v>-10</v>
      </c>
      <c r="Y22">
        <f t="shared" si="17"/>
        <v>-20</v>
      </c>
    </row>
    <row r="23" spans="1:25" x14ac:dyDescent="0.25">
      <c r="C23">
        <f t="shared" ref="C23:G23" si="20">SUM(C14,C15*2,C16)</f>
        <v>40</v>
      </c>
      <c r="D23">
        <f t="shared" si="20"/>
        <v>0</v>
      </c>
      <c r="E23">
        <f t="shared" si="20"/>
        <v>0</v>
      </c>
      <c r="F23">
        <f t="shared" si="20"/>
        <v>0</v>
      </c>
      <c r="G23">
        <f t="shared" si="20"/>
        <v>-40</v>
      </c>
      <c r="K23">
        <f t="shared" si="13"/>
        <v>-180</v>
      </c>
      <c r="L23">
        <f t="shared" si="13"/>
        <v>-90</v>
      </c>
      <c r="M23">
        <f t="shared" si="13"/>
        <v>0</v>
      </c>
      <c r="N23" t="e">
        <f t="shared" si="13"/>
        <v>#REF!</v>
      </c>
      <c r="O23" t="e">
        <f>SUM(N14*-1,O14*-2,H53*-1,N16,O16*2,H68)</f>
        <v>#REF!</v>
      </c>
      <c r="U23">
        <f t="shared" si="19"/>
        <v>20</v>
      </c>
      <c r="V23">
        <f t="shared" si="14"/>
        <v>10</v>
      </c>
      <c r="W23">
        <f t="shared" si="15"/>
        <v>0</v>
      </c>
      <c r="X23">
        <f t="shared" si="16"/>
        <v>-10</v>
      </c>
      <c r="Y23">
        <f t="shared" si="17"/>
        <v>-20</v>
      </c>
    </row>
    <row r="24" spans="1:25" x14ac:dyDescent="0.25">
      <c r="C24">
        <f t="shared" ref="C24:G24" si="21">SUM(C15,C16*2,C17)</f>
        <v>40</v>
      </c>
      <c r="D24">
        <f t="shared" si="21"/>
        <v>0</v>
      </c>
      <c r="E24">
        <f t="shared" si="21"/>
        <v>0</v>
      </c>
      <c r="F24">
        <f t="shared" si="21"/>
        <v>0</v>
      </c>
      <c r="G24">
        <f t="shared" si="21"/>
        <v>-40</v>
      </c>
      <c r="K24">
        <f t="shared" si="13"/>
        <v>180</v>
      </c>
      <c r="L24">
        <f t="shared" si="13"/>
        <v>90</v>
      </c>
      <c r="M24">
        <f t="shared" si="13"/>
        <v>0</v>
      </c>
      <c r="N24" t="e">
        <f t="shared" si="13"/>
        <v>#REF!</v>
      </c>
      <c r="O24" t="e">
        <f>SUM(N15*-1,O15*-2,H67*-1,N17,O17*2,H69)</f>
        <v>#REF!</v>
      </c>
      <c r="U24">
        <f t="shared" si="19"/>
        <v>20</v>
      </c>
      <c r="V24">
        <f t="shared" si="14"/>
        <v>10</v>
      </c>
      <c r="W24">
        <f t="shared" si="15"/>
        <v>0</v>
      </c>
      <c r="X24">
        <f t="shared" si="16"/>
        <v>-10</v>
      </c>
      <c r="Y24">
        <f t="shared" si="17"/>
        <v>-20</v>
      </c>
    </row>
    <row r="25" spans="1:25" x14ac:dyDescent="0.25">
      <c r="C25">
        <f t="shared" ref="C25:G25" si="22">SUM(C16,C17*2,C18)</f>
        <v>130</v>
      </c>
      <c r="D25">
        <f t="shared" si="22"/>
        <v>0</v>
      </c>
      <c r="E25">
        <f t="shared" si="22"/>
        <v>0</v>
      </c>
      <c r="F25">
        <f t="shared" si="22"/>
        <v>0</v>
      </c>
      <c r="G25">
        <f t="shared" si="22"/>
        <v>-130</v>
      </c>
      <c r="K25">
        <f t="shared" si="13"/>
        <v>340</v>
      </c>
      <c r="L25">
        <f t="shared" si="13"/>
        <v>170</v>
      </c>
      <c r="M25">
        <f t="shared" si="13"/>
        <v>0</v>
      </c>
      <c r="N25" t="e">
        <f t="shared" si="13"/>
        <v>#REF!</v>
      </c>
      <c r="O25" t="e">
        <f>SUM(N16*-1,O16*-2,H68*-1,N18,O18*2,H70)</f>
        <v>#REF!</v>
      </c>
      <c r="U25">
        <f t="shared" si="19"/>
        <v>20</v>
      </c>
      <c r="V25">
        <f t="shared" si="14"/>
        <v>10</v>
      </c>
      <c r="W25">
        <f t="shared" si="15"/>
        <v>0</v>
      </c>
      <c r="X25">
        <f t="shared" si="16"/>
        <v>-10</v>
      </c>
      <c r="Y25">
        <f t="shared" si="17"/>
        <v>-20</v>
      </c>
    </row>
    <row r="26" spans="1:25" x14ac:dyDescent="0.25">
      <c r="C26">
        <f t="shared" ref="C26:G26" si="23">SUM(C17,C18*2,C19)</f>
        <v>210</v>
      </c>
      <c r="D26">
        <f t="shared" si="23"/>
        <v>0</v>
      </c>
      <c r="E26">
        <f t="shared" si="23"/>
        <v>0</v>
      </c>
      <c r="F26">
        <f t="shared" si="23"/>
        <v>0</v>
      </c>
      <c r="G26">
        <f t="shared" si="23"/>
        <v>-210</v>
      </c>
      <c r="K26">
        <f t="shared" si="13"/>
        <v>-260</v>
      </c>
      <c r="L26">
        <f t="shared" si="13"/>
        <v>-130</v>
      </c>
      <c r="M26">
        <f t="shared" si="13"/>
        <v>0</v>
      </c>
      <c r="N26">
        <f t="shared" si="13"/>
        <v>130</v>
      </c>
      <c r="O26">
        <f>SUM(N17*-1,O17*-2,H69*-1,N19,O19*2,H71)</f>
        <v>260</v>
      </c>
      <c r="U26">
        <f t="shared" si="19"/>
        <v>200</v>
      </c>
      <c r="V26">
        <f t="shared" si="14"/>
        <v>100</v>
      </c>
      <c r="W26">
        <f t="shared" si="15"/>
        <v>0</v>
      </c>
      <c r="X26">
        <f t="shared" si="16"/>
        <v>-100</v>
      </c>
      <c r="Y26">
        <f t="shared" si="17"/>
        <v>-200</v>
      </c>
    </row>
    <row r="27" spans="1:25" x14ac:dyDescent="0.25">
      <c r="A27" t="s">
        <v>9</v>
      </c>
      <c r="S27" t="s">
        <v>3</v>
      </c>
    </row>
    <row r="28" spans="1:25" x14ac:dyDescent="0.25">
      <c r="A28" t="s">
        <v>1</v>
      </c>
      <c r="S28" t="s">
        <v>2</v>
      </c>
    </row>
    <row r="29" spans="1:25" x14ac:dyDescent="0.25">
      <c r="A29" t="s">
        <v>4</v>
      </c>
      <c r="C29">
        <f>SUM(B21,C21*2,D21)</f>
        <v>420</v>
      </c>
      <c r="D29">
        <f t="shared" ref="D29:G29" si="24">SUM(C21,D21*2,E21)</f>
        <v>210</v>
      </c>
      <c r="E29">
        <f t="shared" si="24"/>
        <v>0</v>
      </c>
      <c r="F29">
        <f t="shared" si="24"/>
        <v>-210</v>
      </c>
      <c r="G29">
        <f t="shared" si="24"/>
        <v>-420</v>
      </c>
      <c r="S29" t="s">
        <v>8</v>
      </c>
      <c r="U29">
        <f>SUM(U20,U21*2,U22)</f>
        <v>420</v>
      </c>
      <c r="V29">
        <f t="shared" ref="V29:Y29" si="25">SUM(V20,V21*2,V22)</f>
        <v>210</v>
      </c>
      <c r="W29">
        <f t="shared" si="25"/>
        <v>0</v>
      </c>
      <c r="X29">
        <f t="shared" si="25"/>
        <v>-210</v>
      </c>
      <c r="Y29">
        <f t="shared" si="25"/>
        <v>-420</v>
      </c>
    </row>
    <row r="30" spans="1:25" x14ac:dyDescent="0.25">
      <c r="C30">
        <f t="shared" ref="C30:G30" si="26">SUM(B22,C22*2,D22)</f>
        <v>260</v>
      </c>
      <c r="D30">
        <f t="shared" si="26"/>
        <v>130</v>
      </c>
      <c r="E30">
        <f t="shared" si="26"/>
        <v>0</v>
      </c>
      <c r="F30">
        <f t="shared" si="26"/>
        <v>-130</v>
      </c>
      <c r="G30">
        <f t="shared" si="26"/>
        <v>-260</v>
      </c>
      <c r="U30">
        <f t="shared" ref="U30:Y30" si="27">SUM(U21,U22*2,U23)</f>
        <v>260</v>
      </c>
      <c r="V30">
        <f t="shared" si="27"/>
        <v>130</v>
      </c>
      <c r="W30">
        <f t="shared" si="27"/>
        <v>0</v>
      </c>
      <c r="X30">
        <f t="shared" si="27"/>
        <v>-130</v>
      </c>
      <c r="Y30">
        <f t="shared" si="27"/>
        <v>-260</v>
      </c>
    </row>
    <row r="31" spans="1:25" x14ac:dyDescent="0.25">
      <c r="C31">
        <f t="shared" ref="C31:G31" si="28">SUM(B23,C23*2,D23)</f>
        <v>80</v>
      </c>
      <c r="D31">
        <f t="shared" si="28"/>
        <v>40</v>
      </c>
      <c r="E31">
        <f t="shared" si="28"/>
        <v>0</v>
      </c>
      <c r="F31">
        <f t="shared" si="28"/>
        <v>-40</v>
      </c>
      <c r="G31">
        <f t="shared" si="28"/>
        <v>-80</v>
      </c>
      <c r="U31">
        <f t="shared" ref="U31:Y31" si="29">SUM(U22,U23*2,U24)</f>
        <v>80</v>
      </c>
      <c r="V31">
        <f t="shared" si="29"/>
        <v>40</v>
      </c>
      <c r="W31">
        <f t="shared" si="29"/>
        <v>0</v>
      </c>
      <c r="X31">
        <f t="shared" si="29"/>
        <v>-40</v>
      </c>
      <c r="Y31">
        <f t="shared" si="29"/>
        <v>-80</v>
      </c>
    </row>
    <row r="32" spans="1:25" x14ac:dyDescent="0.25">
      <c r="C32">
        <f t="shared" ref="C32:G32" si="30">SUM(B24,C24*2,D24)</f>
        <v>80</v>
      </c>
      <c r="D32">
        <f t="shared" si="30"/>
        <v>40</v>
      </c>
      <c r="E32">
        <f t="shared" si="30"/>
        <v>0</v>
      </c>
      <c r="F32">
        <f t="shared" si="30"/>
        <v>-40</v>
      </c>
      <c r="G32">
        <f t="shared" si="30"/>
        <v>-80</v>
      </c>
      <c r="U32">
        <f t="shared" ref="U32:Y32" si="31">SUM(U23,U24*2,U25)</f>
        <v>80</v>
      </c>
      <c r="V32">
        <f t="shared" si="31"/>
        <v>40</v>
      </c>
      <c r="W32">
        <f t="shared" si="31"/>
        <v>0</v>
      </c>
      <c r="X32">
        <f t="shared" si="31"/>
        <v>-40</v>
      </c>
      <c r="Y32">
        <f t="shared" si="31"/>
        <v>-80</v>
      </c>
    </row>
    <row r="33" spans="1:38" x14ac:dyDescent="0.25">
      <c r="C33">
        <f t="shared" ref="C33:G33" si="32">SUM(B25,C25*2,D25)</f>
        <v>260</v>
      </c>
      <c r="D33">
        <f t="shared" si="32"/>
        <v>130</v>
      </c>
      <c r="E33">
        <f t="shared" si="32"/>
        <v>0</v>
      </c>
      <c r="F33">
        <f t="shared" si="32"/>
        <v>-130</v>
      </c>
      <c r="G33">
        <f t="shared" si="32"/>
        <v>-260</v>
      </c>
      <c r="U33">
        <f t="shared" ref="U33:Y33" si="33">SUM(U24,U25*2,U26)</f>
        <v>260</v>
      </c>
      <c r="V33">
        <f t="shared" si="33"/>
        <v>130</v>
      </c>
      <c r="W33">
        <f t="shared" si="33"/>
        <v>0</v>
      </c>
      <c r="X33">
        <f t="shared" si="33"/>
        <v>-130</v>
      </c>
      <c r="Y33">
        <f t="shared" si="33"/>
        <v>-260</v>
      </c>
    </row>
    <row r="34" spans="1:38" x14ac:dyDescent="0.25">
      <c r="C34">
        <f t="shared" ref="C34:G34" si="34">SUM(B26,C26*2,D26)</f>
        <v>420</v>
      </c>
      <c r="D34">
        <f t="shared" si="34"/>
        <v>210</v>
      </c>
      <c r="E34">
        <f t="shared" si="34"/>
        <v>0</v>
      </c>
      <c r="F34">
        <f t="shared" si="34"/>
        <v>-210</v>
      </c>
      <c r="G34">
        <f t="shared" si="34"/>
        <v>-420</v>
      </c>
      <c r="U34">
        <f t="shared" ref="U34:Y34" si="35">SUM(U25,U26*2,U27)</f>
        <v>420</v>
      </c>
      <c r="V34">
        <f t="shared" si="35"/>
        <v>210</v>
      </c>
      <c r="W34">
        <f t="shared" si="35"/>
        <v>0</v>
      </c>
      <c r="X34">
        <f t="shared" si="35"/>
        <v>-210</v>
      </c>
      <c r="Y34">
        <f t="shared" si="35"/>
        <v>-420</v>
      </c>
    </row>
    <row r="35" spans="1:38" x14ac:dyDescent="0.25">
      <c r="A35" t="s">
        <v>9</v>
      </c>
      <c r="S35" t="s">
        <v>9</v>
      </c>
    </row>
    <row r="36" spans="1:38" x14ac:dyDescent="0.25">
      <c r="A36" t="s">
        <v>2</v>
      </c>
      <c r="S36" t="s">
        <v>2</v>
      </c>
    </row>
    <row r="37" spans="1:38" x14ac:dyDescent="0.25">
      <c r="A37" t="s">
        <v>5</v>
      </c>
      <c r="C37">
        <f>SUM(C28*-1,C30)</f>
        <v>260</v>
      </c>
      <c r="D37">
        <f t="shared" ref="D37:G37" si="36">SUM(D28*-1,D30)</f>
        <v>130</v>
      </c>
      <c r="E37">
        <f t="shared" si="36"/>
        <v>0</v>
      </c>
      <c r="F37">
        <f t="shared" si="36"/>
        <v>-130</v>
      </c>
      <c r="G37">
        <f t="shared" si="36"/>
        <v>-260</v>
      </c>
      <c r="S37" t="s">
        <v>5</v>
      </c>
      <c r="U37">
        <f>SUM(U28*-1,U30)</f>
        <v>260</v>
      </c>
      <c r="V37">
        <f t="shared" ref="V37:Y37" si="37">SUM(V28*-1,V30)</f>
        <v>130</v>
      </c>
      <c r="W37">
        <f t="shared" si="37"/>
        <v>0</v>
      </c>
      <c r="X37">
        <f t="shared" si="37"/>
        <v>-130</v>
      </c>
      <c r="Y37">
        <f t="shared" si="37"/>
        <v>-260</v>
      </c>
    </row>
    <row r="38" spans="1:38" x14ac:dyDescent="0.25">
      <c r="C38">
        <f t="shared" ref="C38:G38" si="38">SUM(C29*-1,C31)</f>
        <v>-340</v>
      </c>
      <c r="D38">
        <f t="shared" si="38"/>
        <v>-170</v>
      </c>
      <c r="E38">
        <f t="shared" si="38"/>
        <v>0</v>
      </c>
      <c r="F38">
        <f t="shared" si="38"/>
        <v>170</v>
      </c>
      <c r="G38">
        <f t="shared" si="38"/>
        <v>340</v>
      </c>
      <c r="U38">
        <f t="shared" ref="U38:Y38" si="39">SUM(U29*-1,U31)</f>
        <v>-340</v>
      </c>
      <c r="V38">
        <f t="shared" si="39"/>
        <v>-170</v>
      </c>
      <c r="W38">
        <f t="shared" si="39"/>
        <v>0</v>
      </c>
      <c r="X38">
        <f t="shared" si="39"/>
        <v>170</v>
      </c>
      <c r="Y38">
        <f t="shared" si="39"/>
        <v>340</v>
      </c>
    </row>
    <row r="39" spans="1:38" x14ac:dyDescent="0.25">
      <c r="C39">
        <f t="shared" ref="C39:G39" si="40">SUM(C30*-1,C32)</f>
        <v>-180</v>
      </c>
      <c r="D39">
        <f t="shared" si="40"/>
        <v>-90</v>
      </c>
      <c r="E39">
        <f t="shared" si="40"/>
        <v>0</v>
      </c>
      <c r="F39">
        <f t="shared" si="40"/>
        <v>90</v>
      </c>
      <c r="G39">
        <f t="shared" si="40"/>
        <v>180</v>
      </c>
      <c r="U39">
        <f t="shared" ref="U39:Y39" si="41">SUM(U30*-1,U32)</f>
        <v>-180</v>
      </c>
      <c r="V39">
        <f t="shared" si="41"/>
        <v>-90</v>
      </c>
      <c r="W39">
        <f t="shared" si="41"/>
        <v>0</v>
      </c>
      <c r="X39">
        <f t="shared" si="41"/>
        <v>90</v>
      </c>
      <c r="Y39">
        <f t="shared" si="41"/>
        <v>180</v>
      </c>
    </row>
    <row r="40" spans="1:38" x14ac:dyDescent="0.25">
      <c r="C40">
        <f t="shared" ref="C40:G40" si="42">SUM(C31*-1,C33)</f>
        <v>180</v>
      </c>
      <c r="D40">
        <f t="shared" si="42"/>
        <v>90</v>
      </c>
      <c r="E40">
        <f t="shared" si="42"/>
        <v>0</v>
      </c>
      <c r="F40">
        <f t="shared" si="42"/>
        <v>-90</v>
      </c>
      <c r="G40">
        <f t="shared" si="42"/>
        <v>-180</v>
      </c>
      <c r="U40">
        <f t="shared" ref="U40:Y40" si="43">SUM(U31*-1,U33)</f>
        <v>180</v>
      </c>
      <c r="V40">
        <f t="shared" si="43"/>
        <v>90</v>
      </c>
      <c r="W40">
        <f t="shared" si="43"/>
        <v>0</v>
      </c>
      <c r="X40">
        <f t="shared" si="43"/>
        <v>-90</v>
      </c>
      <c r="Y40">
        <f t="shared" si="43"/>
        <v>-180</v>
      </c>
    </row>
    <row r="41" spans="1:38" x14ac:dyDescent="0.25">
      <c r="C41">
        <f t="shared" ref="C41:G41" si="44">SUM(C32*-1,C34)</f>
        <v>340</v>
      </c>
      <c r="D41">
        <f t="shared" si="44"/>
        <v>170</v>
      </c>
      <c r="E41">
        <f t="shared" si="44"/>
        <v>0</v>
      </c>
      <c r="F41">
        <f t="shared" si="44"/>
        <v>-170</v>
      </c>
      <c r="G41">
        <f t="shared" si="44"/>
        <v>-340</v>
      </c>
      <c r="U41">
        <f t="shared" ref="U41:Y41" si="45">SUM(U32*-1,U34)</f>
        <v>340</v>
      </c>
      <c r="V41">
        <f t="shared" si="45"/>
        <v>170</v>
      </c>
      <c r="W41">
        <f t="shared" si="45"/>
        <v>0</v>
      </c>
      <c r="X41">
        <f t="shared" si="45"/>
        <v>-170</v>
      </c>
      <c r="Y41">
        <f t="shared" si="45"/>
        <v>-340</v>
      </c>
    </row>
    <row r="42" spans="1:38" x14ac:dyDescent="0.25">
      <c r="C42">
        <f t="shared" ref="C42:G42" si="46">SUM(C33*-1,C35)</f>
        <v>-260</v>
      </c>
      <c r="D42">
        <f t="shared" si="46"/>
        <v>-130</v>
      </c>
      <c r="E42">
        <f t="shared" si="46"/>
        <v>0</v>
      </c>
      <c r="F42">
        <f t="shared" si="46"/>
        <v>130</v>
      </c>
      <c r="G42">
        <f t="shared" si="46"/>
        <v>260</v>
      </c>
      <c r="U42">
        <f t="shared" ref="U42:Y42" si="47">SUM(U33*-1,U35)</f>
        <v>-260</v>
      </c>
      <c r="V42">
        <f t="shared" si="47"/>
        <v>-130</v>
      </c>
      <c r="W42">
        <f t="shared" si="47"/>
        <v>0</v>
      </c>
      <c r="X42">
        <f t="shared" si="47"/>
        <v>130</v>
      </c>
      <c r="Y42">
        <f t="shared" si="47"/>
        <v>260</v>
      </c>
    </row>
    <row r="48" spans="1:38" x14ac:dyDescent="0.25">
      <c r="D48" s="1"/>
      <c r="AI48">
        <v>-1</v>
      </c>
      <c r="AJ48">
        <v>0</v>
      </c>
      <c r="AK48">
        <v>1</v>
      </c>
      <c r="AL48">
        <v>0</v>
      </c>
    </row>
    <row r="49" spans="1:38" x14ac:dyDescent="0.25">
      <c r="D49" t="s">
        <v>20</v>
      </c>
      <c r="E49" s="1" t="s">
        <v>21</v>
      </c>
      <c r="F49" s="1" t="s">
        <v>22</v>
      </c>
      <c r="AI49">
        <v>1</v>
      </c>
      <c r="AJ49">
        <v>2</v>
      </c>
      <c r="AK49">
        <v>1</v>
      </c>
      <c r="AL49">
        <v>0</v>
      </c>
    </row>
    <row r="51" spans="1:38" x14ac:dyDescent="0.25">
      <c r="A51" t="s">
        <v>11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  <c r="L51">
        <v>10</v>
      </c>
      <c r="M51">
        <v>11</v>
      </c>
      <c r="N51">
        <v>12</v>
      </c>
      <c r="O51">
        <v>13</v>
      </c>
      <c r="P51">
        <v>14</v>
      </c>
      <c r="Q51">
        <v>15</v>
      </c>
      <c r="R51">
        <v>16</v>
      </c>
    </row>
    <row r="52" spans="1:38" x14ac:dyDescent="0.25">
      <c r="A52" t="s">
        <v>12</v>
      </c>
      <c r="C52">
        <v>2</v>
      </c>
      <c r="D52">
        <v>4</v>
      </c>
      <c r="E52">
        <v>6</v>
      </c>
      <c r="F52">
        <v>8</v>
      </c>
      <c r="G52">
        <v>10</v>
      </c>
      <c r="H52">
        <v>12</v>
      </c>
      <c r="I52">
        <v>14</v>
      </c>
      <c r="J52">
        <v>16</v>
      </c>
      <c r="K52">
        <v>18</v>
      </c>
      <c r="L52">
        <v>20</v>
      </c>
      <c r="M52">
        <v>22</v>
      </c>
      <c r="N52">
        <v>24</v>
      </c>
      <c r="O52">
        <v>26</v>
      </c>
      <c r="P52">
        <v>28</v>
      </c>
      <c r="Q52">
        <v>30</v>
      </c>
      <c r="R52">
        <v>32</v>
      </c>
    </row>
    <row r="53" spans="1:38" x14ac:dyDescent="0.25">
      <c r="A53" t="s">
        <v>13</v>
      </c>
      <c r="C53">
        <v>3</v>
      </c>
      <c r="D53">
        <v>6</v>
      </c>
      <c r="E53">
        <v>9</v>
      </c>
      <c r="F53">
        <v>12</v>
      </c>
      <c r="G53">
        <v>15</v>
      </c>
      <c r="H53">
        <v>18</v>
      </c>
      <c r="I53">
        <v>21</v>
      </c>
      <c r="J53">
        <v>24</v>
      </c>
      <c r="K53">
        <v>27</v>
      </c>
      <c r="L53">
        <v>30</v>
      </c>
      <c r="M53">
        <v>33</v>
      </c>
      <c r="N53">
        <v>36</v>
      </c>
      <c r="O53">
        <v>39</v>
      </c>
      <c r="P53">
        <v>42</v>
      </c>
      <c r="Q53">
        <v>45</v>
      </c>
      <c r="R53">
        <v>48</v>
      </c>
    </row>
    <row r="55" spans="1:38" x14ac:dyDescent="0.25">
      <c r="A55" t="s">
        <v>46</v>
      </c>
      <c r="G55" t="s">
        <v>35</v>
      </c>
      <c r="J55" t="s">
        <v>66</v>
      </c>
    </row>
    <row r="56" spans="1:38" x14ac:dyDescent="0.25">
      <c r="A56" t="s">
        <v>23</v>
      </c>
      <c r="G56">
        <v>-1</v>
      </c>
      <c r="J56" t="s">
        <v>65</v>
      </c>
    </row>
    <row r="57" spans="1:38" x14ac:dyDescent="0.25">
      <c r="A57" t="s">
        <v>24</v>
      </c>
      <c r="G57">
        <v>0</v>
      </c>
    </row>
    <row r="58" spans="1:38" x14ac:dyDescent="0.25">
      <c r="A58" t="s">
        <v>25</v>
      </c>
      <c r="G58">
        <v>1</v>
      </c>
      <c r="U58" t="s">
        <v>17</v>
      </c>
    </row>
    <row r="60" spans="1:38" x14ac:dyDescent="0.25">
      <c r="U60" t="s">
        <v>16</v>
      </c>
      <c r="W60">
        <v>-1</v>
      </c>
      <c r="X60">
        <v>0</v>
      </c>
      <c r="Y60">
        <v>1</v>
      </c>
      <c r="Z60">
        <v>0</v>
      </c>
      <c r="AA60">
        <v>-1</v>
      </c>
      <c r="AB60">
        <v>0</v>
      </c>
      <c r="AC60">
        <v>1</v>
      </c>
      <c r="AD60">
        <v>0</v>
      </c>
      <c r="AE60">
        <v>-1</v>
      </c>
      <c r="AF60">
        <v>0</v>
      </c>
      <c r="AG60">
        <v>1</v>
      </c>
      <c r="AH60">
        <v>0</v>
      </c>
    </row>
    <row r="61" spans="1:38" x14ac:dyDescent="0.25">
      <c r="A61" t="s">
        <v>26</v>
      </c>
      <c r="I61" t="s">
        <v>27</v>
      </c>
      <c r="K61" t="s">
        <v>14</v>
      </c>
      <c r="L61" t="s">
        <v>43</v>
      </c>
      <c r="U61" t="s">
        <v>18</v>
      </c>
      <c r="W61">
        <v>1</v>
      </c>
      <c r="X61">
        <v>2</v>
      </c>
      <c r="Y61">
        <v>1</v>
      </c>
      <c r="Z61">
        <v>0</v>
      </c>
      <c r="AA61">
        <v>1</v>
      </c>
      <c r="AB61">
        <v>2</v>
      </c>
      <c r="AC61">
        <v>1</v>
      </c>
      <c r="AD61">
        <v>0</v>
      </c>
      <c r="AE61">
        <v>1</v>
      </c>
      <c r="AF61">
        <v>2</v>
      </c>
      <c r="AG61">
        <v>1</v>
      </c>
      <c r="AH61">
        <v>0</v>
      </c>
    </row>
    <row r="62" spans="1:38" x14ac:dyDescent="0.25">
      <c r="A62" t="s">
        <v>28</v>
      </c>
      <c r="I62" t="s">
        <v>29</v>
      </c>
      <c r="K62" t="s">
        <v>15</v>
      </c>
      <c r="L62" t="s">
        <v>45</v>
      </c>
    </row>
    <row r="63" spans="1:38" x14ac:dyDescent="0.25">
      <c r="A63" t="s">
        <v>30</v>
      </c>
      <c r="I63" t="s">
        <v>31</v>
      </c>
      <c r="K63" t="s">
        <v>42</v>
      </c>
      <c r="L63" t="s">
        <v>44</v>
      </c>
      <c r="U63" t="s">
        <v>19</v>
      </c>
    </row>
    <row r="64" spans="1:38" x14ac:dyDescent="0.25">
      <c r="W64">
        <v>1</v>
      </c>
      <c r="X64">
        <v>-1</v>
      </c>
    </row>
    <row r="65" spans="1:24" x14ac:dyDescent="0.25">
      <c r="W65">
        <v>2</v>
      </c>
      <c r="X65">
        <v>0</v>
      </c>
    </row>
    <row r="66" spans="1:24" x14ac:dyDescent="0.25">
      <c r="A66" t="s">
        <v>32</v>
      </c>
      <c r="W66">
        <v>1</v>
      </c>
      <c r="X66">
        <v>1</v>
      </c>
    </row>
    <row r="67" spans="1:24" x14ac:dyDescent="0.25">
      <c r="A67" t="s">
        <v>33</v>
      </c>
      <c r="W67">
        <v>0</v>
      </c>
      <c r="X67">
        <v>0</v>
      </c>
    </row>
    <row r="68" spans="1:24" x14ac:dyDescent="0.25">
      <c r="W68">
        <v>1</v>
      </c>
      <c r="X68">
        <v>-1</v>
      </c>
    </row>
    <row r="69" spans="1:24" x14ac:dyDescent="0.25">
      <c r="W69">
        <v>2</v>
      </c>
      <c r="X69">
        <v>0</v>
      </c>
    </row>
    <row r="70" spans="1:24" x14ac:dyDescent="0.25">
      <c r="W70">
        <v>1</v>
      </c>
      <c r="X70">
        <v>1</v>
      </c>
    </row>
    <row r="71" spans="1:24" x14ac:dyDescent="0.25">
      <c r="G71" t="s">
        <v>36</v>
      </c>
      <c r="W71">
        <v>0</v>
      </c>
      <c r="X71">
        <v>0</v>
      </c>
    </row>
    <row r="72" spans="1:24" x14ac:dyDescent="0.25">
      <c r="A72" t="s">
        <v>34</v>
      </c>
      <c r="G72">
        <v>-1</v>
      </c>
      <c r="W72">
        <v>1</v>
      </c>
      <c r="X72">
        <v>-1</v>
      </c>
    </row>
    <row r="73" spans="1:24" x14ac:dyDescent="0.25">
      <c r="A73" t="s">
        <v>69</v>
      </c>
      <c r="G73">
        <v>-2</v>
      </c>
      <c r="W73">
        <v>2</v>
      </c>
      <c r="X73">
        <v>0</v>
      </c>
    </row>
    <row r="74" spans="1:24" x14ac:dyDescent="0.25">
      <c r="W74">
        <v>1</v>
      </c>
      <c r="X74">
        <v>1</v>
      </c>
    </row>
    <row r="75" spans="1:24" x14ac:dyDescent="0.25">
      <c r="W75">
        <v>0</v>
      </c>
      <c r="X75">
        <v>0</v>
      </c>
    </row>
    <row r="76" spans="1:24" x14ac:dyDescent="0.25">
      <c r="A76" t="s">
        <v>67</v>
      </c>
      <c r="W76">
        <v>1</v>
      </c>
      <c r="X76">
        <v>-1</v>
      </c>
    </row>
    <row r="77" spans="1:24" x14ac:dyDescent="0.25">
      <c r="A77" t="s">
        <v>68</v>
      </c>
      <c r="W77">
        <v>2</v>
      </c>
      <c r="X77">
        <v>0</v>
      </c>
    </row>
    <row r="78" spans="1:24" x14ac:dyDescent="0.25">
      <c r="W78">
        <v>1</v>
      </c>
      <c r="X78">
        <v>1</v>
      </c>
    </row>
    <row r="79" spans="1:24" x14ac:dyDescent="0.25">
      <c r="W79">
        <v>0</v>
      </c>
      <c r="X79">
        <v>0</v>
      </c>
    </row>
    <row r="80" spans="1:24" x14ac:dyDescent="0.25">
      <c r="A80" t="s">
        <v>70</v>
      </c>
    </row>
    <row r="83" spans="1:3" x14ac:dyDescent="0.25">
      <c r="A83" t="s">
        <v>71</v>
      </c>
    </row>
    <row r="86" spans="1:3" x14ac:dyDescent="0.25">
      <c r="A86" t="s">
        <v>37</v>
      </c>
      <c r="C86" t="s">
        <v>38</v>
      </c>
    </row>
    <row r="87" spans="1:3" x14ac:dyDescent="0.25">
      <c r="A87" t="s">
        <v>39</v>
      </c>
      <c r="C87" t="s">
        <v>40</v>
      </c>
    </row>
    <row r="89" spans="1:3" x14ac:dyDescent="0.25">
      <c r="C89" t="s">
        <v>41</v>
      </c>
    </row>
    <row r="92" spans="1:3" x14ac:dyDescent="0.25">
      <c r="A92" t="s">
        <v>47</v>
      </c>
    </row>
    <row r="93" spans="1:3" x14ac:dyDescent="0.25">
      <c r="A93" t="s">
        <v>48</v>
      </c>
    </row>
    <row r="94" spans="1:3" x14ac:dyDescent="0.25">
      <c r="A94" t="s">
        <v>49</v>
      </c>
    </row>
    <row r="95" spans="1:3" x14ac:dyDescent="0.25">
      <c r="A95" t="s">
        <v>50</v>
      </c>
    </row>
    <row r="96" spans="1:3" x14ac:dyDescent="0.25">
      <c r="A96" t="s">
        <v>51</v>
      </c>
    </row>
    <row r="97" spans="1:1" x14ac:dyDescent="0.25">
      <c r="A97" t="s">
        <v>52</v>
      </c>
    </row>
    <row r="99" spans="1:1" x14ac:dyDescent="0.25">
      <c r="A99" t="s">
        <v>53</v>
      </c>
    </row>
    <row r="101" spans="1:1" x14ac:dyDescent="0.25">
      <c r="A101" t="s">
        <v>54</v>
      </c>
    </row>
    <row r="102" spans="1:1" x14ac:dyDescent="0.25">
      <c r="A102" t="s">
        <v>55</v>
      </c>
    </row>
    <row r="103" spans="1:1" x14ac:dyDescent="0.25">
      <c r="A103" t="s">
        <v>56</v>
      </c>
    </row>
    <row r="105" spans="1:1" x14ac:dyDescent="0.25">
      <c r="A105" t="s">
        <v>57</v>
      </c>
    </row>
    <row r="106" spans="1:1" x14ac:dyDescent="0.25">
      <c r="A106" t="s">
        <v>58</v>
      </c>
    </row>
    <row r="107" spans="1:1" x14ac:dyDescent="0.25">
      <c r="A107" t="s">
        <v>59</v>
      </c>
    </row>
    <row r="110" spans="1:1" x14ac:dyDescent="0.25">
      <c r="A110" t="s">
        <v>60</v>
      </c>
    </row>
    <row r="111" spans="1:1" x14ac:dyDescent="0.25">
      <c r="A111" t="s">
        <v>61</v>
      </c>
    </row>
    <row r="112" spans="1:1" x14ac:dyDescent="0.25">
      <c r="A112" t="s">
        <v>62</v>
      </c>
    </row>
    <row r="114" spans="1:1" x14ac:dyDescent="0.25">
      <c r="A114" t="s">
        <v>63</v>
      </c>
    </row>
    <row r="116" spans="1:1" x14ac:dyDescent="0.25">
      <c r="A116" t="s"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Sanders-Wyatt</dc:creator>
  <cp:lastModifiedBy>Ben Sanders-Wyatt</cp:lastModifiedBy>
  <dcterms:created xsi:type="dcterms:W3CDTF">2024-12-11T19:08:28Z</dcterms:created>
  <dcterms:modified xsi:type="dcterms:W3CDTF">2024-12-13T16:18:59Z</dcterms:modified>
</cp:coreProperties>
</file>