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Dokumente\GitHub\2015_Data_Analyst_Project_1\"/>
    </mc:Choice>
  </mc:AlternateContent>
  <bookViews>
    <workbookView xWindow="0" yWindow="0" windowWidth="25200" windowHeight="12048"/>
  </bookViews>
  <sheets>
    <sheet name="stroopdata" sheetId="1" r:id="rId1"/>
  </sheets>
  <calcPr calcId="0"/>
</workbook>
</file>

<file path=xl/calcChain.xml><?xml version="1.0" encoding="utf-8"?>
<calcChain xmlns="http://schemas.openxmlformats.org/spreadsheetml/2006/main">
  <c r="B35" i="1" l="1"/>
  <c r="B33" i="1"/>
  <c r="B32" i="1"/>
  <c r="B31" i="1"/>
  <c r="B28" i="1"/>
  <c r="B29" i="1"/>
  <c r="C29" i="1" l="1"/>
  <c r="C28" i="1"/>
</calcChain>
</file>

<file path=xl/sharedStrings.xml><?xml version="1.0" encoding="utf-8"?>
<sst xmlns="http://schemas.openxmlformats.org/spreadsheetml/2006/main" count="18" uniqueCount="12">
  <si>
    <t>Congruent</t>
  </si>
  <si>
    <t>Incongruent</t>
  </si>
  <si>
    <t>Mean</t>
  </si>
  <si>
    <t>Sample Standard Deviation</t>
  </si>
  <si>
    <t>Spalte1</t>
  </si>
  <si>
    <t>Measure</t>
  </si>
  <si>
    <t>Bin Upper Bound</t>
  </si>
  <si>
    <t>Mean Difference</t>
  </si>
  <si>
    <t>Combined Standard Deviation</t>
  </si>
  <si>
    <t>Standard Error</t>
  </si>
  <si>
    <t>df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</si>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</sst>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Fill="1" applyBorder="1" applyAlignment="1"/>
    <xf numFmtId="2" fontId="0" fillId="0" borderId="0" xfId="0" applyNumberFormat="1"/>
    <xf numFmtId="0" fontId="16" fillId="0" borderId="0" xfId="0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6">
    <dxf>
      <numFmt numFmtId="0" formatCode="General"/>
    </dxf>
    <dxf>
      <numFmt numFmtId="2" formatCode="0.00"/>
    </dxf>
    <dxf>
      <numFmt numFmtId="2" formatCode="0.00"/>
    </dxf>
    <dxf>
      <numFmt numFmtId="2" formatCode="0.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numFmt numFmtId="2" formatCode="0.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numFmt numFmtId="2" formatCode="0.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Histogram</a:t>
            </a:r>
            <a:r>
              <a:rPr lang="de-DE" baseline="0"/>
              <a:t> for Sample Distributions</a:t>
            </a:r>
            <a:endParaRPr lang="de-DE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stroopdata!$G$1</c:f>
              <c:strCache>
                <c:ptCount val="1"/>
                <c:pt idx="0">
                  <c:v>Congruent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stroopdata!$F$2:$F$9</c:f>
              <c:numCache>
                <c:formatCode>0.00</c:formatCode>
                <c:ptCount val="8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</c:numCache>
            </c:numRef>
          </c:cat>
          <c:val>
            <c:numRef>
              <c:f>stroopdata!$G$2:$G$9</c:f>
              <c:numCache>
                <c:formatCode>General</c:formatCode>
                <c:ptCount val="8"/>
                <c:pt idx="0" formatCode="0.00">
                  <c:v>0</c:v>
                </c:pt>
                <c:pt idx="1">
                  <c:v>0</c:v>
                </c:pt>
                <c:pt idx="2">
                  <c:v>4</c:v>
                </c:pt>
                <c:pt idx="3">
                  <c:v>11</c:v>
                </c:pt>
                <c:pt idx="4">
                  <c:v>8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ser>
          <c:idx val="1"/>
          <c:order val="1"/>
          <c:tx>
            <c:strRef>
              <c:f>stroopdata!$H$1</c:f>
              <c:strCache>
                <c:ptCount val="1"/>
                <c:pt idx="0">
                  <c:v>Incongruent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stroopdata!$F$2:$F$9</c:f>
              <c:numCache>
                <c:formatCode>0.00</c:formatCode>
                <c:ptCount val="8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</c:numCache>
            </c:numRef>
          </c:cat>
          <c:val>
            <c:numRef>
              <c:f>stroopdata!$H$2:$H$9</c:f>
              <c:numCache>
                <c:formatCode>General</c:formatCode>
                <c:ptCount val="8"/>
                <c:pt idx="0" formatCode="0.0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8</c:v>
                </c:pt>
                <c:pt idx="5">
                  <c:v>12</c:v>
                </c:pt>
                <c:pt idx="6">
                  <c:v>2</c:v>
                </c:pt>
                <c:pt idx="7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35685776"/>
        <c:axId val="535682248"/>
      </c:barChart>
      <c:catAx>
        <c:axId val="5356857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baseline="0"/>
                  <a:t>Lower Bound for Histogram Bin</a:t>
                </a:r>
                <a:endParaRPr lang="de-DE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35682248"/>
        <c:crosses val="autoZero"/>
        <c:auto val="1"/>
        <c:lblAlgn val="ctr"/>
        <c:lblOffset val="100"/>
        <c:noMultiLvlLbl val="0"/>
      </c:catAx>
      <c:valAx>
        <c:axId val="535682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Number of Samples</a:t>
                </a:r>
                <a:r>
                  <a:rPr lang="de-DE" baseline="0"/>
                  <a:t> in Bin</a:t>
                </a:r>
                <a:endParaRPr lang="de-DE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356857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Comparison</a:t>
            </a:r>
            <a:r>
              <a:rPr lang="de-DE" baseline="0"/>
              <a:t> of Experiment Results for each Subject</a:t>
            </a:r>
            <a:endParaRPr lang="de-DE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tockChart>
        <c:ser>
          <c:idx val="0"/>
          <c:order val="0"/>
          <c:tx>
            <c:strRef>
              <c:f>stroopdata!$N$1</c:f>
              <c:strCache>
                <c:ptCount val="1"/>
                <c:pt idx="0">
                  <c:v>Congruent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val>
            <c:numRef>
              <c:f>stroopdata!$N$2:$N$24</c:f>
              <c:numCache>
                <c:formatCode>General</c:formatCode>
                <c:ptCount val="23"/>
                <c:pt idx="0">
                  <c:v>12.079000000000001</c:v>
                </c:pt>
                <c:pt idx="1">
                  <c:v>16.791</c:v>
                </c:pt>
                <c:pt idx="2">
                  <c:v>9.5640000000000001</c:v>
                </c:pt>
                <c:pt idx="3">
                  <c:v>8.6300000000000008</c:v>
                </c:pt>
                <c:pt idx="4">
                  <c:v>14.669</c:v>
                </c:pt>
                <c:pt idx="5">
                  <c:v>12.238</c:v>
                </c:pt>
                <c:pt idx="6">
                  <c:v>14.692</c:v>
                </c:pt>
                <c:pt idx="7">
                  <c:v>8.9870000000000001</c:v>
                </c:pt>
                <c:pt idx="8">
                  <c:v>9.4009999999999998</c:v>
                </c:pt>
                <c:pt idx="9">
                  <c:v>14.48</c:v>
                </c:pt>
                <c:pt idx="10">
                  <c:v>22.327999999999999</c:v>
                </c:pt>
                <c:pt idx="11">
                  <c:v>15.298</c:v>
                </c:pt>
                <c:pt idx="12">
                  <c:v>15.073</c:v>
                </c:pt>
                <c:pt idx="13">
                  <c:v>16.928999999999998</c:v>
                </c:pt>
                <c:pt idx="14">
                  <c:v>18.2</c:v>
                </c:pt>
                <c:pt idx="15">
                  <c:v>12.13</c:v>
                </c:pt>
                <c:pt idx="16">
                  <c:v>18.495000000000001</c:v>
                </c:pt>
                <c:pt idx="17">
                  <c:v>10.638999999999999</c:v>
                </c:pt>
                <c:pt idx="18">
                  <c:v>11.343999999999999</c:v>
                </c:pt>
                <c:pt idx="19">
                  <c:v>12.369</c:v>
                </c:pt>
                <c:pt idx="20">
                  <c:v>12.944000000000001</c:v>
                </c:pt>
                <c:pt idx="21">
                  <c:v>14.233000000000001</c:v>
                </c:pt>
                <c:pt idx="22">
                  <c:v>19.71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stroopdata!$O$1</c:f>
              <c:strCache>
                <c:ptCount val="1"/>
                <c:pt idx="0">
                  <c:v>Spalte1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val>
            <c:numRef>
              <c:f>stroopdata!$O$2:$O$24</c:f>
              <c:numCache>
                <c:formatCode>General</c:formatCode>
                <c:ptCount val="23"/>
              </c:numCache>
            </c:numRef>
          </c:val>
          <c:smooth val="0"/>
        </c:ser>
        <c:ser>
          <c:idx val="2"/>
          <c:order val="2"/>
          <c:tx>
            <c:strRef>
              <c:f>stroopdata!$P$1</c:f>
              <c:strCache>
                <c:ptCount val="1"/>
                <c:pt idx="0">
                  <c:v>Incongruent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dot"/>
            <c:size val="3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stroopdata!$P$2:$P$24</c:f>
              <c:numCache>
                <c:formatCode>General</c:formatCode>
                <c:ptCount val="23"/>
                <c:pt idx="0">
                  <c:v>19.277999999999999</c:v>
                </c:pt>
                <c:pt idx="1">
                  <c:v>18.741</c:v>
                </c:pt>
                <c:pt idx="2">
                  <c:v>21.213999999999999</c:v>
                </c:pt>
                <c:pt idx="3">
                  <c:v>15.686999999999999</c:v>
                </c:pt>
                <c:pt idx="4">
                  <c:v>22.803000000000001</c:v>
                </c:pt>
                <c:pt idx="5">
                  <c:v>20.878</c:v>
                </c:pt>
                <c:pt idx="6">
                  <c:v>24.571999999999999</c:v>
                </c:pt>
                <c:pt idx="7">
                  <c:v>17.393999999999998</c:v>
                </c:pt>
                <c:pt idx="8">
                  <c:v>20.762</c:v>
                </c:pt>
                <c:pt idx="9">
                  <c:v>26.282</c:v>
                </c:pt>
                <c:pt idx="10">
                  <c:v>24.524000000000001</c:v>
                </c:pt>
                <c:pt idx="11">
                  <c:v>18.643999999999998</c:v>
                </c:pt>
                <c:pt idx="12">
                  <c:v>17.510000000000002</c:v>
                </c:pt>
                <c:pt idx="13">
                  <c:v>20.329999999999998</c:v>
                </c:pt>
                <c:pt idx="14">
                  <c:v>35.255000000000003</c:v>
                </c:pt>
                <c:pt idx="15">
                  <c:v>22.158000000000001</c:v>
                </c:pt>
                <c:pt idx="16">
                  <c:v>25.138999999999999</c:v>
                </c:pt>
                <c:pt idx="17">
                  <c:v>20.428999999999998</c:v>
                </c:pt>
                <c:pt idx="18">
                  <c:v>17.425000000000001</c:v>
                </c:pt>
                <c:pt idx="19">
                  <c:v>34.287999999999997</c:v>
                </c:pt>
                <c:pt idx="20">
                  <c:v>23.893999999999998</c:v>
                </c:pt>
                <c:pt idx="21">
                  <c:v>17.96</c:v>
                </c:pt>
                <c:pt idx="22">
                  <c:v>22.058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47625" cap="rnd" cmpd="sng" algn="ctr">
              <a:gradFill>
                <a:gsLst>
                  <a:gs pos="0">
                    <a:schemeClr val="accent2"/>
                  </a:gs>
                  <a:gs pos="100000">
                    <a:schemeClr val="accent1"/>
                  </a:gs>
                </a:gsLst>
                <a:lin ang="5400000" scaled="1"/>
              </a:gradFill>
              <a:bevel/>
            </a:ln>
            <a:effectLst/>
          </c:spPr>
        </c:hiLowLines>
        <c:axId val="616726800"/>
        <c:axId val="616721704"/>
      </c:stockChart>
      <c:catAx>
        <c:axId val="6167268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Subject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16721704"/>
        <c:crosses val="autoZero"/>
        <c:auto val="1"/>
        <c:lblAlgn val="ctr"/>
        <c:lblOffset val="100"/>
        <c:noMultiLvlLbl val="0"/>
      </c:catAx>
      <c:valAx>
        <c:axId val="616721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Time</a:t>
                </a:r>
                <a:r>
                  <a:rPr lang="de-DE" baseline="0"/>
                  <a:t> to Complete the Experiment</a:t>
                </a:r>
                <a:endParaRPr lang="de-DE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16726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accent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egendEntry>
        <c:idx val="1"/>
        <c:delete val="1"/>
      </c:legendEntry>
      <c:legendEntry>
        <c:idx val="2"/>
        <c:txPr>
          <a:bodyPr rot="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accent2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289560</xdr:colOff>
      <xdr:row>12</xdr:row>
      <xdr:rowOff>0</xdr:rowOff>
    </xdr:from>
    <xdr:to>
      <xdr:col>11</xdr:col>
      <xdr:colOff>83820</xdr:colOff>
      <xdr:row>33</xdr:row>
      <xdr:rowOff>68580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735330</xdr:colOff>
      <xdr:row>24</xdr:row>
      <xdr:rowOff>38100</xdr:rowOff>
    </xdr:from>
    <xdr:to>
      <xdr:col>19</xdr:col>
      <xdr:colOff>289560</xdr:colOff>
      <xdr:row>44</xdr:row>
      <xdr:rowOff>87630</xdr:rowOff>
    </xdr:to>
    <xdr:graphicFrame macro="">
      <xdr:nvGraphicFramePr>
        <xdr:cNvPr id="4" name="Diagramm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elle1" displayName="Tabelle1" ref="B1:C24" totalsRowShown="0">
  <autoFilter ref="B1:C24"/>
  <tableColumns count="2">
    <tableColumn id="1" name="Congruent"/>
    <tableColumn id="2" name="Incongrue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elle2" displayName="Tabelle2" ref="A27:C29" totalsRowShown="0">
  <autoFilter ref="A27:C29"/>
  <tableColumns count="3">
    <tableColumn id="1" name="Measure"/>
    <tableColumn id="2" name="Congruent" dataDxfId="0">
      <calculatedColumnFormula>AVERAGE(B2:B25)</calculatedColumnFormula>
    </tableColumn>
    <tableColumn id="3" name="Incongruent">
      <calculatedColumnFormula>_xlfn.STDEV.S(C1:C24)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Tabelle4" displayName="Tabelle4" ref="F1:H9" totalsRowShown="0" headerRowDxfId="2" dataDxfId="1">
  <autoFilter ref="F1:H9"/>
  <tableColumns count="3">
    <tableColumn id="1" name="Bin Upper Bound" dataDxfId="5"/>
    <tableColumn id="2" name="Congruent" dataDxfId="4"/>
    <tableColumn id="3" name="Incongruent" dataDxfId="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5" name="Tabelle16" displayName="Tabelle16" ref="N1:P24" totalsRowShown="0">
  <autoFilter ref="N1:P24"/>
  <tableColumns count="3">
    <tableColumn id="1" name="Congruent"/>
    <tableColumn id="3" name="Spalte1"/>
    <tableColumn id="2" name="Incongru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tabSelected="1" workbookViewId="0">
      <selection activeCell="M9" sqref="M9"/>
    </sheetView>
  </sheetViews>
  <sheetFormatPr baseColWidth="10" defaultRowHeight="14.4" x14ac:dyDescent="0.3"/>
  <cols>
    <col min="1" max="1" width="25.88671875" customWidth="1"/>
    <col min="2" max="2" width="11.77734375" customWidth="1"/>
    <col min="3" max="3" width="13.21875" customWidth="1"/>
    <col min="6" max="8" width="11.5546875" style="2"/>
  </cols>
  <sheetData>
    <row r="1" spans="2:16" x14ac:dyDescent="0.3">
      <c r="B1" t="s">
        <v>0</v>
      </c>
      <c r="C1" t="s">
        <v>1</v>
      </c>
      <c r="F1" s="2" t="s">
        <v>6</v>
      </c>
      <c r="G1" s="2" t="s">
        <v>0</v>
      </c>
      <c r="H1" s="2" t="s">
        <v>1</v>
      </c>
      <c r="J1" s="2"/>
      <c r="M1" s="2"/>
      <c r="N1" t="s">
        <v>0</v>
      </c>
      <c r="O1" t="s">
        <v>4</v>
      </c>
      <c r="P1" t="s">
        <v>1</v>
      </c>
    </row>
    <row r="2" spans="2:16" x14ac:dyDescent="0.3">
      <c r="B2">
        <v>12.079000000000001</v>
      </c>
      <c r="C2">
        <v>19.277999999999999</v>
      </c>
      <c r="F2" s="2">
        <v>0</v>
      </c>
      <c r="G2" s="2">
        <v>0</v>
      </c>
      <c r="H2" s="2">
        <v>0</v>
      </c>
      <c r="J2" s="2"/>
      <c r="M2" s="2"/>
      <c r="N2">
        <v>12.079000000000001</v>
      </c>
      <c r="P2">
        <v>19.277999999999999</v>
      </c>
    </row>
    <row r="3" spans="2:16" x14ac:dyDescent="0.3">
      <c r="B3">
        <v>16.791</v>
      </c>
      <c r="C3">
        <v>18.741</v>
      </c>
      <c r="F3" s="2">
        <v>5</v>
      </c>
      <c r="G3" s="1">
        <v>0</v>
      </c>
      <c r="H3" s="1">
        <v>0</v>
      </c>
      <c r="J3" s="2"/>
      <c r="M3" s="2"/>
      <c r="N3">
        <v>16.791</v>
      </c>
      <c r="P3">
        <v>18.741</v>
      </c>
    </row>
    <row r="4" spans="2:16" x14ac:dyDescent="0.3">
      <c r="B4">
        <v>9.5640000000000001</v>
      </c>
      <c r="C4">
        <v>21.213999999999999</v>
      </c>
      <c r="F4" s="2">
        <v>10</v>
      </c>
      <c r="G4" s="1">
        <v>4</v>
      </c>
      <c r="H4" s="1">
        <v>0</v>
      </c>
      <c r="J4" s="2"/>
      <c r="M4" s="2"/>
      <c r="N4">
        <v>9.5640000000000001</v>
      </c>
      <c r="P4">
        <v>21.213999999999999</v>
      </c>
    </row>
    <row r="5" spans="2:16" x14ac:dyDescent="0.3">
      <c r="B5">
        <v>8.6300000000000008</v>
      </c>
      <c r="C5">
        <v>15.686999999999999</v>
      </c>
      <c r="F5" s="2">
        <v>15</v>
      </c>
      <c r="G5" s="1">
        <v>11</v>
      </c>
      <c r="H5" s="1">
        <v>0</v>
      </c>
      <c r="J5" s="2"/>
      <c r="M5" s="2"/>
      <c r="N5">
        <v>8.6300000000000008</v>
      </c>
      <c r="P5">
        <v>15.686999999999999</v>
      </c>
    </row>
    <row r="6" spans="2:16" x14ac:dyDescent="0.3">
      <c r="B6">
        <v>14.669</v>
      </c>
      <c r="C6">
        <v>22.803000000000001</v>
      </c>
      <c r="F6" s="2">
        <v>20</v>
      </c>
      <c r="G6" s="1">
        <v>8</v>
      </c>
      <c r="H6" s="1">
        <v>8</v>
      </c>
      <c r="J6" s="2"/>
      <c r="M6" s="2"/>
      <c r="N6">
        <v>14.669</v>
      </c>
      <c r="P6">
        <v>22.803000000000001</v>
      </c>
    </row>
    <row r="7" spans="2:16" x14ac:dyDescent="0.3">
      <c r="B7">
        <v>12.238</v>
      </c>
      <c r="C7">
        <v>20.878</v>
      </c>
      <c r="F7" s="2">
        <v>25</v>
      </c>
      <c r="G7" s="1">
        <v>1</v>
      </c>
      <c r="H7" s="1">
        <v>12</v>
      </c>
      <c r="J7" s="2"/>
      <c r="M7" s="2"/>
      <c r="N7">
        <v>12.238</v>
      </c>
      <c r="P7">
        <v>20.878</v>
      </c>
    </row>
    <row r="8" spans="2:16" x14ac:dyDescent="0.3">
      <c r="B8">
        <v>14.692</v>
      </c>
      <c r="C8">
        <v>24.571999999999999</v>
      </c>
      <c r="F8" s="2">
        <v>30</v>
      </c>
      <c r="G8" s="1">
        <v>0</v>
      </c>
      <c r="H8" s="1">
        <v>2</v>
      </c>
      <c r="J8" s="2"/>
      <c r="M8" s="2"/>
      <c r="N8">
        <v>14.692</v>
      </c>
      <c r="P8">
        <v>24.571999999999999</v>
      </c>
    </row>
    <row r="9" spans="2:16" x14ac:dyDescent="0.3">
      <c r="B9">
        <v>8.9870000000000001</v>
      </c>
      <c r="C9">
        <v>17.393999999999998</v>
      </c>
      <c r="F9" s="2">
        <v>35</v>
      </c>
      <c r="G9" s="1">
        <v>0</v>
      </c>
      <c r="H9" s="1">
        <v>1</v>
      </c>
      <c r="J9" s="2"/>
      <c r="M9" s="2"/>
      <c r="N9">
        <v>8.9870000000000001</v>
      </c>
      <c r="P9">
        <v>17.393999999999998</v>
      </c>
    </row>
    <row r="10" spans="2:16" x14ac:dyDescent="0.3">
      <c r="B10">
        <v>9.4009999999999998</v>
      </c>
      <c r="C10">
        <v>20.762</v>
      </c>
      <c r="J10" s="2"/>
      <c r="M10" s="2"/>
      <c r="N10">
        <v>9.4009999999999998</v>
      </c>
      <c r="P10">
        <v>20.762</v>
      </c>
    </row>
    <row r="11" spans="2:16" x14ac:dyDescent="0.3">
      <c r="B11">
        <v>14.48</v>
      </c>
      <c r="C11">
        <v>26.282</v>
      </c>
      <c r="J11" s="2"/>
      <c r="M11" s="2"/>
      <c r="N11">
        <v>14.48</v>
      </c>
      <c r="P11">
        <v>26.282</v>
      </c>
    </row>
    <row r="12" spans="2:16" x14ac:dyDescent="0.3">
      <c r="B12">
        <v>22.327999999999999</v>
      </c>
      <c r="C12">
        <v>24.524000000000001</v>
      </c>
      <c r="J12" s="2"/>
      <c r="M12" s="2"/>
      <c r="N12">
        <v>22.327999999999999</v>
      </c>
      <c r="P12">
        <v>24.524000000000001</v>
      </c>
    </row>
    <row r="13" spans="2:16" x14ac:dyDescent="0.3">
      <c r="B13">
        <v>15.298</v>
      </c>
      <c r="C13">
        <v>18.643999999999998</v>
      </c>
      <c r="N13">
        <v>15.298</v>
      </c>
      <c r="P13">
        <v>18.643999999999998</v>
      </c>
    </row>
    <row r="14" spans="2:16" x14ac:dyDescent="0.3">
      <c r="B14">
        <v>15.073</v>
      </c>
      <c r="C14">
        <v>17.510000000000002</v>
      </c>
      <c r="N14">
        <v>15.073</v>
      </c>
      <c r="P14">
        <v>17.510000000000002</v>
      </c>
    </row>
    <row r="15" spans="2:16" x14ac:dyDescent="0.3">
      <c r="B15">
        <v>16.928999999999998</v>
      </c>
      <c r="C15">
        <v>20.329999999999998</v>
      </c>
      <c r="N15">
        <v>16.928999999999998</v>
      </c>
      <c r="P15">
        <v>20.329999999999998</v>
      </c>
    </row>
    <row r="16" spans="2:16" x14ac:dyDescent="0.3">
      <c r="B16">
        <v>18.2</v>
      </c>
      <c r="C16">
        <v>35.255000000000003</v>
      </c>
      <c r="N16">
        <v>18.2</v>
      </c>
      <c r="P16">
        <v>35.255000000000003</v>
      </c>
    </row>
    <row r="17" spans="1:16" x14ac:dyDescent="0.3">
      <c r="B17">
        <v>12.13</v>
      </c>
      <c r="C17">
        <v>22.158000000000001</v>
      </c>
      <c r="N17">
        <v>12.13</v>
      </c>
      <c r="P17">
        <v>22.158000000000001</v>
      </c>
    </row>
    <row r="18" spans="1:16" x14ac:dyDescent="0.3">
      <c r="B18">
        <v>18.495000000000001</v>
      </c>
      <c r="C18">
        <v>25.138999999999999</v>
      </c>
      <c r="N18">
        <v>18.495000000000001</v>
      </c>
      <c r="P18">
        <v>25.138999999999999</v>
      </c>
    </row>
    <row r="19" spans="1:16" x14ac:dyDescent="0.3">
      <c r="B19">
        <v>10.638999999999999</v>
      </c>
      <c r="C19">
        <v>20.428999999999998</v>
      </c>
      <c r="N19">
        <v>10.638999999999999</v>
      </c>
      <c r="P19">
        <v>20.428999999999998</v>
      </c>
    </row>
    <row r="20" spans="1:16" x14ac:dyDescent="0.3">
      <c r="B20">
        <v>11.343999999999999</v>
      </c>
      <c r="C20">
        <v>17.425000000000001</v>
      </c>
      <c r="N20">
        <v>11.343999999999999</v>
      </c>
      <c r="P20">
        <v>17.425000000000001</v>
      </c>
    </row>
    <row r="21" spans="1:16" x14ac:dyDescent="0.3">
      <c r="B21">
        <v>12.369</v>
      </c>
      <c r="C21">
        <v>34.287999999999997</v>
      </c>
      <c r="N21">
        <v>12.369</v>
      </c>
      <c r="P21">
        <v>34.287999999999997</v>
      </c>
    </row>
    <row r="22" spans="1:16" x14ac:dyDescent="0.3">
      <c r="B22">
        <v>12.944000000000001</v>
      </c>
      <c r="C22">
        <v>23.893999999999998</v>
      </c>
      <c r="N22">
        <v>12.944000000000001</v>
      </c>
      <c r="P22">
        <v>23.893999999999998</v>
      </c>
    </row>
    <row r="23" spans="1:16" x14ac:dyDescent="0.3">
      <c r="B23">
        <v>14.233000000000001</v>
      </c>
      <c r="C23">
        <v>17.96</v>
      </c>
      <c r="N23">
        <v>14.233000000000001</v>
      </c>
      <c r="P23">
        <v>17.96</v>
      </c>
    </row>
    <row r="24" spans="1:16" x14ac:dyDescent="0.3">
      <c r="B24">
        <v>19.71</v>
      </c>
      <c r="C24">
        <v>22.058</v>
      </c>
      <c r="N24">
        <v>19.71</v>
      </c>
      <c r="P24">
        <v>22.058</v>
      </c>
    </row>
    <row r="25" spans="1:16" x14ac:dyDescent="0.3">
      <c r="B25">
        <v>16.004000000000001</v>
      </c>
      <c r="C25">
        <v>21.157</v>
      </c>
      <c r="N25">
        <v>16.004000000000001</v>
      </c>
      <c r="P25">
        <v>21.157</v>
      </c>
    </row>
    <row r="27" spans="1:16" x14ac:dyDescent="0.3">
      <c r="A27" t="s">
        <v>5</v>
      </c>
      <c r="B27" t="s">
        <v>0</v>
      </c>
      <c r="C27" t="s">
        <v>1</v>
      </c>
    </row>
    <row r="28" spans="1:16" x14ac:dyDescent="0.3">
      <c r="A28" t="s">
        <v>2</v>
      </c>
      <c r="B28">
        <f t="shared" ref="B28:B29" si="0">AVERAGE(B2:B25)</f>
        <v>14.051125000000001</v>
      </c>
      <c r="C28">
        <f>AVERAGE(C2:C25)</f>
        <v>22.015916666666669</v>
      </c>
    </row>
    <row r="29" spans="1:16" x14ac:dyDescent="0.3">
      <c r="A29" t="s">
        <v>3</v>
      </c>
      <c r="B29">
        <f t="shared" si="0"/>
        <v>14.136869565217392</v>
      </c>
      <c r="C29">
        <f>_xlfn.STDEV.S(C2:C25)</f>
        <v>4.7970571224691367</v>
      </c>
    </row>
    <row r="31" spans="1:16" x14ac:dyDescent="0.3">
      <c r="A31" s="3" t="s">
        <v>7</v>
      </c>
      <c r="B31">
        <f>C28-B28</f>
        <v>7.9647916666666685</v>
      </c>
    </row>
    <row r="32" spans="1:16" x14ac:dyDescent="0.3">
      <c r="A32" s="3" t="s">
        <v>8</v>
      </c>
      <c r="B32">
        <f>SQRT(B29^2+C29^2)</f>
        <v>14.928591297915608</v>
      </c>
    </row>
    <row r="33" spans="1:2" x14ac:dyDescent="0.3">
      <c r="A33" s="3" t="s">
        <v>9</v>
      </c>
      <c r="B33">
        <f>B32/SQRT(COUNT(B2:B25))</f>
        <v>3.0472859382038746</v>
      </c>
    </row>
    <row r="34" spans="1:2" x14ac:dyDescent="0.3">
      <c r="A34" s="3" t="s">
        <v>10</v>
      </c>
      <c r="B34">
        <v>23</v>
      </c>
    </row>
    <row r="35" spans="1:2" x14ac:dyDescent="0.3">
      <c r="A35" s="3" t="s">
        <v>11</v>
      </c>
      <c r="B35">
        <f>B31/B33</f>
        <v>2.6137329506272917</v>
      </c>
    </row>
  </sheetData>
  <sortState ref="L2:L10">
    <sortCondition ref="L2"/>
  </sortState>
  <pageMargins left="0.7" right="0.7" top="0.78740157499999996" bottom="0.78740157499999996" header="0.3" footer="0.3"/>
  <pageSetup paperSize="9" orientation="portrait" r:id="rId1"/>
  <drawing r:id="rId2"/>
  <tableParts count="4"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stroopdata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Söllner</dc:creator>
  <cp:lastModifiedBy>Benjamin Söllner</cp:lastModifiedBy>
  <dcterms:created xsi:type="dcterms:W3CDTF">2015-07-12T18:19:04Z</dcterms:created>
  <dcterms:modified xsi:type="dcterms:W3CDTF">2015-07-12T18:19:04Z</dcterms:modified>
</cp:coreProperties>
</file>