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6" windowWidth="22980" windowHeight="10056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Sheet1!$F$13:$I$13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Sheet1!$G$10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G50" i="1" l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G23" i="1"/>
  <c r="G22" i="1"/>
  <c r="G21" i="1"/>
  <c r="G20" i="1"/>
  <c r="G19" i="1"/>
  <c r="G18" i="1"/>
  <c r="G17" i="1"/>
  <c r="G16" i="1"/>
  <c r="G15" i="1"/>
  <c r="F23" i="1"/>
  <c r="F22" i="1"/>
  <c r="F21" i="1"/>
  <c r="F20" i="1"/>
  <c r="F19" i="1"/>
  <c r="F18" i="1"/>
  <c r="F17" i="1"/>
  <c r="F16" i="1"/>
  <c r="F15" i="1"/>
  <c r="F9" i="1" l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  <c r="F1" i="1"/>
  <c r="G1" i="1" s="1"/>
  <c r="D23" i="1"/>
  <c r="D22" i="1"/>
  <c r="D21" i="1"/>
  <c r="D20" i="1"/>
  <c r="D19" i="1"/>
  <c r="D18" i="1"/>
  <c r="D17" i="1"/>
  <c r="D16" i="1"/>
  <c r="D15" i="1"/>
  <c r="C12" i="1"/>
  <c r="C21" i="1" s="1"/>
  <c r="B12" i="1"/>
  <c r="B22" i="1" s="1"/>
  <c r="A12" i="1"/>
  <c r="A21" i="1" s="1"/>
  <c r="C23" i="1"/>
  <c r="C22" i="1"/>
  <c r="C19" i="1"/>
  <c r="C18" i="1"/>
  <c r="C15" i="1"/>
  <c r="B15" i="1"/>
  <c r="C9" i="1"/>
  <c r="B9" i="1"/>
  <c r="A9" i="1"/>
  <c r="G10" i="1" l="1"/>
  <c r="C16" i="1"/>
  <c r="C20" i="1"/>
  <c r="C17" i="1"/>
  <c r="B17" i="1"/>
  <c r="B23" i="1"/>
  <c r="B19" i="1"/>
  <c r="B21" i="1"/>
  <c r="B16" i="1"/>
  <c r="B18" i="1"/>
  <c r="B20" i="1"/>
  <c r="A16" i="1"/>
  <c r="A20" i="1"/>
  <c r="A15" i="1"/>
  <c r="A23" i="1"/>
  <c r="A18" i="1"/>
  <c r="A22" i="1"/>
  <c r="A19" i="1"/>
  <c r="A17" i="1"/>
</calcChain>
</file>

<file path=xl/sharedStrings.xml><?xml version="1.0" encoding="utf-8"?>
<sst xmlns="http://schemas.openxmlformats.org/spreadsheetml/2006/main" count="5" uniqueCount="5">
  <si>
    <t>a</t>
  </si>
  <si>
    <t>b</t>
  </si>
  <si>
    <t>c²(x-a)²+d²(y-b)²=1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</si>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</sst>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Sheet1!$A$1:$A$9</c:f>
              <c:numCache>
                <c:formatCode>General</c:formatCode>
                <c:ptCount val="9"/>
                <c:pt idx="0">
                  <c:v>22.36</c:v>
                </c:pt>
                <c:pt idx="1">
                  <c:v>4</c:v>
                </c:pt>
                <c:pt idx="2">
                  <c:v>-10</c:v>
                </c:pt>
                <c:pt idx="3">
                  <c:v>-15</c:v>
                </c:pt>
                <c:pt idx="4">
                  <c:v>-10</c:v>
                </c:pt>
                <c:pt idx="5">
                  <c:v>8</c:v>
                </c:pt>
                <c:pt idx="6">
                  <c:v>21.72</c:v>
                </c:pt>
                <c:pt idx="7">
                  <c:v>30.09</c:v>
                </c:pt>
                <c:pt idx="8">
                  <c:v>22.36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13.52</c:v>
                </c:pt>
                <c:pt idx="1">
                  <c:v>10.91</c:v>
                </c:pt>
                <c:pt idx="2">
                  <c:v>22.27</c:v>
                </c:pt>
                <c:pt idx="3">
                  <c:v>33.450000000000003</c:v>
                </c:pt>
                <c:pt idx="4">
                  <c:v>49</c:v>
                </c:pt>
                <c:pt idx="5">
                  <c:v>56.91</c:v>
                </c:pt>
                <c:pt idx="6">
                  <c:v>49</c:v>
                </c:pt>
                <c:pt idx="7">
                  <c:v>36.909999999999997</c:v>
                </c:pt>
                <c:pt idx="8">
                  <c:v>13.52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Sheet1!$A$15:$A$23</c:f>
              <c:numCache>
                <c:formatCode>General</c:formatCode>
                <c:ptCount val="9"/>
                <c:pt idx="0">
                  <c:v>15.963749999999999</c:v>
                </c:pt>
                <c:pt idx="1">
                  <c:v>-2.3962500000000002</c:v>
                </c:pt>
                <c:pt idx="2">
                  <c:v>-16.396250000000002</c:v>
                </c:pt>
                <c:pt idx="3">
                  <c:v>-21.396250000000002</c:v>
                </c:pt>
                <c:pt idx="4">
                  <c:v>-16.396250000000002</c:v>
                </c:pt>
                <c:pt idx="5">
                  <c:v>1.6037499999999998</c:v>
                </c:pt>
                <c:pt idx="6">
                  <c:v>15.323749999999999</c:v>
                </c:pt>
                <c:pt idx="7">
                  <c:v>23.693750000000001</c:v>
                </c:pt>
                <c:pt idx="8">
                  <c:v>15.963749999999999</c:v>
                </c:pt>
              </c:numCache>
            </c:numRef>
          </c:xVal>
          <c:yVal>
            <c:numRef>
              <c:f>Sheet1!$B$15:$B$23</c:f>
              <c:numCache>
                <c:formatCode>General</c:formatCode>
                <c:ptCount val="9"/>
                <c:pt idx="0">
                  <c:v>-20.476250000000004</c:v>
                </c:pt>
                <c:pt idx="1">
                  <c:v>-23.086250000000003</c:v>
                </c:pt>
                <c:pt idx="2">
                  <c:v>-11.726250000000004</c:v>
                </c:pt>
                <c:pt idx="3">
                  <c:v>-0.54625000000000057</c:v>
                </c:pt>
                <c:pt idx="4">
                  <c:v>15.003749999999997</c:v>
                </c:pt>
                <c:pt idx="5">
                  <c:v>22.913749999999993</c:v>
                </c:pt>
                <c:pt idx="6">
                  <c:v>15.003749999999997</c:v>
                </c:pt>
                <c:pt idx="7">
                  <c:v>2.9137499999999932</c:v>
                </c:pt>
                <c:pt idx="8">
                  <c:v>-20.476250000000004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83168"/>
        <c:axId val="66581632"/>
      </c:scatterChart>
      <c:valAx>
        <c:axId val="66583168"/>
        <c:scaling>
          <c:orientation val="minMax"/>
          <c:max val="50"/>
          <c:min val="-50"/>
        </c:scaling>
        <c:delete val="0"/>
        <c:axPos val="b"/>
        <c:numFmt formatCode="General" sourceLinked="1"/>
        <c:majorTickMark val="out"/>
        <c:minorTickMark val="none"/>
        <c:tickLblPos val="nextTo"/>
        <c:crossAx val="66581632"/>
        <c:crosses val="autoZero"/>
        <c:crossBetween val="midCat"/>
      </c:valAx>
      <c:valAx>
        <c:axId val="6658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583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729221347331587E-2"/>
          <c:y val="4.6770924467774859E-2"/>
          <c:w val="0.71805489938757661"/>
          <c:h val="0.897198891805190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Sheet1!$F$15:$F$23</c:f>
              <c:numCache>
                <c:formatCode>General</c:formatCode>
                <c:ptCount val="9"/>
                <c:pt idx="0">
                  <c:v>0.63504482600102008</c:v>
                </c:pt>
                <c:pt idx="1">
                  <c:v>-0.1792194453471658</c:v>
                </c:pt>
                <c:pt idx="2">
                  <c:v>-0.80011812720308095</c:v>
                </c:pt>
                <c:pt idx="3">
                  <c:v>-1.0218676564373363</c:v>
                </c:pt>
                <c:pt idx="4">
                  <c:v>-0.80011812720308095</c:v>
                </c:pt>
                <c:pt idx="5">
                  <c:v>-1.8198219597614751E-3</c:v>
                </c:pt>
                <c:pt idx="6">
                  <c:v>0.60666088625903536</c:v>
                </c:pt>
                <c:pt idx="7">
                  <c:v>0.97786959819717889</c:v>
                </c:pt>
                <c:pt idx="8">
                  <c:v>0.63504482600102008</c:v>
                </c:pt>
              </c:numCache>
            </c:numRef>
          </c:xVal>
          <c:yVal>
            <c:numRef>
              <c:f>Sheet1!$G$15:$G$23</c:f>
              <c:numCache>
                <c:formatCode>General</c:formatCode>
                <c:ptCount val="9"/>
                <c:pt idx="0">
                  <c:v>-0.82493559069356537</c:v>
                </c:pt>
                <c:pt idx="1">
                  <c:v>-0.93559923379846477</c:v>
                </c:pt>
                <c:pt idx="2">
                  <c:v>-0.45393678718097141</c:v>
                </c:pt>
                <c:pt idx="3">
                  <c:v>2.0093684049977242E-2</c:v>
                </c:pt>
                <c:pt idx="4">
                  <c:v>0.67941155772092965</c:v>
                </c:pt>
                <c:pt idx="5">
                  <c:v>1.0147944760963143</c:v>
                </c:pt>
                <c:pt idx="6">
                  <c:v>0.67941155772092965</c:v>
                </c:pt>
                <c:pt idx="7">
                  <c:v>0.16679721092467126</c:v>
                </c:pt>
                <c:pt idx="8">
                  <c:v>-0.82493559069356537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Sheet1!$F$26:$F$50</c:f>
              <c:numCache>
                <c:formatCode>General</c:formatCode>
                <c:ptCount val="25"/>
                <c:pt idx="0">
                  <c:v>1</c:v>
                </c:pt>
                <c:pt idx="1">
                  <c:v>0.96592582628906831</c:v>
                </c:pt>
                <c:pt idx="2">
                  <c:v>0.86602540378443871</c:v>
                </c:pt>
                <c:pt idx="3">
                  <c:v>0.70710678118654757</c:v>
                </c:pt>
                <c:pt idx="4">
                  <c:v>0.50000000000000011</c:v>
                </c:pt>
                <c:pt idx="5">
                  <c:v>0.25881904510252074</c:v>
                </c:pt>
                <c:pt idx="6">
                  <c:v>6.1257422745431001E-17</c:v>
                </c:pt>
                <c:pt idx="7">
                  <c:v>-0.25881904510252085</c:v>
                </c:pt>
                <c:pt idx="8">
                  <c:v>-0.49999999999999978</c:v>
                </c:pt>
                <c:pt idx="9">
                  <c:v>-0.70710678118654746</c:v>
                </c:pt>
                <c:pt idx="10">
                  <c:v>-0.86602540378443871</c:v>
                </c:pt>
                <c:pt idx="11">
                  <c:v>-0.9659258262890682</c:v>
                </c:pt>
                <c:pt idx="12">
                  <c:v>-1</c:v>
                </c:pt>
                <c:pt idx="13">
                  <c:v>-0.96592582628906842</c:v>
                </c:pt>
                <c:pt idx="14">
                  <c:v>-0.8660254037844386</c:v>
                </c:pt>
                <c:pt idx="15">
                  <c:v>-0.70710678118654768</c:v>
                </c:pt>
                <c:pt idx="16">
                  <c:v>-0.50000000000000044</c:v>
                </c:pt>
                <c:pt idx="17">
                  <c:v>-0.25881904510252063</c:v>
                </c:pt>
                <c:pt idx="18">
                  <c:v>-1.83772268236293E-16</c:v>
                </c:pt>
                <c:pt idx="19">
                  <c:v>0.2588190451025203</c:v>
                </c:pt>
                <c:pt idx="20">
                  <c:v>0.50000000000000011</c:v>
                </c:pt>
                <c:pt idx="21">
                  <c:v>0.70710678118654735</c:v>
                </c:pt>
                <c:pt idx="22">
                  <c:v>0.86602540378443837</c:v>
                </c:pt>
                <c:pt idx="23">
                  <c:v>0.96592582628906831</c:v>
                </c:pt>
                <c:pt idx="24">
                  <c:v>1</c:v>
                </c:pt>
              </c:numCache>
            </c:numRef>
          </c:xVal>
          <c:yVal>
            <c:numRef>
              <c:f>Sheet1!$G$26:$G$50</c:f>
              <c:numCache>
                <c:formatCode>General</c:formatCode>
                <c:ptCount val="25"/>
                <c:pt idx="0">
                  <c:v>0</c:v>
                </c:pt>
                <c:pt idx="1">
                  <c:v>0.25881904510252074</c:v>
                </c:pt>
                <c:pt idx="2">
                  <c:v>0.49999999999999994</c:v>
                </c:pt>
                <c:pt idx="3">
                  <c:v>0.70710678118654746</c:v>
                </c:pt>
                <c:pt idx="4">
                  <c:v>0.8660254037844386</c:v>
                </c:pt>
                <c:pt idx="5">
                  <c:v>0.96592582628906831</c:v>
                </c:pt>
                <c:pt idx="6">
                  <c:v>1</c:v>
                </c:pt>
                <c:pt idx="7">
                  <c:v>0.96592582628906831</c:v>
                </c:pt>
                <c:pt idx="8">
                  <c:v>0.86602540378443871</c:v>
                </c:pt>
                <c:pt idx="9">
                  <c:v>0.70710678118654757</c:v>
                </c:pt>
                <c:pt idx="10">
                  <c:v>0.49999999999999994</c:v>
                </c:pt>
                <c:pt idx="11">
                  <c:v>0.25881904510252102</c:v>
                </c:pt>
                <c:pt idx="12">
                  <c:v>1.22514845490862E-16</c:v>
                </c:pt>
                <c:pt idx="13">
                  <c:v>-0.25881904510252035</c:v>
                </c:pt>
                <c:pt idx="14">
                  <c:v>-0.50000000000000011</c:v>
                </c:pt>
                <c:pt idx="15">
                  <c:v>-0.70710678118654746</c:v>
                </c:pt>
                <c:pt idx="16">
                  <c:v>-0.86602540378443837</c:v>
                </c:pt>
                <c:pt idx="17">
                  <c:v>-0.96592582628906831</c:v>
                </c:pt>
                <c:pt idx="18">
                  <c:v>-1</c:v>
                </c:pt>
                <c:pt idx="19">
                  <c:v>-0.96592582628906842</c:v>
                </c:pt>
                <c:pt idx="20">
                  <c:v>-0.8660254037844386</c:v>
                </c:pt>
                <c:pt idx="21">
                  <c:v>-0.70710678118654768</c:v>
                </c:pt>
                <c:pt idx="22">
                  <c:v>-0.50000000000000044</c:v>
                </c:pt>
                <c:pt idx="23">
                  <c:v>-0.25881904510252068</c:v>
                </c:pt>
                <c:pt idx="24">
                  <c:v>-2.45029690981724E-16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36096"/>
        <c:axId val="176034560"/>
      </c:scatterChart>
      <c:valAx>
        <c:axId val="17603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034560"/>
        <c:crosses val="autoZero"/>
        <c:crossBetween val="midCat"/>
      </c:valAx>
      <c:valAx>
        <c:axId val="17603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036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396240</xdr:colOff>
      <xdr:row>9</xdr:row>
      <xdr:rowOff>38100</xdr:rowOff>
    </xdr:from>
    <xdr:to>
      <xdr:col>17</xdr:col>
      <xdr:colOff>91440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312420</xdr:colOff>
      <xdr:row>24</xdr:row>
      <xdr:rowOff>38100</xdr:rowOff>
    </xdr:from>
    <xdr:to>
      <xdr:col>17</xdr:col>
      <xdr:colOff>7620</xdr:colOff>
      <xdr:row>44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>
      <selection activeCell="G13" sqref="G13"/>
    </sheetView>
  </sheetViews>
  <sheetFormatPr defaultRowHeight="14.4" x14ac:dyDescent="0.3"/>
  <sheetData>
    <row r="1" spans="1:9" x14ac:dyDescent="0.3">
      <c r="A1">
        <v>22.36</v>
      </c>
      <c r="B1">
        <v>13.52</v>
      </c>
      <c r="C1">
        <v>64.5</v>
      </c>
      <c r="F1">
        <f>$H$13^2*(A1-$F$13)^2+$I$13^2*(B1-$G$13)^2-1</f>
        <v>8.3800659823607404E-2</v>
      </c>
      <c r="G1">
        <f>F1^2</f>
        <v>7.0225505868719684E-3</v>
      </c>
    </row>
    <row r="2" spans="1:9" x14ac:dyDescent="0.3">
      <c r="A2">
        <v>4</v>
      </c>
      <c r="B2">
        <v>10.91</v>
      </c>
      <c r="C2">
        <v>66.02</v>
      </c>
      <c r="F2">
        <f>$H$13^2*(A2-$F$13)^2+$I$13^2*(B2-$G$13)^2-1</f>
        <v>-9.253446412517996E-2</v>
      </c>
      <c r="G2">
        <f t="shared" ref="G2:G9" si="0">F2^2</f>
        <v>8.5626270509342167E-3</v>
      </c>
    </row>
    <row r="3" spans="1:9" x14ac:dyDescent="0.3">
      <c r="A3">
        <v>-10</v>
      </c>
      <c r="B3">
        <v>22.27</v>
      </c>
      <c r="C3">
        <v>66.73</v>
      </c>
      <c r="F3">
        <f>$H$13^2*(A3-$F$13)^2+$I$13^2*(B3-$G$13)^2-1</f>
        <v>-0.15375237576485179</v>
      </c>
      <c r="G3">
        <f t="shared" si="0"/>
        <v>2.3639793053336185E-2</v>
      </c>
    </row>
    <row r="4" spans="1:9" x14ac:dyDescent="0.3">
      <c r="A4">
        <v>-15</v>
      </c>
      <c r="B4">
        <v>33.450000000000003</v>
      </c>
      <c r="C4">
        <v>65.92</v>
      </c>
      <c r="F4">
        <f>$H$13^2*(A4-$F$13)^2+$I$13^2*(B4-$G$13)^2-1</f>
        <v>4.4617263411434349E-2</v>
      </c>
      <c r="G4">
        <f t="shared" si="0"/>
        <v>1.9907001943253182E-3</v>
      </c>
    </row>
    <row r="5" spans="1:9" x14ac:dyDescent="0.3">
      <c r="A5">
        <v>-10</v>
      </c>
      <c r="B5">
        <v>49</v>
      </c>
      <c r="C5">
        <v>63.16</v>
      </c>
      <c r="F5">
        <f>$H$13^2*(A5-$F$13)^2+$I$13^2*(B5-$G$13)^2-1</f>
        <v>0.10178908224374572</v>
      </c>
      <c r="G5">
        <f t="shared" si="0"/>
        <v>1.036101726402403E-2</v>
      </c>
    </row>
    <row r="6" spans="1:9" x14ac:dyDescent="0.3">
      <c r="A6">
        <v>8</v>
      </c>
      <c r="B6">
        <v>56.91</v>
      </c>
      <c r="C6">
        <v>63.92</v>
      </c>
      <c r="F6">
        <f>$H$13^2*(A6-$F$13)^2+$I$13^2*(B6-$G$13)^2-1</f>
        <v>2.9811140467558728E-2</v>
      </c>
      <c r="G6">
        <f t="shared" si="0"/>
        <v>8.8870409597651757E-4</v>
      </c>
    </row>
    <row r="7" spans="1:9" x14ac:dyDescent="0.3">
      <c r="A7">
        <v>21.72</v>
      </c>
      <c r="B7">
        <v>49</v>
      </c>
      <c r="C7">
        <v>61.692999999999998</v>
      </c>
      <c r="F7">
        <f>$H$13^2*(A7-$F$13)^2+$I$13^2*(B7-$G$13)^2-1</f>
        <v>-0.17036250431862165</v>
      </c>
      <c r="G7">
        <f t="shared" si="0"/>
        <v>2.9023382877712382E-2</v>
      </c>
    </row>
    <row r="8" spans="1:9" x14ac:dyDescent="0.3">
      <c r="A8">
        <v>30.09</v>
      </c>
      <c r="B8">
        <v>36.909999999999997</v>
      </c>
      <c r="C8">
        <v>64.91</v>
      </c>
      <c r="F8">
        <f>$H$13^2*(A8-$F$13)^2+$I$13^2*(B8-$G$13)^2-1</f>
        <v>-1.5949739349438663E-2</v>
      </c>
      <c r="G8">
        <f t="shared" si="0"/>
        <v>2.5439418531503205E-4</v>
      </c>
    </row>
    <row r="9" spans="1:9" x14ac:dyDescent="0.3">
      <c r="A9">
        <f>A1</f>
        <v>22.36</v>
      </c>
      <c r="B9">
        <f>B1</f>
        <v>13.52</v>
      </c>
      <c r="C9">
        <f>C1</f>
        <v>64.5</v>
      </c>
      <c r="F9">
        <f>$H$13^2*(A9-$F$13)^2+$I$13^2*(B9-$G$13)^2-1</f>
        <v>8.3800659823607404E-2</v>
      </c>
      <c r="G9">
        <f t="shared" si="0"/>
        <v>7.0225505868719684E-3</v>
      </c>
    </row>
    <row r="10" spans="1:9" x14ac:dyDescent="0.3">
      <c r="G10">
        <f>SUM(G1:G9)</f>
        <v>8.876571989536762E-2</v>
      </c>
    </row>
    <row r="11" spans="1:9" x14ac:dyDescent="0.3">
      <c r="F11" t="s">
        <v>2</v>
      </c>
    </row>
    <row r="12" spans="1:9" x14ac:dyDescent="0.3">
      <c r="A12">
        <f>AVERAGE(A1:A8)</f>
        <v>6.3962500000000002</v>
      </c>
      <c r="B12">
        <f>AVERAGE(B1:B8)</f>
        <v>33.996250000000003</v>
      </c>
      <c r="C12">
        <f>AVERAGE(C1:C8)</f>
        <v>64.606625000000008</v>
      </c>
      <c r="F12" t="s">
        <v>0</v>
      </c>
      <c r="G12" t="s">
        <v>1</v>
      </c>
      <c r="H12" t="s">
        <v>3</v>
      </c>
      <c r="I12" t="s">
        <v>4</v>
      </c>
    </row>
    <row r="13" spans="1:9" x14ac:dyDescent="0.3">
      <c r="F13">
        <v>8.0410332767344688</v>
      </c>
      <c r="G13">
        <v>32.976090828938936</v>
      </c>
      <c r="H13">
        <v>4.4349905846851084E-2</v>
      </c>
      <c r="I13">
        <v>4.2399863258582159E-2</v>
      </c>
    </row>
    <row r="15" spans="1:9" x14ac:dyDescent="0.3">
      <c r="A15">
        <f>A1-A$12</f>
        <v>15.963749999999999</v>
      </c>
      <c r="B15">
        <f t="shared" ref="B15:C15" si="1">B1-B$12</f>
        <v>-20.476250000000004</v>
      </c>
      <c r="C15">
        <f t="shared" si="1"/>
        <v>-0.10662500000000819</v>
      </c>
      <c r="D15">
        <f>ATAN2(A15,B15)*180/PI()</f>
        <v>-52.05921088339101</v>
      </c>
      <c r="F15">
        <f>(A1-$F$13)*$H$13</f>
        <v>0.63504482600102008</v>
      </c>
      <c r="G15">
        <f>(B1-$G$13)*$I$13</f>
        <v>-0.82493559069356537</v>
      </c>
    </row>
    <row r="16" spans="1:9" x14ac:dyDescent="0.3">
      <c r="A16">
        <f t="shared" ref="A16:C16" si="2">A2-A$12</f>
        <v>-2.3962500000000002</v>
      </c>
      <c r="B16">
        <f t="shared" si="2"/>
        <v>-23.086250000000003</v>
      </c>
      <c r="C16">
        <f t="shared" si="2"/>
        <v>1.4133749999999878</v>
      </c>
      <c r="D16">
        <f t="shared" ref="D16:D23" si="3">ATAN2(A16,B16)*180/PI()</f>
        <v>-95.925827038215374</v>
      </c>
      <c r="F16">
        <f t="shared" ref="F16:F23" si="4">(A2-$F$13)*$H$13</f>
        <v>-0.1792194453471658</v>
      </c>
      <c r="G16">
        <f t="shared" ref="G16:G23" si="5">(B2-$G$13)*$I$13</f>
        <v>-0.93559923379846477</v>
      </c>
    </row>
    <row r="17" spans="1:7" x14ac:dyDescent="0.3">
      <c r="A17">
        <f t="shared" ref="A17:C17" si="6">A3-A$12</f>
        <v>-16.396250000000002</v>
      </c>
      <c r="B17">
        <f t="shared" si="6"/>
        <v>-11.726250000000004</v>
      </c>
      <c r="C17">
        <f t="shared" si="6"/>
        <v>2.1233749999999958</v>
      </c>
      <c r="D17">
        <f t="shared" si="3"/>
        <v>-144.42845457608823</v>
      </c>
      <c r="F17">
        <f t="shared" si="4"/>
        <v>-0.80011812720308095</v>
      </c>
      <c r="G17">
        <f t="shared" si="5"/>
        <v>-0.45393678718097141</v>
      </c>
    </row>
    <row r="18" spans="1:7" x14ac:dyDescent="0.3">
      <c r="A18">
        <f t="shared" ref="A18:C18" si="7">A4-A$12</f>
        <v>-21.396250000000002</v>
      </c>
      <c r="B18">
        <f t="shared" si="7"/>
        <v>-0.54625000000000057</v>
      </c>
      <c r="C18">
        <f t="shared" si="7"/>
        <v>1.3133749999999935</v>
      </c>
      <c r="D18">
        <f t="shared" si="3"/>
        <v>-178.53754642283965</v>
      </c>
      <c r="F18">
        <f t="shared" si="4"/>
        <v>-1.0218676564373363</v>
      </c>
      <c r="G18">
        <f t="shared" si="5"/>
        <v>2.0093684049977242E-2</v>
      </c>
    </row>
    <row r="19" spans="1:7" x14ac:dyDescent="0.3">
      <c r="A19">
        <f t="shared" ref="A19:C19" si="8">A5-A$12</f>
        <v>-16.396250000000002</v>
      </c>
      <c r="B19">
        <f t="shared" si="8"/>
        <v>15.003749999999997</v>
      </c>
      <c r="C19">
        <f t="shared" si="8"/>
        <v>-1.4466250000000116</v>
      </c>
      <c r="D19">
        <f t="shared" si="3"/>
        <v>137.53923985577995</v>
      </c>
      <c r="F19">
        <f t="shared" si="4"/>
        <v>-0.80011812720308095</v>
      </c>
      <c r="G19">
        <f t="shared" si="5"/>
        <v>0.67941155772092965</v>
      </c>
    </row>
    <row r="20" spans="1:7" x14ac:dyDescent="0.3">
      <c r="A20">
        <f t="shared" ref="A20:C20" si="9">A6-A$12</f>
        <v>1.6037499999999998</v>
      </c>
      <c r="B20">
        <f t="shared" si="9"/>
        <v>22.913749999999993</v>
      </c>
      <c r="C20">
        <f t="shared" si="9"/>
        <v>-0.68662500000000648</v>
      </c>
      <c r="D20">
        <f t="shared" si="3"/>
        <v>85.996355824448983</v>
      </c>
      <c r="F20">
        <f t="shared" si="4"/>
        <v>-1.8198219597614751E-3</v>
      </c>
      <c r="G20">
        <f t="shared" si="5"/>
        <v>1.0147944760963143</v>
      </c>
    </row>
    <row r="21" spans="1:7" x14ac:dyDescent="0.3">
      <c r="A21">
        <f t="shared" ref="A21:C21" si="10">A7-A$12</f>
        <v>15.323749999999999</v>
      </c>
      <c r="B21">
        <f t="shared" si="10"/>
        <v>15.003749999999997</v>
      </c>
      <c r="C21">
        <f t="shared" si="10"/>
        <v>-2.9136250000000103</v>
      </c>
      <c r="D21">
        <f t="shared" si="3"/>
        <v>44.395467181006076</v>
      </c>
      <c r="F21">
        <f t="shared" si="4"/>
        <v>0.60666088625903536</v>
      </c>
      <c r="G21">
        <f t="shared" si="5"/>
        <v>0.67941155772092965</v>
      </c>
    </row>
    <row r="22" spans="1:7" x14ac:dyDescent="0.3">
      <c r="A22">
        <f t="shared" ref="A22:C22" si="11">A8-A$12</f>
        <v>23.693750000000001</v>
      </c>
      <c r="B22">
        <f t="shared" si="11"/>
        <v>2.9137499999999932</v>
      </c>
      <c r="C22">
        <f t="shared" si="11"/>
        <v>0.3033749999999884</v>
      </c>
      <c r="D22">
        <f t="shared" si="3"/>
        <v>7.0107754788628345</v>
      </c>
      <c r="F22">
        <f t="shared" si="4"/>
        <v>0.97786959819717889</v>
      </c>
      <c r="G22">
        <f t="shared" si="5"/>
        <v>0.16679721092467126</v>
      </c>
    </row>
    <row r="23" spans="1:7" x14ac:dyDescent="0.3">
      <c r="A23">
        <f t="shared" ref="A23:C23" si="12">A9-A$12</f>
        <v>15.963749999999999</v>
      </c>
      <c r="B23">
        <f t="shared" si="12"/>
        <v>-20.476250000000004</v>
      </c>
      <c r="C23">
        <f t="shared" si="12"/>
        <v>-0.10662500000000819</v>
      </c>
      <c r="D23">
        <f t="shared" si="3"/>
        <v>-52.05921088339101</v>
      </c>
      <c r="F23">
        <f t="shared" si="4"/>
        <v>0.63504482600102008</v>
      </c>
      <c r="G23">
        <f t="shared" si="5"/>
        <v>-0.82493559069356537</v>
      </c>
    </row>
    <row r="26" spans="1:7" x14ac:dyDescent="0.3">
      <c r="E26">
        <v>0</v>
      </c>
      <c r="F26">
        <f>1*COS(E26/180*PI())</f>
        <v>1</v>
      </c>
      <c r="G26">
        <f>1*SIN(E26/180*PI())</f>
        <v>0</v>
      </c>
    </row>
    <row r="27" spans="1:7" x14ac:dyDescent="0.3">
      <c r="E27">
        <v>15</v>
      </c>
      <c r="F27">
        <f t="shared" ref="F27:F50" si="13">1*COS(E27/180*PI())</f>
        <v>0.96592582628906831</v>
      </c>
      <c r="G27">
        <f t="shared" ref="G27:G50" si="14">1*SIN(E27/180*PI())</f>
        <v>0.25881904510252074</v>
      </c>
    </row>
    <row r="28" spans="1:7" x14ac:dyDescent="0.3">
      <c r="E28">
        <v>30</v>
      </c>
      <c r="F28">
        <f t="shared" si="13"/>
        <v>0.86602540378443871</v>
      </c>
      <c r="G28">
        <f t="shared" si="14"/>
        <v>0.49999999999999994</v>
      </c>
    </row>
    <row r="29" spans="1:7" x14ac:dyDescent="0.3">
      <c r="E29">
        <v>45</v>
      </c>
      <c r="F29">
        <f t="shared" si="13"/>
        <v>0.70710678118654757</v>
      </c>
      <c r="G29">
        <f t="shared" si="14"/>
        <v>0.70710678118654746</v>
      </c>
    </row>
    <row r="30" spans="1:7" x14ac:dyDescent="0.3">
      <c r="E30">
        <v>60</v>
      </c>
      <c r="F30">
        <f t="shared" si="13"/>
        <v>0.50000000000000011</v>
      </c>
      <c r="G30">
        <f t="shared" si="14"/>
        <v>0.8660254037844386</v>
      </c>
    </row>
    <row r="31" spans="1:7" x14ac:dyDescent="0.3">
      <c r="E31">
        <v>75</v>
      </c>
      <c r="F31">
        <f t="shared" si="13"/>
        <v>0.25881904510252074</v>
      </c>
      <c r="G31">
        <f t="shared" si="14"/>
        <v>0.96592582628906831</v>
      </c>
    </row>
    <row r="32" spans="1:7" x14ac:dyDescent="0.3">
      <c r="E32">
        <v>90</v>
      </c>
      <c r="F32">
        <f t="shared" si="13"/>
        <v>6.1257422745431001E-17</v>
      </c>
      <c r="G32">
        <f t="shared" si="14"/>
        <v>1</v>
      </c>
    </row>
    <row r="33" spans="5:7" x14ac:dyDescent="0.3">
      <c r="E33">
        <v>105</v>
      </c>
      <c r="F33">
        <f t="shared" si="13"/>
        <v>-0.25881904510252085</v>
      </c>
      <c r="G33">
        <f t="shared" si="14"/>
        <v>0.96592582628906831</v>
      </c>
    </row>
    <row r="34" spans="5:7" x14ac:dyDescent="0.3">
      <c r="E34">
        <v>120</v>
      </c>
      <c r="F34">
        <f t="shared" si="13"/>
        <v>-0.49999999999999978</v>
      </c>
      <c r="G34">
        <f t="shared" si="14"/>
        <v>0.86602540378443871</v>
      </c>
    </row>
    <row r="35" spans="5:7" x14ac:dyDescent="0.3">
      <c r="E35">
        <v>135</v>
      </c>
      <c r="F35">
        <f t="shared" si="13"/>
        <v>-0.70710678118654746</v>
      </c>
      <c r="G35">
        <f t="shared" si="14"/>
        <v>0.70710678118654757</v>
      </c>
    </row>
    <row r="36" spans="5:7" x14ac:dyDescent="0.3">
      <c r="E36">
        <v>150</v>
      </c>
      <c r="F36">
        <f t="shared" si="13"/>
        <v>-0.86602540378443871</v>
      </c>
      <c r="G36">
        <f t="shared" si="14"/>
        <v>0.49999999999999994</v>
      </c>
    </row>
    <row r="37" spans="5:7" x14ac:dyDescent="0.3">
      <c r="E37">
        <v>165</v>
      </c>
      <c r="F37">
        <f t="shared" si="13"/>
        <v>-0.9659258262890682</v>
      </c>
      <c r="G37">
        <f t="shared" si="14"/>
        <v>0.25881904510252102</v>
      </c>
    </row>
    <row r="38" spans="5:7" x14ac:dyDescent="0.3">
      <c r="E38">
        <v>180</v>
      </c>
      <c r="F38">
        <f t="shared" si="13"/>
        <v>-1</v>
      </c>
      <c r="G38">
        <f t="shared" si="14"/>
        <v>1.22514845490862E-16</v>
      </c>
    </row>
    <row r="39" spans="5:7" x14ac:dyDescent="0.3">
      <c r="E39">
        <v>195</v>
      </c>
      <c r="F39">
        <f t="shared" si="13"/>
        <v>-0.96592582628906842</v>
      </c>
      <c r="G39">
        <f t="shared" si="14"/>
        <v>-0.25881904510252035</v>
      </c>
    </row>
    <row r="40" spans="5:7" x14ac:dyDescent="0.3">
      <c r="E40">
        <v>210</v>
      </c>
      <c r="F40">
        <f t="shared" si="13"/>
        <v>-0.8660254037844386</v>
      </c>
      <c r="G40">
        <f t="shared" si="14"/>
        <v>-0.50000000000000011</v>
      </c>
    </row>
    <row r="41" spans="5:7" x14ac:dyDescent="0.3">
      <c r="E41">
        <v>225</v>
      </c>
      <c r="F41">
        <f t="shared" si="13"/>
        <v>-0.70710678118654768</v>
      </c>
      <c r="G41">
        <f t="shared" si="14"/>
        <v>-0.70710678118654746</v>
      </c>
    </row>
    <row r="42" spans="5:7" x14ac:dyDescent="0.3">
      <c r="E42">
        <v>240</v>
      </c>
      <c r="F42">
        <f t="shared" si="13"/>
        <v>-0.50000000000000044</v>
      </c>
      <c r="G42">
        <f t="shared" si="14"/>
        <v>-0.86602540378443837</v>
      </c>
    </row>
    <row r="43" spans="5:7" x14ac:dyDescent="0.3">
      <c r="E43">
        <v>255</v>
      </c>
      <c r="F43">
        <f t="shared" si="13"/>
        <v>-0.25881904510252063</v>
      </c>
      <c r="G43">
        <f t="shared" si="14"/>
        <v>-0.96592582628906831</v>
      </c>
    </row>
    <row r="44" spans="5:7" x14ac:dyDescent="0.3">
      <c r="E44">
        <v>270</v>
      </c>
      <c r="F44">
        <f t="shared" si="13"/>
        <v>-1.83772268236293E-16</v>
      </c>
      <c r="G44">
        <f t="shared" si="14"/>
        <v>-1</v>
      </c>
    </row>
    <row r="45" spans="5:7" x14ac:dyDescent="0.3">
      <c r="E45">
        <v>285</v>
      </c>
      <c r="F45">
        <f t="shared" si="13"/>
        <v>0.2588190451025203</v>
      </c>
      <c r="G45">
        <f t="shared" si="14"/>
        <v>-0.96592582628906842</v>
      </c>
    </row>
    <row r="46" spans="5:7" x14ac:dyDescent="0.3">
      <c r="E46">
        <v>300</v>
      </c>
      <c r="F46">
        <f t="shared" si="13"/>
        <v>0.50000000000000011</v>
      </c>
      <c r="G46">
        <f t="shared" si="14"/>
        <v>-0.8660254037844386</v>
      </c>
    </row>
    <row r="47" spans="5:7" x14ac:dyDescent="0.3">
      <c r="E47">
        <v>315</v>
      </c>
      <c r="F47">
        <f t="shared" si="13"/>
        <v>0.70710678118654735</v>
      </c>
      <c r="G47">
        <f t="shared" si="14"/>
        <v>-0.70710678118654768</v>
      </c>
    </row>
    <row r="48" spans="5:7" x14ac:dyDescent="0.3">
      <c r="E48">
        <v>330</v>
      </c>
      <c r="F48">
        <f t="shared" si="13"/>
        <v>0.86602540378443837</v>
      </c>
      <c r="G48">
        <f t="shared" si="14"/>
        <v>-0.50000000000000044</v>
      </c>
    </row>
    <row r="49" spans="5:7" x14ac:dyDescent="0.3">
      <c r="E49">
        <v>345</v>
      </c>
      <c r="F49">
        <f t="shared" si="13"/>
        <v>0.96592582628906831</v>
      </c>
      <c r="G49">
        <f t="shared" si="14"/>
        <v>-0.25881904510252068</v>
      </c>
    </row>
    <row r="50" spans="5:7" x14ac:dyDescent="0.3">
      <c r="E50">
        <v>360</v>
      </c>
      <c r="F50">
        <f t="shared" si="13"/>
        <v>1</v>
      </c>
      <c r="G50">
        <f t="shared" si="14"/>
        <v>-2.45029690981724E-16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FANTECH PTY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Astfalck</dc:creator>
  <cp:lastModifiedBy>Allen Astfalck</cp:lastModifiedBy>
  <dcterms:created xsi:type="dcterms:W3CDTF">2016-10-16T07:27:47Z</dcterms:created>
  <dcterms:modified xsi:type="dcterms:W3CDTF">2016-10-16T11:20:40Z</dcterms:modified>
</cp:coreProperties>
</file>