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5" i="1" l="1"/>
  <c r="Y5" i="1"/>
  <c r="Y6" i="1"/>
  <c r="P6" i="1"/>
  <c r="W5" i="1"/>
  <c r="X5" i="1"/>
  <c r="V4" i="1"/>
  <c r="Y4" i="1"/>
  <c r="W4" i="1"/>
  <c r="X4" i="1"/>
  <c r="V3" i="1"/>
  <c r="Y3" i="1"/>
  <c r="W3" i="1"/>
  <c r="X3" i="1"/>
  <c r="P4" i="1"/>
  <c r="P5" i="1"/>
  <c r="P3" i="1"/>
  <c r="M4" i="1"/>
  <c r="M5" i="1"/>
  <c r="E4" i="1"/>
  <c r="E5" i="1"/>
  <c r="E3" i="1"/>
  <c r="M3" i="1"/>
  <c r="N5" i="1"/>
  <c r="O5" i="1"/>
  <c r="N4" i="1"/>
  <c r="O4" i="1"/>
  <c r="N3" i="1"/>
  <c r="O3" i="1"/>
  <c r="F4" i="1"/>
  <c r="G4" i="1"/>
  <c r="F5" i="1"/>
  <c r="G5" i="1"/>
  <c r="F3" i="1"/>
  <c r="G3" i="1"/>
</calcChain>
</file>

<file path=xl/sharedStrings.xml><?xml version="1.0" encoding="utf-8"?>
<sst xmlns="http://schemas.openxmlformats.org/spreadsheetml/2006/main" count="10" uniqueCount="6">
  <si>
    <t>C</t>
  </si>
  <si>
    <t>ns/call</t>
  </si>
  <si>
    <t>cy/call</t>
  </si>
  <si>
    <t>log</t>
  </si>
  <si>
    <t>CRCL-O2</t>
  </si>
  <si>
    <t>CRCL-O1-g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</si>
</sst>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"/>
  <sheetViews>
    <sheetView tabSelected="1" workbookViewId="0">
      <selection activeCell="P3" sqref="P3:P6"/>
    </sheetView>
  </sheetViews>
  <sheetFormatPr baseColWidth="10" defaultRowHeight="15" x14ac:dyDescent="0"/>
  <cols>
    <col min="1" max="1" width="3.1640625" bestFit="1" customWidth="1"/>
    <col min="2" max="2" width="5.5" customWidth="1"/>
    <col min="3" max="5" width="5.1640625" customWidth="1"/>
    <col min="6" max="6" width="6.33203125" customWidth="1"/>
    <col min="7" max="7" width="6.6640625" customWidth="1"/>
    <col min="9" max="9" width="3.1640625" bestFit="1" customWidth="1"/>
    <col min="10" max="10" width="5.83203125" customWidth="1"/>
    <col min="11" max="11" width="6.1640625" customWidth="1"/>
    <col min="12" max="12" width="5.1640625" bestFit="1" customWidth="1"/>
    <col min="13" max="13" width="5.33203125" customWidth="1"/>
    <col min="14" max="15" width="6.6640625" customWidth="1"/>
    <col min="16" max="16" width="5.5" customWidth="1"/>
    <col min="18" max="18" width="3.1640625" bestFit="1" customWidth="1"/>
    <col min="19" max="19" width="5.1640625" customWidth="1"/>
    <col min="20" max="20" width="5.5" customWidth="1"/>
    <col min="21" max="21" width="5.1640625" customWidth="1"/>
    <col min="22" max="22" width="5.6640625" customWidth="1"/>
    <col min="23" max="23" width="5.83203125" customWidth="1"/>
    <col min="24" max="24" width="5.6640625" customWidth="1"/>
    <col min="25" max="25" width="4.83203125" customWidth="1"/>
  </cols>
  <sheetData>
    <row r="1" spans="1:25">
      <c r="A1" t="s">
        <v>0</v>
      </c>
      <c r="I1" t="s">
        <v>5</v>
      </c>
      <c r="R1" t="s">
        <v>4</v>
      </c>
    </row>
    <row r="2" spans="1:25">
      <c r="A2" t="s">
        <v>3</v>
      </c>
      <c r="F2" t="s">
        <v>1</v>
      </c>
      <c r="G2" t="s">
        <v>2</v>
      </c>
      <c r="N2" t="s">
        <v>1</v>
      </c>
      <c r="O2" t="s">
        <v>2</v>
      </c>
      <c r="W2" t="s">
        <v>1</v>
      </c>
      <c r="X2" t="s">
        <v>2</v>
      </c>
    </row>
    <row r="3" spans="1:25">
      <c r="A3">
        <v>27</v>
      </c>
      <c r="B3">
        <v>0.221</v>
      </c>
      <c r="C3">
        <v>0.219</v>
      </c>
      <c r="D3">
        <v>0.22800000000000001</v>
      </c>
      <c r="E3">
        <f>AVERAGE(B3:D3)</f>
        <v>0.22266666666666668</v>
      </c>
      <c r="F3">
        <f>E3*1000000000/ POWER(2, A3)</f>
        <v>1.6589959462483725</v>
      </c>
      <c r="G3">
        <f>F3*1.8</f>
        <v>2.9861927032470708</v>
      </c>
      <c r="I3">
        <v>27</v>
      </c>
      <c r="J3">
        <v>10.813000000000001</v>
      </c>
      <c r="K3">
        <v>11.029</v>
      </c>
      <c r="L3">
        <v>10.978</v>
      </c>
      <c r="M3">
        <f>AVERAGE(J3:L3)</f>
        <v>10.94</v>
      </c>
      <c r="N3">
        <f>M3*1000000000/ POWER(2, I3)</f>
        <v>81.50935173034668</v>
      </c>
      <c r="O3">
        <f>N3*1.8</f>
        <v>146.71683311462402</v>
      </c>
      <c r="P3">
        <f>M3/$E3</f>
        <v>49.131736526946099</v>
      </c>
      <c r="R3">
        <v>27</v>
      </c>
      <c r="S3">
        <v>9.9939999999999998</v>
      </c>
      <c r="T3">
        <v>10.285</v>
      </c>
      <c r="U3">
        <v>10.166</v>
      </c>
      <c r="V3">
        <f>AVERAGE(S3:U3)</f>
        <v>10.148333333333333</v>
      </c>
      <c r="W3">
        <f>V3*1000000000/ POWER(2, R3)</f>
        <v>75.610975424448654</v>
      </c>
      <c r="X3">
        <f>W3*1.8</f>
        <v>136.09975576400757</v>
      </c>
      <c r="Y3">
        <f>V3/$E3</f>
        <v>45.57634730538922</v>
      </c>
    </row>
    <row r="4" spans="1:25">
      <c r="A4">
        <v>28</v>
      </c>
      <c r="B4">
        <v>0.47299999999999998</v>
      </c>
      <c r="C4">
        <v>0.45400000000000001</v>
      </c>
      <c r="D4">
        <v>0.47099999999999997</v>
      </c>
      <c r="E4">
        <f>AVERAGE(B4:D4)</f>
        <v>0.46600000000000003</v>
      </c>
      <c r="F4">
        <f t="shared" ref="F4:F5" si="0">E4*1000000000/ POWER(2, A4)</f>
        <v>1.735985279083252</v>
      </c>
      <c r="G4">
        <f t="shared" ref="G4:G5" si="1">F4*1.8</f>
        <v>3.1247735023498535</v>
      </c>
      <c r="I4">
        <v>28</v>
      </c>
      <c r="J4">
        <v>21.379000000000001</v>
      </c>
      <c r="K4">
        <v>21.57</v>
      </c>
      <c r="L4">
        <v>21.498000000000001</v>
      </c>
      <c r="M4">
        <f t="shared" ref="M4:M5" si="2">AVERAGE(J4:L4)</f>
        <v>21.482333333333333</v>
      </c>
      <c r="N4">
        <f t="shared" ref="N4:N5" si="3">M4*1000000000/ POWER(2, I4)</f>
        <v>80.027927954991654</v>
      </c>
      <c r="O4">
        <f t="shared" ref="O4:O5" si="4">N4*1.8</f>
        <v>144.05027031898499</v>
      </c>
      <c r="P4">
        <f t="shared" ref="P4:P5" si="5">M4/$E4</f>
        <v>46.099427753934187</v>
      </c>
      <c r="R4">
        <v>28</v>
      </c>
      <c r="S4">
        <v>19.956</v>
      </c>
      <c r="T4">
        <v>19.805</v>
      </c>
      <c r="U4">
        <v>20.155999999999999</v>
      </c>
      <c r="V4">
        <f t="shared" ref="V4:V5" si="6">AVERAGE(S4:U4)</f>
        <v>19.972333333333331</v>
      </c>
      <c r="W4">
        <f t="shared" ref="W4:W5" si="7">V4*1000000000/ POWER(2, R4)</f>
        <v>74.402739604314164</v>
      </c>
      <c r="X4">
        <f t="shared" ref="X4:X5" si="8">W4*1.8</f>
        <v>133.9249312877655</v>
      </c>
      <c r="Y4">
        <f t="shared" ref="Y4:Y5" si="9">V4/$E4</f>
        <v>42.859084406294699</v>
      </c>
    </row>
    <row r="5" spans="1:25">
      <c r="A5">
        <v>29</v>
      </c>
      <c r="B5">
        <v>0.89600000000000002</v>
      </c>
      <c r="C5">
        <v>0.91400000000000003</v>
      </c>
      <c r="D5">
        <v>0.89</v>
      </c>
      <c r="E5">
        <f>AVERAGE(B5:D5)</f>
        <v>0.9</v>
      </c>
      <c r="F5">
        <f t="shared" si="0"/>
        <v>1.6763806343078613</v>
      </c>
      <c r="G5">
        <f t="shared" si="1"/>
        <v>3.0174851417541504</v>
      </c>
      <c r="I5">
        <v>29</v>
      </c>
      <c r="J5">
        <v>42.744</v>
      </c>
      <c r="K5">
        <v>42.573</v>
      </c>
      <c r="L5">
        <v>42.76</v>
      </c>
      <c r="M5">
        <f t="shared" si="2"/>
        <v>42.69233333333333</v>
      </c>
      <c r="N5">
        <f t="shared" si="3"/>
        <v>79.520667592684418</v>
      </c>
      <c r="O5">
        <f t="shared" si="4"/>
        <v>143.13720166683197</v>
      </c>
      <c r="P5">
        <f t="shared" si="5"/>
        <v>47.435925925925922</v>
      </c>
      <c r="R5">
        <v>29</v>
      </c>
      <c r="S5">
        <v>40.231999999999999</v>
      </c>
      <c r="T5">
        <v>39.460999999999999</v>
      </c>
      <c r="U5">
        <v>39.417000000000002</v>
      </c>
      <c r="V5">
        <f t="shared" si="6"/>
        <v>39.703333333333333</v>
      </c>
      <c r="W5">
        <f t="shared" si="7"/>
        <v>73.953221241633102</v>
      </c>
      <c r="X5">
        <f t="shared" si="8"/>
        <v>133.11579823493958</v>
      </c>
      <c r="Y5">
        <f t="shared" si="9"/>
        <v>44.114814814814814</v>
      </c>
    </row>
    <row r="6" spans="1:25">
      <c r="P6">
        <f>AVERAGE(P3:P5)</f>
        <v>47.555696735602062</v>
      </c>
      <c r="Y6">
        <f>AVERAGE(Y3:Y5)</f>
        <v>44.183415508832915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Ylvisaker</dc:creator>
  <cp:lastModifiedBy>Benjamin Ylvisaker</cp:lastModifiedBy>
  <dcterms:created xsi:type="dcterms:W3CDTF">2015-07-19T21:15:40Z</dcterms:created>
  <dcterms:modified xsi:type="dcterms:W3CDTF">2015-07-20T14:49:36Z</dcterms:modified>
</cp:coreProperties>
</file>