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18680" yWindow="0" windowWidth="30720" windowHeight="25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2" i="1" l="1"/>
  <c r="F126" i="1"/>
  <c r="F125" i="1"/>
  <c r="F122" i="1"/>
  <c r="F124" i="1"/>
  <c r="F123" i="1"/>
  <c r="F118" i="1"/>
  <c r="F119" i="1"/>
  <c r="F115" i="1"/>
  <c r="F117" i="1"/>
  <c r="F116" i="1"/>
  <c r="F54" i="1"/>
  <c r="F52" i="1"/>
  <c r="F53" i="1"/>
  <c r="F51" i="1"/>
  <c r="F50" i="1"/>
  <c r="D54" i="1"/>
  <c r="D52" i="1"/>
  <c r="D53" i="1"/>
  <c r="D51" i="1"/>
  <c r="D50" i="1"/>
  <c r="B51" i="1"/>
  <c r="B53" i="1"/>
  <c r="B52" i="1"/>
  <c r="B54" i="1"/>
  <c r="B50" i="1"/>
  <c r="F75" i="1"/>
  <c r="F77" i="1"/>
  <c r="F79" i="1"/>
  <c r="F76" i="1"/>
  <c r="F78" i="1"/>
  <c r="D75" i="1"/>
  <c r="D77" i="1"/>
  <c r="D79" i="1"/>
  <c r="D76" i="1"/>
  <c r="D78" i="1"/>
  <c r="B76" i="1"/>
  <c r="B79" i="1"/>
  <c r="B77" i="1"/>
  <c r="B75" i="1"/>
  <c r="B78" i="1"/>
  <c r="F70" i="1"/>
  <c r="F68" i="1"/>
  <c r="F69" i="1"/>
  <c r="F67" i="1"/>
  <c r="F71" i="1"/>
  <c r="D70" i="1"/>
  <c r="D68" i="1"/>
  <c r="D69" i="1"/>
  <c r="D67" i="1"/>
  <c r="D71" i="1"/>
  <c r="B67" i="1"/>
  <c r="B69" i="1"/>
  <c r="B68" i="1"/>
  <c r="B70" i="1"/>
  <c r="B71" i="1"/>
  <c r="F59" i="1"/>
  <c r="F61" i="1"/>
  <c r="F60" i="1"/>
  <c r="F63" i="1"/>
  <c r="F62" i="1"/>
  <c r="D59" i="1"/>
  <c r="D61" i="1"/>
  <c r="D60" i="1"/>
  <c r="D63" i="1"/>
  <c r="D62" i="1"/>
  <c r="B63" i="1"/>
  <c r="B60" i="1"/>
  <c r="B61" i="1"/>
  <c r="B59" i="1"/>
  <c r="B62" i="1"/>
  <c r="F44" i="1"/>
  <c r="F43" i="1"/>
  <c r="F47" i="1"/>
  <c r="F45" i="1"/>
  <c r="F46" i="1"/>
  <c r="D44" i="1"/>
  <c r="D43" i="1"/>
  <c r="D47" i="1"/>
  <c r="D45" i="1"/>
  <c r="D46" i="1"/>
  <c r="B45" i="1"/>
  <c r="B47" i="1"/>
  <c r="B43" i="1"/>
  <c r="B44" i="1"/>
  <c r="B46" i="1"/>
  <c r="F39" i="1"/>
  <c r="D39" i="1"/>
  <c r="B39" i="1"/>
  <c r="L11" i="1"/>
  <c r="B31" i="1"/>
  <c r="F35" i="1"/>
  <c r="F33" i="1"/>
  <c r="F34" i="1"/>
  <c r="F31" i="1"/>
  <c r="F32" i="1"/>
  <c r="D35" i="1"/>
  <c r="D33" i="1"/>
  <c r="D34" i="1"/>
  <c r="D31" i="1"/>
  <c r="D32" i="1"/>
  <c r="B34" i="1"/>
  <c r="B33" i="1"/>
  <c r="B35" i="1"/>
  <c r="B32" i="1"/>
  <c r="F24" i="1"/>
  <c r="F25" i="1"/>
  <c r="F26" i="1"/>
  <c r="F27" i="1"/>
  <c r="D24" i="1"/>
  <c r="D25" i="1"/>
  <c r="D26" i="1"/>
  <c r="D27" i="1"/>
  <c r="B24" i="1"/>
  <c r="B25" i="1"/>
  <c r="B26" i="1"/>
  <c r="B27" i="1"/>
  <c r="F23" i="1"/>
  <c r="B23" i="1"/>
  <c r="D23" i="1"/>
  <c r="J11" i="1"/>
  <c r="F18" i="1"/>
  <c r="F19" i="1"/>
  <c r="F17" i="1"/>
  <c r="F16" i="1"/>
  <c r="F15" i="1"/>
  <c r="D18" i="1"/>
  <c r="D19" i="1"/>
  <c r="D17" i="1"/>
  <c r="D16" i="1"/>
  <c r="D15" i="1"/>
  <c r="B16" i="1"/>
  <c r="B17" i="1"/>
  <c r="B19" i="1"/>
  <c r="B18" i="1"/>
  <c r="B15" i="1"/>
  <c r="F12" i="1"/>
  <c r="F11" i="1"/>
  <c r="F10" i="1"/>
  <c r="F9" i="1"/>
  <c r="F8" i="1"/>
  <c r="D12" i="1"/>
  <c r="D11" i="1"/>
  <c r="D10" i="1"/>
  <c r="D9" i="1"/>
  <c r="D8" i="1"/>
  <c r="B9" i="1"/>
  <c r="B10" i="1"/>
  <c r="B11" i="1"/>
  <c r="B12" i="1"/>
  <c r="B8" i="1"/>
  <c r="G9" i="1"/>
  <c r="G8" i="1"/>
  <c r="G12" i="1"/>
  <c r="G11" i="1"/>
  <c r="G10" i="1"/>
</calcChain>
</file>

<file path=xl/sharedStrings.xml><?xml version="1.0" encoding="utf-8"?>
<sst xmlns="http://schemas.openxmlformats.org/spreadsheetml/2006/main" count="59" uniqueCount="22">
  <si>
    <t>Memory limit</t>
  </si>
  <si>
    <t>pthread</t>
  </si>
  <si>
    <t>Spawn</t>
  </si>
  <si>
    <t>user</t>
  </si>
  <si>
    <t>system</t>
  </si>
  <si>
    <t>wall</t>
  </si>
  <si>
    <t>Spawn activities</t>
  </si>
  <si>
    <t>bucket brigade - thread</t>
  </si>
  <si>
    <t>bucket brigade - activity</t>
  </si>
  <si>
    <t>bucket brigade - event</t>
  </si>
  <si>
    <t>Just calling - C</t>
  </si>
  <si>
    <t>Just calling - Ind</t>
  </si>
  <si>
    <t>Just calling - Hot 4</t>
  </si>
  <si>
    <t>Just calling - Hot 8</t>
  </si>
  <si>
    <t>strcmp - plain</t>
  </si>
  <si>
    <t>strcmp - MASK 0xFF</t>
  </si>
  <si>
    <t>strcmp - MASK 0xF</t>
  </si>
  <si>
    <t>strcmp - MASK 0xFFF</t>
  </si>
  <si>
    <t>Just calling - Go</t>
  </si>
  <si>
    <t>stack smash</t>
  </si>
  <si>
    <t>contig</t>
  </si>
  <si>
    <t>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</si>
</sst>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6"/>
  <sheetViews>
    <sheetView tabSelected="1" topLeftCell="A71" workbookViewId="0">
      <selection activeCell="G123" sqref="G123"/>
    </sheetView>
  </sheetViews>
  <sheetFormatPr baseColWidth="10" defaultRowHeight="15" x14ac:dyDescent="0"/>
  <cols>
    <col min="2" max="2" width="6" customWidth="1"/>
    <col min="4" max="4" width="8.5" customWidth="1"/>
    <col min="6" max="6" width="6.33203125" customWidth="1"/>
  </cols>
  <sheetData>
    <row r="2" spans="1:12">
      <c r="A2" t="s">
        <v>0</v>
      </c>
    </row>
    <row r="3" spans="1:12">
      <c r="A3" t="s">
        <v>1</v>
      </c>
      <c r="B3">
        <v>31270</v>
      </c>
    </row>
    <row r="6" spans="1:12">
      <c r="A6" t="s">
        <v>2</v>
      </c>
    </row>
    <row r="7" spans="1:12">
      <c r="A7" t="s">
        <v>3</v>
      </c>
      <c r="C7" t="s">
        <v>4</v>
      </c>
      <c r="E7" t="s">
        <v>5</v>
      </c>
    </row>
    <row r="8" spans="1:12">
      <c r="A8">
        <v>3.39</v>
      </c>
      <c r="B8">
        <f>1000*1000*A8/1048576</f>
        <v>3.2329559326171875</v>
      </c>
      <c r="C8">
        <v>48.13</v>
      </c>
      <c r="D8">
        <f>1000*1000*C8/1048576</f>
        <v>45.900344848632812</v>
      </c>
      <c r="E8">
        <v>37.36</v>
      </c>
      <c r="F8">
        <f>1000*1000*E8/1048576</f>
        <v>35.6292724609375</v>
      </c>
      <c r="G8">
        <f>1048576/(E8*1000)</f>
        <v>28.06680942184154</v>
      </c>
    </row>
    <row r="9" spans="1:12">
      <c r="A9">
        <v>3.41</v>
      </c>
      <c r="B9">
        <f t="shared" ref="B9:D12" si="0">1000*1000*A9/1048576</f>
        <v>3.2520294189453125</v>
      </c>
      <c r="C9">
        <v>48.44</v>
      </c>
      <c r="D9">
        <f t="shared" si="0"/>
        <v>46.19598388671875</v>
      </c>
      <c r="E9">
        <v>37.630000000000003</v>
      </c>
      <c r="F9">
        <f t="shared" ref="F9" si="1">1000*1000*E9/1048576</f>
        <v>35.886764526367188</v>
      </c>
      <c r="G9">
        <f>1048576/(E9*1000)</f>
        <v>27.865426521392507</v>
      </c>
    </row>
    <row r="10" spans="1:12">
      <c r="A10">
        <v>3.27</v>
      </c>
      <c r="B10">
        <f t="shared" si="0"/>
        <v>3.1185150146484375</v>
      </c>
      <c r="C10">
        <v>48.63</v>
      </c>
      <c r="D10">
        <f t="shared" si="0"/>
        <v>46.377182006835938</v>
      </c>
      <c r="E10">
        <v>37.71</v>
      </c>
      <c r="F10">
        <f t="shared" ref="F10" si="2">1000*1000*E10/1048576</f>
        <v>35.963058471679688</v>
      </c>
      <c r="G10">
        <f>1048576/(E10*1000)</f>
        <v>27.806311323256431</v>
      </c>
      <c r="J10">
        <v>1048576</v>
      </c>
      <c r="L10">
        <v>134217728</v>
      </c>
    </row>
    <row r="11" spans="1:12">
      <c r="A11">
        <v>3.23</v>
      </c>
      <c r="B11">
        <f t="shared" si="0"/>
        <v>3.0803680419921875</v>
      </c>
      <c r="C11">
        <v>48.71</v>
      </c>
      <c r="D11">
        <f t="shared" si="0"/>
        <v>46.453475952148438</v>
      </c>
      <c r="E11">
        <v>37.79</v>
      </c>
      <c r="F11">
        <f t="shared" ref="F11" si="3">1000*1000*E11/1048576</f>
        <v>36.039352416992188</v>
      </c>
      <c r="G11">
        <f>1048576/(E11*1000)</f>
        <v>27.747446414395341</v>
      </c>
      <c r="J11">
        <f>J10*4</f>
        <v>4194304</v>
      </c>
      <c r="L11">
        <f>L10*4</f>
        <v>536870912</v>
      </c>
    </row>
    <row r="12" spans="1:12">
      <c r="A12">
        <v>3.28</v>
      </c>
      <c r="B12">
        <f t="shared" si="0"/>
        <v>3.1280517578125</v>
      </c>
      <c r="C12">
        <v>50.32</v>
      </c>
      <c r="D12">
        <f t="shared" si="0"/>
        <v>47.9888916015625</v>
      </c>
      <c r="E12">
        <v>38.869999999999997</v>
      </c>
      <c r="F12">
        <f t="shared" ref="F12" si="4">1000*1000*E12/1048576</f>
        <v>37.069320678710938</v>
      </c>
      <c r="G12">
        <f>1048576/(E12*1000)</f>
        <v>26.976485721636223</v>
      </c>
    </row>
    <row r="14" spans="1:12">
      <c r="A14" t="s">
        <v>6</v>
      </c>
    </row>
    <row r="15" spans="1:12">
      <c r="A15">
        <v>41.95</v>
      </c>
      <c r="B15">
        <f>1000*1000*A15/134217728</f>
        <v>0.31255185604095459</v>
      </c>
      <c r="C15">
        <v>0.3</v>
      </c>
      <c r="D15">
        <f>1000*1000*C15/134217728</f>
        <v>2.2351741790771484E-3</v>
      </c>
      <c r="E15">
        <v>41.74</v>
      </c>
      <c r="F15">
        <f>1000*1000*E15/134217728</f>
        <v>0.31098723411560059</v>
      </c>
    </row>
    <row r="16" spans="1:12">
      <c r="A16">
        <v>42.32</v>
      </c>
      <c r="B16">
        <f>1000*1000*A16/134217728</f>
        <v>0.31530857086181641</v>
      </c>
      <c r="C16">
        <v>0.48</v>
      </c>
      <c r="D16">
        <f>1000*1000*C16/134217728</f>
        <v>3.5762786865234375E-3</v>
      </c>
      <c r="E16">
        <v>42.24</v>
      </c>
      <c r="F16">
        <f>1000*1000*E16/134217728</f>
        <v>0.3147125244140625</v>
      </c>
    </row>
    <row r="17" spans="1:6">
      <c r="A17">
        <v>42.32</v>
      </c>
      <c r="B17">
        <f>1000*1000*A17/134217728</f>
        <v>0.31530857086181641</v>
      </c>
      <c r="C17">
        <v>0.48</v>
      </c>
      <c r="D17">
        <f>1000*1000*C17/134217728</f>
        <v>3.5762786865234375E-3</v>
      </c>
      <c r="E17">
        <v>42.24</v>
      </c>
      <c r="F17">
        <f>1000*1000*E17/134217728</f>
        <v>0.3147125244140625</v>
      </c>
    </row>
    <row r="18" spans="1:6">
      <c r="A18">
        <v>42.62</v>
      </c>
      <c r="B18">
        <f>1000*1000*A18/134217728</f>
        <v>0.31754374504089355</v>
      </c>
      <c r="C18">
        <v>0.46</v>
      </c>
      <c r="D18">
        <f>1000*1000*C18/134217728</f>
        <v>3.4272670745849609E-3</v>
      </c>
      <c r="E18">
        <v>42.48</v>
      </c>
      <c r="F18">
        <f>1000*1000*E18/134217728</f>
        <v>0.31650066375732422</v>
      </c>
    </row>
    <row r="19" spans="1:6">
      <c r="A19">
        <v>42.65</v>
      </c>
      <c r="B19">
        <f>1000*1000*A19/134217728</f>
        <v>0.31776726245880127</v>
      </c>
      <c r="C19">
        <v>0.4</v>
      </c>
      <c r="D19">
        <f>1000*1000*C19/134217728</f>
        <v>2.9802322387695312E-3</v>
      </c>
      <c r="E19">
        <v>42.56</v>
      </c>
      <c r="F19">
        <f>1000*1000*E19/134217728</f>
        <v>0.31709671020507812</v>
      </c>
    </row>
    <row r="21" spans="1:6">
      <c r="A21" t="s">
        <v>7</v>
      </c>
    </row>
    <row r="22" spans="1:6">
      <c r="A22" t="s">
        <v>3</v>
      </c>
      <c r="C22" t="s">
        <v>4</v>
      </c>
      <c r="E22" t="s">
        <v>5</v>
      </c>
    </row>
    <row r="23" spans="1:6">
      <c r="A23">
        <v>0</v>
      </c>
      <c r="B23">
        <f>1000*1000*A23/4194304</f>
        <v>0</v>
      </c>
      <c r="C23">
        <v>32.51</v>
      </c>
      <c r="D23">
        <f>1000*1000*C23/4194304</f>
        <v>7.750988006591796</v>
      </c>
      <c r="E23">
        <v>50.56</v>
      </c>
      <c r="F23">
        <f>1000*1000*E23/4194304</f>
        <v>12.054443359375</v>
      </c>
    </row>
    <row r="24" spans="1:6">
      <c r="A24">
        <v>0.02</v>
      </c>
      <c r="B24">
        <f t="shared" ref="B24:B27" si="5">1000*1000*A24/4194304</f>
        <v>4.76837158203125E-3</v>
      </c>
      <c r="C24">
        <v>53.39</v>
      </c>
      <c r="D24">
        <f t="shared" ref="D24:D27" si="6">1000*1000*C24/4194304</f>
        <v>12.729167938232422</v>
      </c>
      <c r="E24">
        <v>89.63</v>
      </c>
      <c r="F24">
        <f t="shared" ref="F24:F27" si="7">1000*1000*E24/4194304</f>
        <v>21.369457244873047</v>
      </c>
    </row>
    <row r="25" spans="1:6">
      <c r="A25">
        <v>0.03</v>
      </c>
      <c r="B25">
        <f t="shared" si="5"/>
        <v>7.152557373046875E-3</v>
      </c>
      <c r="C25">
        <v>32.869999999999997</v>
      </c>
      <c r="D25">
        <f t="shared" si="6"/>
        <v>7.8368186950683585</v>
      </c>
      <c r="E25">
        <v>51.35</v>
      </c>
      <c r="F25">
        <f t="shared" si="7"/>
        <v>12.242794036865234</v>
      </c>
    </row>
    <row r="26" spans="1:6">
      <c r="A26">
        <v>0.05</v>
      </c>
      <c r="B26">
        <f t="shared" si="5"/>
        <v>1.1920928955078125E-2</v>
      </c>
      <c r="C26">
        <v>40.36</v>
      </c>
      <c r="D26">
        <f t="shared" si="6"/>
        <v>9.6225738525390625</v>
      </c>
      <c r="E26">
        <v>66.59</v>
      </c>
      <c r="F26">
        <f t="shared" si="7"/>
        <v>15.876293182373047</v>
      </c>
    </row>
    <row r="27" spans="1:6">
      <c r="A27">
        <v>0.11</v>
      </c>
      <c r="B27">
        <f t="shared" si="5"/>
        <v>2.6226043701171875E-2</v>
      </c>
      <c r="C27">
        <v>54.65</v>
      </c>
      <c r="D27">
        <f t="shared" si="6"/>
        <v>13.029575347900391</v>
      </c>
      <c r="E27">
        <v>91.53</v>
      </c>
      <c r="F27">
        <f t="shared" si="7"/>
        <v>21.822452545166016</v>
      </c>
    </row>
    <row r="29" spans="1:6">
      <c r="A29" t="s">
        <v>8</v>
      </c>
    </row>
    <row r="30" spans="1:6">
      <c r="A30" t="s">
        <v>3</v>
      </c>
      <c r="C30" t="s">
        <v>4</v>
      </c>
      <c r="E30" t="s">
        <v>5</v>
      </c>
    </row>
    <row r="31" spans="1:6">
      <c r="A31">
        <v>30.1</v>
      </c>
      <c r="B31">
        <f>1000*1000*A31/134217728</f>
        <v>0.22426247596740723</v>
      </c>
      <c r="C31">
        <v>0.01</v>
      </c>
      <c r="D31">
        <f>1000*1000*C31/134217728</f>
        <v>7.4505805969238281E-5</v>
      </c>
      <c r="E31">
        <v>30.15</v>
      </c>
      <c r="F31">
        <f>1000*1000*E31/134217728</f>
        <v>0.22463500499725342</v>
      </c>
    </row>
    <row r="32" spans="1:6">
      <c r="A32">
        <v>30.25</v>
      </c>
      <c r="B32">
        <f>1000*1000*A32/134217728</f>
        <v>0.2253800630569458</v>
      </c>
      <c r="C32">
        <v>0.01</v>
      </c>
      <c r="D32">
        <f>1000*1000*C32/134217728</f>
        <v>7.4505805969238281E-5</v>
      </c>
      <c r="E32">
        <v>30.34</v>
      </c>
      <c r="F32">
        <f>1000*1000*E32/134217728</f>
        <v>0.22605061531066895</v>
      </c>
    </row>
    <row r="33" spans="1:6">
      <c r="A33">
        <v>30.34</v>
      </c>
      <c r="B33">
        <f>1000*1000*A33/134217728</f>
        <v>0.22605061531066895</v>
      </c>
      <c r="C33">
        <v>0.03</v>
      </c>
      <c r="D33">
        <f>1000*1000*C33/134217728</f>
        <v>2.2351741790771484E-4</v>
      </c>
      <c r="E33">
        <v>30.38</v>
      </c>
      <c r="F33">
        <f>1000*1000*E33/134217728</f>
        <v>0.2263486385345459</v>
      </c>
    </row>
    <row r="34" spans="1:6">
      <c r="A34">
        <v>30.43</v>
      </c>
      <c r="B34">
        <f>1000*1000*A34/134217728</f>
        <v>0.22672116756439209</v>
      </c>
      <c r="C34">
        <v>0.04</v>
      </c>
      <c r="D34">
        <f>1000*1000*C34/134217728</f>
        <v>2.9802322387695312E-4</v>
      </c>
      <c r="E34">
        <v>30.48</v>
      </c>
      <c r="F34">
        <f>1000*1000*E34/134217728</f>
        <v>0.22709369659423828</v>
      </c>
    </row>
    <row r="35" spans="1:6">
      <c r="A35">
        <v>34.17</v>
      </c>
      <c r="B35">
        <f>1000*1000*A35/134217728</f>
        <v>0.25458633899688721</v>
      </c>
      <c r="C35">
        <v>0.02</v>
      </c>
      <c r="D35">
        <f>1000*1000*C35/134217728</f>
        <v>1.4901161193847656E-4</v>
      </c>
      <c r="E35">
        <v>34.19</v>
      </c>
      <c r="F35">
        <f>1000*1000*E35/134217728</f>
        <v>0.25473535060882568</v>
      </c>
    </row>
    <row r="37" spans="1:6">
      <c r="A37" t="s">
        <v>9</v>
      </c>
    </row>
    <row r="38" spans="1:6">
      <c r="A38" t="s">
        <v>3</v>
      </c>
      <c r="C38" t="s">
        <v>4</v>
      </c>
      <c r="E38" t="s">
        <v>5</v>
      </c>
    </row>
    <row r="39" spans="1:6">
      <c r="A39">
        <v>30.1</v>
      </c>
      <c r="B39">
        <f>1000*1000*A39/536870912</f>
        <v>5.6065618991851807E-2</v>
      </c>
      <c r="C39">
        <v>0.01</v>
      </c>
      <c r="D39">
        <f>1000*1000*C39/536870912</f>
        <v>1.862645149230957E-5</v>
      </c>
      <c r="E39">
        <v>30.15</v>
      </c>
      <c r="F39">
        <f>1000*1000*E39/536870912</f>
        <v>5.6158751249313354E-2</v>
      </c>
    </row>
    <row r="41" spans="1:6">
      <c r="A41" t="s">
        <v>10</v>
      </c>
      <c r="C41">
        <v>35</v>
      </c>
    </row>
    <row r="42" spans="1:6">
      <c r="A42" t="s">
        <v>3</v>
      </c>
      <c r="C42" t="s">
        <v>4</v>
      </c>
      <c r="E42" t="s">
        <v>5</v>
      </c>
    </row>
    <row r="43" spans="1:6">
      <c r="A43">
        <v>26.63</v>
      </c>
      <c r="B43">
        <f>1000*1000*1000*A43/POWER(2, 35)</f>
        <v>0.77503500506281853</v>
      </c>
      <c r="C43">
        <v>0.01</v>
      </c>
      <c r="D43">
        <f>1000*1000*1000*C43/POWER(2, 35)</f>
        <v>2.9103830456733704E-4</v>
      </c>
      <c r="E43">
        <v>26.61</v>
      </c>
      <c r="F43">
        <f>1000*1000*1000*E43/POWER(2, 35)</f>
        <v>0.77445292845368385</v>
      </c>
    </row>
    <row r="44" spans="1:6">
      <c r="A44">
        <v>26.66</v>
      </c>
      <c r="B44">
        <f>1000*1000*1000*A44/POWER(2, 35)</f>
        <v>0.77590811997652054</v>
      </c>
      <c r="C44">
        <v>0</v>
      </c>
      <c r="D44">
        <f>1000*1000*1000*C44/POWER(2, 35)</f>
        <v>0</v>
      </c>
      <c r="E44">
        <v>26.64</v>
      </c>
      <c r="F44">
        <f>1000*1000*1000*E44/POWER(2, 35)</f>
        <v>0.77532604336738586</v>
      </c>
    </row>
    <row r="45" spans="1:6">
      <c r="A45">
        <v>26.75</v>
      </c>
      <c r="B45">
        <f>1000*1000*1000*A45/POWER(2, 35)</f>
        <v>0.77852746471762657</v>
      </c>
      <c r="C45">
        <v>0</v>
      </c>
      <c r="D45">
        <f>1000*1000*1000*C45/POWER(2, 35)</f>
        <v>0</v>
      </c>
      <c r="E45">
        <v>26.73</v>
      </c>
      <c r="F45">
        <f>1000*1000*1000*E45/POWER(2, 35)</f>
        <v>0.7779453881084919</v>
      </c>
    </row>
    <row r="46" spans="1:6">
      <c r="A46">
        <v>27.09</v>
      </c>
      <c r="B46">
        <f>1000*1000*1000*A46/POWER(2, 35)</f>
        <v>0.78842276707291603</v>
      </c>
      <c r="C46">
        <v>0.03</v>
      </c>
      <c r="D46">
        <f>1000*1000*1000*C46/POWER(2, 35)</f>
        <v>8.7311491370201111E-4</v>
      </c>
      <c r="E46">
        <v>27.09</v>
      </c>
      <c r="F46">
        <f>1000*1000*1000*E46/POWER(2, 35)</f>
        <v>0.78842276707291603</v>
      </c>
    </row>
    <row r="47" spans="1:6">
      <c r="A47">
        <v>29.67</v>
      </c>
      <c r="B47">
        <f>1000*1000*1000*A47/POWER(2, 35)</f>
        <v>0.86351064965128899</v>
      </c>
      <c r="C47">
        <v>0.02</v>
      </c>
      <c r="D47">
        <f>1000*1000*1000*C47/POWER(2, 35)</f>
        <v>5.8207660913467407E-4</v>
      </c>
      <c r="E47">
        <v>29.78</v>
      </c>
      <c r="F47">
        <f>1000*1000*1000*E47/POWER(2, 35)</f>
        <v>0.86671207100152969</v>
      </c>
    </row>
    <row r="49" spans="1:6">
      <c r="A49" t="s">
        <v>18</v>
      </c>
      <c r="C49">
        <v>32</v>
      </c>
    </row>
    <row r="50" spans="1:6">
      <c r="A50">
        <v>13.456</v>
      </c>
      <c r="B50">
        <f>1000*1000*1000*A50/POWER(2, $C$49)</f>
        <v>3.1329691410064697</v>
      </c>
      <c r="C50">
        <v>0.10100000000000001</v>
      </c>
      <c r="D50">
        <f>1000*1000*1000*C50/POWER(2, $C$49)</f>
        <v>2.3515895009040833E-2</v>
      </c>
      <c r="E50">
        <v>13.43</v>
      </c>
      <c r="F50">
        <f>1000*1000*1000*E50/POWER(2, $C$49)</f>
        <v>3.1269155442714691</v>
      </c>
    </row>
    <row r="51" spans="1:6">
      <c r="A51">
        <v>13.583</v>
      </c>
      <c r="B51">
        <f>1000*1000*1000*A51/POWER(2, $C$49)</f>
        <v>3.1625386327505112</v>
      </c>
      <c r="C51">
        <v>0.126</v>
      </c>
      <c r="D51">
        <f>1000*1000*1000*C51/POWER(2, $C$49)</f>
        <v>2.9336661100387573E-2</v>
      </c>
      <c r="E51">
        <v>13.500999999999999</v>
      </c>
      <c r="F51">
        <f>1000*1000*1000*E51/POWER(2, $C$49)</f>
        <v>3.1434465199708939</v>
      </c>
    </row>
    <row r="52" spans="1:6">
      <c r="A52">
        <v>13.692</v>
      </c>
      <c r="B52">
        <f>1000*1000*1000*A52/POWER(2, $C$49)</f>
        <v>3.187917172908783</v>
      </c>
      <c r="C52">
        <v>6.0999999999999999E-2</v>
      </c>
      <c r="D52">
        <f>1000*1000*1000*C52/POWER(2, $C$49)</f>
        <v>1.4202669262886047E-2</v>
      </c>
      <c r="E52">
        <v>13.55</v>
      </c>
      <c r="F52">
        <f>1000*1000*1000*E52/POWER(2, $C$49)</f>
        <v>3.1548552215099335</v>
      </c>
    </row>
    <row r="53" spans="1:6">
      <c r="A53">
        <v>13.701000000000001</v>
      </c>
      <c r="B53">
        <f>1000*1000*1000*A53/POWER(2, $C$49)</f>
        <v>3.1900126487016678</v>
      </c>
      <c r="C53">
        <v>0.11700000000000001</v>
      </c>
      <c r="D53">
        <f>1000*1000*1000*C53/POWER(2, $C$49)</f>
        <v>2.7241185307502747E-2</v>
      </c>
      <c r="E53">
        <v>13.683999999999999</v>
      </c>
      <c r="F53">
        <f>1000*1000*1000*E53/POWER(2, $C$49)</f>
        <v>3.186054527759552</v>
      </c>
    </row>
    <row r="54" spans="1:6">
      <c r="A54">
        <v>13.877000000000001</v>
      </c>
      <c r="B54">
        <f>1000*1000*1000*A54/POWER(2, $C$49)</f>
        <v>3.2309908419847488</v>
      </c>
      <c r="C54">
        <v>3.3000000000000002E-2</v>
      </c>
      <c r="D54">
        <f>1000*1000*1000*C54/POWER(2, $C$49)</f>
        <v>7.6834112405776978E-3</v>
      </c>
      <c r="E54">
        <v>13.771000000000001</v>
      </c>
      <c r="F54">
        <f>1000*1000*1000*E54/POWER(2, $C$49)</f>
        <v>3.2063107937574387</v>
      </c>
    </row>
    <row r="57" spans="1:6">
      <c r="A57" t="s">
        <v>11</v>
      </c>
      <c r="C57">
        <v>31</v>
      </c>
    </row>
    <row r="58" spans="1:6">
      <c r="A58" t="s">
        <v>3</v>
      </c>
      <c r="C58" t="s">
        <v>4</v>
      </c>
      <c r="E58" t="s">
        <v>5</v>
      </c>
    </row>
    <row r="59" spans="1:6">
      <c r="A59">
        <v>91</v>
      </c>
      <c r="B59">
        <f>1000*1000*1000*A59/POWER(2, 31)</f>
        <v>42.375177145004272</v>
      </c>
      <c r="C59">
        <v>0.09</v>
      </c>
      <c r="D59">
        <f>1000*1000*1000*C59/POWER(2, 31)</f>
        <v>4.1909515857696533E-2</v>
      </c>
      <c r="E59">
        <v>91.58</v>
      </c>
      <c r="F59">
        <f>1000*1000*1000*E59/POWER(2, 31)</f>
        <v>42.645260691642761</v>
      </c>
    </row>
    <row r="60" spans="1:6">
      <c r="A60">
        <v>91.57</v>
      </c>
      <c r="B60">
        <f>1000*1000*1000*A60/POWER(2, 31)</f>
        <v>42.640604078769684</v>
      </c>
      <c r="C60">
        <v>0.15</v>
      </c>
      <c r="D60">
        <f>1000*1000*1000*C60/POWER(2, 31)</f>
        <v>6.9849193096160889E-2</v>
      </c>
      <c r="E60">
        <v>91.76</v>
      </c>
      <c r="F60">
        <f>1000*1000*1000*E60/POWER(2, 31)</f>
        <v>42.729079723358154</v>
      </c>
    </row>
    <row r="61" spans="1:6">
      <c r="A61">
        <v>92.15</v>
      </c>
      <c r="B61">
        <f>1000*1000*1000*A61/POWER(2, 31)</f>
        <v>42.910687625408173</v>
      </c>
      <c r="C61">
        <v>7.0000000000000007E-2</v>
      </c>
      <c r="D61">
        <f>1000*1000*1000*C61/POWER(2, 31)</f>
        <v>3.2596290111541748E-2</v>
      </c>
      <c r="E61">
        <v>92.18</v>
      </c>
      <c r="F61">
        <f>1000*1000*1000*E61/POWER(2, 31)</f>
        <v>42.924657464027405</v>
      </c>
    </row>
    <row r="62" spans="1:6">
      <c r="A62">
        <v>92.15</v>
      </c>
      <c r="B62">
        <f>1000*1000*1000*A62/POWER(2, 31)</f>
        <v>42.910687625408173</v>
      </c>
      <c r="C62">
        <v>0.26</v>
      </c>
      <c r="D62">
        <f>1000*1000*1000*C62/POWER(2, 31)</f>
        <v>0.12107193470001221</v>
      </c>
      <c r="E62">
        <v>92.34</v>
      </c>
      <c r="F62">
        <f>1000*1000*1000*E62/POWER(2, 31)</f>
        <v>42.999163269996643</v>
      </c>
    </row>
    <row r="63" spans="1:6">
      <c r="A63">
        <v>92.36</v>
      </c>
      <c r="B63">
        <f>1000*1000*1000*A63/POWER(2, 31)</f>
        <v>43.008476495742798</v>
      </c>
      <c r="C63">
        <v>0.22</v>
      </c>
      <c r="D63">
        <f>1000*1000*1000*C63/POWER(2, 31)</f>
        <v>0.10244548320770264</v>
      </c>
      <c r="E63">
        <v>92.53</v>
      </c>
      <c r="F63">
        <f>1000*1000*1000*E63/POWER(2, 31)</f>
        <v>43.087638914585114</v>
      </c>
    </row>
    <row r="65" spans="1:6">
      <c r="A65" t="s">
        <v>12</v>
      </c>
      <c r="C65">
        <v>30</v>
      </c>
    </row>
    <row r="66" spans="1:6">
      <c r="A66" t="s">
        <v>3</v>
      </c>
      <c r="C66" t="s">
        <v>4</v>
      </c>
      <c r="E66" t="s">
        <v>5</v>
      </c>
    </row>
    <row r="67" spans="1:6">
      <c r="A67">
        <v>11.82</v>
      </c>
      <c r="B67">
        <f>1000*1000*1000*A67/POWER(2, 30)</f>
        <v>11.008232831954956</v>
      </c>
      <c r="C67">
        <v>0.01</v>
      </c>
      <c r="D67">
        <f>1000*1000*1000*C67/POWER(2, 30)</f>
        <v>9.3132257461547852E-3</v>
      </c>
      <c r="E67">
        <v>11.84</v>
      </c>
      <c r="F67">
        <f>1000*1000*1000*E67/POWER(2, 30)</f>
        <v>11.026859283447266</v>
      </c>
    </row>
    <row r="68" spans="1:6">
      <c r="A68">
        <v>12.07</v>
      </c>
      <c r="B68">
        <f>1000*1000*1000*A68/POWER(2, 30)</f>
        <v>11.241063475608826</v>
      </c>
      <c r="C68">
        <v>0.04</v>
      </c>
      <c r="D68">
        <f>1000*1000*1000*C68/POWER(2, 30)</f>
        <v>3.7252902984619141E-2</v>
      </c>
      <c r="E68">
        <v>12.11</v>
      </c>
      <c r="F68">
        <f>1000*1000*1000*E68/POWER(2, 30)</f>
        <v>11.278316378593445</v>
      </c>
    </row>
    <row r="69" spans="1:6">
      <c r="A69">
        <v>12.14</v>
      </c>
      <c r="B69">
        <f>1000*1000*1000*A69/POWER(2, 30)</f>
        <v>11.306256055831909</v>
      </c>
      <c r="C69">
        <v>0</v>
      </c>
      <c r="D69">
        <f>1000*1000*1000*C69/POWER(2, 30)</f>
        <v>0</v>
      </c>
      <c r="E69">
        <v>12.16</v>
      </c>
      <c r="F69">
        <f>1000*1000*1000*E69/POWER(2, 30)</f>
        <v>11.324882507324219</v>
      </c>
    </row>
    <row r="70" spans="1:6">
      <c r="A70">
        <v>12.21</v>
      </c>
      <c r="B70">
        <f>1000*1000*1000*A70/POWER(2, 30)</f>
        <v>11.371448636054993</v>
      </c>
      <c r="C70">
        <v>0.02</v>
      </c>
      <c r="D70">
        <f>1000*1000*1000*C70/POWER(2, 30)</f>
        <v>1.862645149230957E-2</v>
      </c>
      <c r="E70">
        <v>12.23</v>
      </c>
      <c r="F70">
        <f>1000*1000*1000*E70/POWER(2, 30)</f>
        <v>11.390075087547302</v>
      </c>
    </row>
    <row r="71" spans="1:6">
      <c r="A71">
        <v>12.07</v>
      </c>
      <c r="B71">
        <f>1000*1000*1000*A71/POWER(2, 30)</f>
        <v>11.241063475608826</v>
      </c>
      <c r="C71">
        <v>0</v>
      </c>
      <c r="D71">
        <f>1000*1000*1000*C71/POWER(2, 30)</f>
        <v>0</v>
      </c>
      <c r="E71">
        <v>12.29</v>
      </c>
      <c r="F71">
        <f>1000*1000*1000*E71/POWER(2, 30)</f>
        <v>11.445954442024231</v>
      </c>
    </row>
    <row r="73" spans="1:6">
      <c r="A73" t="s">
        <v>13</v>
      </c>
      <c r="C73">
        <v>30</v>
      </c>
    </row>
    <row r="74" spans="1:6">
      <c r="A74" t="s">
        <v>3</v>
      </c>
      <c r="C74" t="s">
        <v>4</v>
      </c>
      <c r="E74" t="s">
        <v>5</v>
      </c>
    </row>
    <row r="75" spans="1:6">
      <c r="A75">
        <v>1.65</v>
      </c>
      <c r="B75">
        <f>1000*1000*1000*A75/POWER(2, 30)</f>
        <v>1.5366822481155396</v>
      </c>
      <c r="C75">
        <v>0</v>
      </c>
      <c r="D75">
        <f>1000*1000*1000*C75/POWER(2, 30)</f>
        <v>0</v>
      </c>
      <c r="E75">
        <v>1.66</v>
      </c>
      <c r="F75">
        <f>1000*1000*1000*E75/POWER(2, 30)</f>
        <v>1.5459954738616943</v>
      </c>
    </row>
    <row r="76" spans="1:6">
      <c r="A76">
        <v>1.65</v>
      </c>
      <c r="B76">
        <f>1000*1000*1000*A76/POWER(2, 30)</f>
        <v>1.5366822481155396</v>
      </c>
      <c r="C76">
        <v>0.02</v>
      </c>
      <c r="D76">
        <f>1000*1000*1000*C76/POWER(2, 30)</f>
        <v>1.862645149230957E-2</v>
      </c>
      <c r="E76">
        <v>1.67</v>
      </c>
      <c r="F76">
        <f>1000*1000*1000*E76/POWER(2, 30)</f>
        <v>1.5553086996078491</v>
      </c>
    </row>
    <row r="77" spans="1:6">
      <c r="A77">
        <v>1.67</v>
      </c>
      <c r="B77">
        <f>1000*1000*1000*A77/POWER(2, 30)</f>
        <v>1.5553086996078491</v>
      </c>
      <c r="C77">
        <v>0</v>
      </c>
      <c r="D77">
        <f>1000*1000*1000*C77/POWER(2, 30)</f>
        <v>0</v>
      </c>
      <c r="E77">
        <v>1.67</v>
      </c>
      <c r="F77">
        <f>1000*1000*1000*E77/POWER(2, 30)</f>
        <v>1.5553086996078491</v>
      </c>
    </row>
    <row r="78" spans="1:6">
      <c r="A78">
        <v>1.67</v>
      </c>
      <c r="B78">
        <f>1000*1000*1000*A78/POWER(2, 30)</f>
        <v>1.5553086996078491</v>
      </c>
      <c r="C78">
        <v>0</v>
      </c>
      <c r="D78">
        <f>1000*1000*1000*C78/POWER(2, 30)</f>
        <v>0</v>
      </c>
      <c r="E78">
        <v>1.68</v>
      </c>
      <c r="F78">
        <f>1000*1000*1000*E78/POWER(2, 30)</f>
        <v>1.5646219253540039</v>
      </c>
    </row>
    <row r="79" spans="1:6">
      <c r="A79">
        <v>1.67</v>
      </c>
      <c r="B79">
        <f>1000*1000*1000*A79/POWER(2, 30)</f>
        <v>1.5553086996078491</v>
      </c>
      <c r="C79">
        <v>0</v>
      </c>
      <c r="D79">
        <f>1000*1000*1000*C79/POWER(2, 30)</f>
        <v>0</v>
      </c>
      <c r="E79">
        <v>1.68</v>
      </c>
      <c r="F79">
        <f>1000*1000*1000*E79/POWER(2, 30)</f>
        <v>1.5646219253540039</v>
      </c>
    </row>
    <row r="81" spans="1:5">
      <c r="A81" t="s">
        <v>14</v>
      </c>
    </row>
    <row r="82" spans="1:5">
      <c r="A82" t="s">
        <v>3</v>
      </c>
      <c r="C82" t="s">
        <v>4</v>
      </c>
      <c r="E82" t="s">
        <v>5</v>
      </c>
    </row>
    <row r="83" spans="1:5">
      <c r="A83">
        <v>4.3</v>
      </c>
      <c r="C83">
        <v>0</v>
      </c>
      <c r="E83">
        <v>4.3</v>
      </c>
    </row>
    <row r="84" spans="1:5">
      <c r="A84">
        <v>4.32</v>
      </c>
      <c r="C84">
        <v>0</v>
      </c>
      <c r="E84">
        <v>4.32</v>
      </c>
    </row>
    <row r="85" spans="1:5">
      <c r="A85">
        <v>4.33</v>
      </c>
      <c r="C85">
        <v>0</v>
      </c>
      <c r="E85">
        <v>4.33</v>
      </c>
    </row>
    <row r="86" spans="1:5">
      <c r="A86">
        <v>4.32</v>
      </c>
      <c r="C86">
        <v>0</v>
      </c>
      <c r="E86">
        <v>4.34</v>
      </c>
    </row>
    <row r="87" spans="1:5">
      <c r="A87">
        <v>4.57</v>
      </c>
      <c r="C87">
        <v>0</v>
      </c>
      <c r="E87">
        <v>4.58</v>
      </c>
    </row>
    <row r="89" spans="1:5">
      <c r="A89" t="s">
        <v>15</v>
      </c>
    </row>
    <row r="90" spans="1:5">
      <c r="A90" t="s">
        <v>3</v>
      </c>
      <c r="C90" t="s">
        <v>4</v>
      </c>
      <c r="E90" t="s">
        <v>5</v>
      </c>
    </row>
    <row r="91" spans="1:5">
      <c r="A91">
        <v>5.19</v>
      </c>
      <c r="C91">
        <v>0</v>
      </c>
      <c r="E91">
        <v>5.19</v>
      </c>
    </row>
    <row r="92" spans="1:5">
      <c r="A92">
        <v>5.22</v>
      </c>
      <c r="C92">
        <v>0</v>
      </c>
      <c r="E92">
        <v>5.22</v>
      </c>
    </row>
    <row r="93" spans="1:5">
      <c r="A93">
        <v>5.25</v>
      </c>
      <c r="C93">
        <v>0.02</v>
      </c>
      <c r="E93">
        <v>5.27</v>
      </c>
    </row>
    <row r="94" spans="1:5">
      <c r="A94">
        <v>5.27</v>
      </c>
      <c r="C94">
        <v>0.03</v>
      </c>
      <c r="E94">
        <v>5.31</v>
      </c>
    </row>
    <row r="95" spans="1:5">
      <c r="A95">
        <v>5.61</v>
      </c>
      <c r="C95">
        <v>0</v>
      </c>
      <c r="E95">
        <v>5.61</v>
      </c>
    </row>
    <row r="97" spans="1:5">
      <c r="A97" t="s">
        <v>16</v>
      </c>
    </row>
    <row r="98" spans="1:5">
      <c r="A98" t="s">
        <v>3</v>
      </c>
      <c r="C98" t="s">
        <v>4</v>
      </c>
      <c r="E98" t="s">
        <v>5</v>
      </c>
    </row>
    <row r="99" spans="1:5">
      <c r="A99">
        <v>10.73</v>
      </c>
      <c r="C99">
        <v>0</v>
      </c>
      <c r="E99">
        <v>10.73</v>
      </c>
    </row>
    <row r="100" spans="1:5">
      <c r="A100">
        <v>10.67</v>
      </c>
      <c r="C100">
        <v>0.04</v>
      </c>
      <c r="E100">
        <v>10.74</v>
      </c>
    </row>
    <row r="101" spans="1:5">
      <c r="A101">
        <v>10.84</v>
      </c>
      <c r="C101">
        <v>0.01</v>
      </c>
      <c r="E101">
        <v>10.85</v>
      </c>
    </row>
    <row r="102" spans="1:5">
      <c r="A102">
        <v>10.94</v>
      </c>
      <c r="C102">
        <v>0.03</v>
      </c>
      <c r="E102">
        <v>10.97</v>
      </c>
    </row>
    <row r="103" spans="1:5">
      <c r="A103">
        <v>11.3</v>
      </c>
      <c r="C103">
        <v>0.02</v>
      </c>
      <c r="E103">
        <v>11.33</v>
      </c>
    </row>
    <row r="105" spans="1:5">
      <c r="A105" t="s">
        <v>17</v>
      </c>
    </row>
    <row r="106" spans="1:5">
      <c r="A106" t="s">
        <v>3</v>
      </c>
      <c r="C106" t="s">
        <v>4</v>
      </c>
      <c r="E106" t="s">
        <v>5</v>
      </c>
    </row>
    <row r="107" spans="1:5">
      <c r="A107">
        <v>4.45</v>
      </c>
      <c r="C107">
        <v>0</v>
      </c>
      <c r="E107">
        <v>4.46</v>
      </c>
    </row>
    <row r="108" spans="1:5">
      <c r="A108">
        <v>4.5199999999999996</v>
      </c>
      <c r="C108">
        <v>0.01</v>
      </c>
      <c r="E108">
        <v>4.54</v>
      </c>
    </row>
    <row r="109" spans="1:5">
      <c r="A109">
        <v>4.54</v>
      </c>
      <c r="C109">
        <v>0</v>
      </c>
      <c r="E109">
        <v>4.5599999999999996</v>
      </c>
    </row>
    <row r="110" spans="1:5">
      <c r="A110">
        <v>4.6100000000000003</v>
      </c>
      <c r="C110">
        <v>0</v>
      </c>
      <c r="E110">
        <v>4.6100000000000003</v>
      </c>
    </row>
    <row r="111" spans="1:5">
      <c r="A111">
        <v>4.79</v>
      </c>
      <c r="C111">
        <v>0.02</v>
      </c>
      <c r="E111">
        <v>4.8099999999999996</v>
      </c>
    </row>
    <row r="113" spans="1:7">
      <c r="A113" t="s">
        <v>19</v>
      </c>
      <c r="B113" t="s">
        <v>20</v>
      </c>
      <c r="C113">
        <v>29</v>
      </c>
    </row>
    <row r="114" spans="1:7">
      <c r="A114" t="s">
        <v>3</v>
      </c>
      <c r="C114" t="s">
        <v>4</v>
      </c>
      <c r="E114" t="s">
        <v>5</v>
      </c>
    </row>
    <row r="115" spans="1:7">
      <c r="A115">
        <v>1.897</v>
      </c>
      <c r="C115">
        <v>0.84799999999999998</v>
      </c>
      <c r="E115">
        <v>2.7440000000000002</v>
      </c>
      <c r="F115">
        <f>E115*1000*1000*1000/POWER(2, $C$113)</f>
        <v>5.1110982894897461</v>
      </c>
    </row>
    <row r="116" spans="1:7">
      <c r="A116">
        <v>1.956</v>
      </c>
      <c r="C116">
        <v>0.79200000000000004</v>
      </c>
      <c r="E116">
        <v>2.7570000000000001</v>
      </c>
      <c r="F116">
        <f>E116*1000*1000*1000/POWER(2, $C$113)</f>
        <v>5.1353126764297485</v>
      </c>
    </row>
    <row r="117" spans="1:7">
      <c r="A117">
        <v>1.968</v>
      </c>
      <c r="C117">
        <v>0.80200000000000005</v>
      </c>
      <c r="E117">
        <v>2.7719999999999998</v>
      </c>
      <c r="F117">
        <f>E117*1000*1000*1000/POWER(2, $C$113)</f>
        <v>5.1632523536682129</v>
      </c>
    </row>
    <row r="118" spans="1:7">
      <c r="A118">
        <v>1.9570000000000001</v>
      </c>
      <c r="C118">
        <v>0.82</v>
      </c>
      <c r="E118">
        <v>2.778</v>
      </c>
      <c r="F118">
        <f>E118*1000*1000*1000/POWER(2, $C$113)</f>
        <v>5.1744282245635986</v>
      </c>
    </row>
    <row r="119" spans="1:7">
      <c r="A119">
        <v>1.9850000000000001</v>
      </c>
      <c r="C119">
        <v>0.80200000000000005</v>
      </c>
      <c r="E119">
        <v>2.786</v>
      </c>
      <c r="F119">
        <f>E119*1000*1000*1000/POWER(2, $C$113)</f>
        <v>5.1893293857574463</v>
      </c>
    </row>
    <row r="121" spans="1:7">
      <c r="A121" t="s">
        <v>19</v>
      </c>
      <c r="B121" t="s">
        <v>21</v>
      </c>
      <c r="C121">
        <v>29</v>
      </c>
    </row>
    <row r="122" spans="1:7">
      <c r="A122">
        <v>2.2370000000000001</v>
      </c>
      <c r="C122">
        <v>1.976</v>
      </c>
      <c r="E122">
        <v>4.2130000000000001</v>
      </c>
      <c r="F122">
        <f>E122*1000*1000*1000/POWER(2, $C$113)</f>
        <v>7.847324013710022</v>
      </c>
      <c r="G122">
        <f>F122/F115</f>
        <v>1.5353498542274053</v>
      </c>
    </row>
    <row r="123" spans="1:7">
      <c r="A123">
        <v>2.3889999999999998</v>
      </c>
      <c r="C123">
        <v>1.833</v>
      </c>
      <c r="E123">
        <v>4.2220000000000004</v>
      </c>
      <c r="F123">
        <f>E123*1000*1000*1000/POWER(2, $C$113)</f>
        <v>7.8640878200531006</v>
      </c>
    </row>
    <row r="124" spans="1:7">
      <c r="A124">
        <v>2.3439999999999999</v>
      </c>
      <c r="C124">
        <v>1.88</v>
      </c>
      <c r="E124">
        <v>4.2249999999999996</v>
      </c>
      <c r="F124">
        <f>E124*1000*1000*1000/POWER(2, $C$113)</f>
        <v>7.8696757555007935</v>
      </c>
    </row>
    <row r="125" spans="1:7">
      <c r="A125">
        <v>2.2589999999999999</v>
      </c>
      <c r="C125">
        <v>1.974</v>
      </c>
      <c r="E125">
        <v>4.2320000000000002</v>
      </c>
      <c r="F125">
        <f>E125*1000*1000*1000/POWER(2, $C$113)</f>
        <v>7.8827142715454102</v>
      </c>
    </row>
    <row r="126" spans="1:7">
      <c r="A126">
        <v>2.3559999999999999</v>
      </c>
      <c r="C126">
        <v>1.9330000000000001</v>
      </c>
      <c r="E126">
        <v>4.29</v>
      </c>
      <c r="F126">
        <f>E126*1000*1000*1000/POWER(2, $C$113)</f>
        <v>7.9907476902008057</v>
      </c>
    </row>
  </sheetData>
  <sortState ref="A115:L119">
    <sortCondition ref="F115:F11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Colorado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Ylvisaker</dc:creator>
  <cp:lastModifiedBy>Benjamin Ylvisaker</cp:lastModifiedBy>
  <dcterms:created xsi:type="dcterms:W3CDTF">2015-11-20T15:25:29Z</dcterms:created>
  <dcterms:modified xsi:type="dcterms:W3CDTF">2016-01-24T19:49:53Z</dcterms:modified>
</cp:coreProperties>
</file>