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Ye\Projects\portana\tests\portfolio\"/>
    </mc:Choice>
  </mc:AlternateContent>
  <xr:revisionPtr revIDLastSave="0" documentId="13_ncr:1_{2983E5F1-A68E-42D5-9357-281E21EF23D4}" xr6:coauthVersionLast="45" xr6:coauthVersionMax="45" xr10:uidLastSave="{00000000-0000-0000-0000-000000000000}"/>
  <bookViews>
    <workbookView xWindow="22305" yWindow="14340" windowWidth="29250" windowHeight="13935" xr2:uid="{E6AA1B9C-0A25-4E8F-8946-3E386F44C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 s="1"/>
  <c r="G17" i="1" s="1"/>
  <c r="G18" i="1" s="1"/>
  <c r="O15" i="1"/>
  <c r="O16" i="1" s="1"/>
  <c r="O17" i="1" s="1"/>
  <c r="O18" i="1" s="1"/>
  <c r="O19" i="1" s="1"/>
  <c r="O7" i="1"/>
  <c r="O8" i="1" s="1"/>
  <c r="O9" i="1" s="1"/>
  <c r="O10" i="1" s="1"/>
  <c r="O11" i="1" s="1"/>
  <c r="D14" i="1"/>
  <c r="D21" i="1" s="1"/>
  <c r="D15" i="1"/>
  <c r="D16" i="1"/>
  <c r="D17" i="1"/>
  <c r="D18" i="1"/>
  <c r="B21" i="1"/>
  <c r="B22" i="1"/>
  <c r="B23" i="1"/>
  <c r="B24" i="1"/>
  <c r="B25" i="1"/>
  <c r="C15" i="1"/>
  <c r="E15" i="1"/>
  <c r="C16" i="1"/>
  <c r="E16" i="1"/>
  <c r="C17" i="1"/>
  <c r="M9" i="1" s="1"/>
  <c r="E17" i="1"/>
  <c r="C18" i="1"/>
  <c r="M10" i="1" s="1"/>
  <c r="E18" i="1"/>
  <c r="E14" i="1"/>
  <c r="E21" i="1" s="1"/>
  <c r="C14" i="1"/>
  <c r="C21" i="1" s="1"/>
  <c r="B7" i="1"/>
  <c r="B8" i="1" s="1"/>
  <c r="B9" i="1" s="1"/>
  <c r="B10" i="1" s="1"/>
  <c r="B11" i="1" s="1"/>
  <c r="M6" i="1" l="1"/>
  <c r="P7" i="1" s="1"/>
  <c r="M8" i="1"/>
  <c r="M7" i="1"/>
  <c r="P8" i="1" s="1"/>
  <c r="P9" i="1" s="1"/>
  <c r="P10" i="1" s="1"/>
  <c r="P11" i="1" s="1"/>
  <c r="C22" i="1"/>
  <c r="C23" i="1" s="1"/>
  <c r="C24" i="1" s="1"/>
  <c r="C25" i="1" s="1"/>
  <c r="E22" i="1"/>
  <c r="E23" i="1" s="1"/>
  <c r="E24" i="1" s="1"/>
  <c r="E25" i="1" s="1"/>
  <c r="D22" i="1"/>
  <c r="I14" i="1"/>
  <c r="H14" i="1"/>
  <c r="J14" i="1"/>
  <c r="M14" i="1" l="1"/>
  <c r="P15" i="1" s="1"/>
  <c r="D23" i="1"/>
  <c r="H15" i="1"/>
  <c r="I15" i="1"/>
  <c r="J15" i="1"/>
  <c r="M15" i="1" l="1"/>
  <c r="P16" i="1" s="1"/>
  <c r="D24" i="1"/>
  <c r="H16" i="1"/>
  <c r="J16" i="1"/>
  <c r="I16" i="1"/>
  <c r="M16" i="1" l="1"/>
  <c r="P17" i="1" s="1"/>
  <c r="D25" i="1"/>
  <c r="J17" i="1"/>
  <c r="H17" i="1"/>
  <c r="I17" i="1"/>
  <c r="M17" i="1" l="1"/>
  <c r="P18" i="1" s="1"/>
  <c r="H18" i="1"/>
  <c r="I18" i="1"/>
  <c r="J18" i="1"/>
  <c r="M18" i="1" l="1"/>
  <c r="P19" i="1" s="1"/>
</calcChain>
</file>

<file path=xl/sharedStrings.xml><?xml version="1.0" encoding="utf-8"?>
<sst xmlns="http://schemas.openxmlformats.org/spreadsheetml/2006/main" count="31" uniqueCount="13">
  <si>
    <t>Security 1</t>
  </si>
  <si>
    <t>Security 2</t>
  </si>
  <si>
    <t>Security 3</t>
  </si>
  <si>
    <t>Prices</t>
  </si>
  <si>
    <t>Weights</t>
  </si>
  <si>
    <t>W/ Rebalancing</t>
  </si>
  <si>
    <t>W/O Rebalancing</t>
  </si>
  <si>
    <t>Returns</t>
  </si>
  <si>
    <t>Weighted RI</t>
  </si>
  <si>
    <t>Port Returns</t>
  </si>
  <si>
    <t>Port</t>
  </si>
  <si>
    <t>Port Nav</t>
  </si>
  <si>
    <t>Weights: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</si>
</sst>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F693-476D-4B30-8A63-6037C3C5AD99}">
  <dimension ref="B2:P34"/>
  <sheetViews>
    <sheetView tabSelected="1" topLeftCell="B1" workbookViewId="0">
      <selection activeCell="K1" sqref="K1"/>
    </sheetView>
  </sheetViews>
  <sheetFormatPr defaultRowHeight="15" x14ac:dyDescent="0.25"/>
  <cols>
    <col min="1" max="1" width="2.7109375" customWidth="1"/>
    <col min="2" max="2" width="15.7109375" customWidth="1"/>
    <col min="3" max="5" width="14.7109375" customWidth="1"/>
    <col min="7" max="7" width="15.7109375" customWidth="1"/>
    <col min="8" max="11" width="14.7109375" customWidth="1"/>
    <col min="12" max="12" width="15.7109375" customWidth="1"/>
    <col min="15" max="15" width="14.7109375" customWidth="1"/>
  </cols>
  <sheetData>
    <row r="2" spans="2:16" x14ac:dyDescent="0.25">
      <c r="B2" s="2" t="s">
        <v>12</v>
      </c>
      <c r="C2">
        <v>0.2</v>
      </c>
      <c r="D2">
        <v>0.3</v>
      </c>
      <c r="E2">
        <v>0.5</v>
      </c>
    </row>
    <row r="4" spans="2:16" x14ac:dyDescent="0.25">
      <c r="G4" s="5" t="s">
        <v>5</v>
      </c>
    </row>
    <row r="5" spans="2:16" x14ac:dyDescent="0.25">
      <c r="B5" s="2" t="s">
        <v>3</v>
      </c>
      <c r="C5" s="3" t="s">
        <v>0</v>
      </c>
      <c r="D5" s="3" t="s">
        <v>1</v>
      </c>
      <c r="E5" s="3" t="s">
        <v>2</v>
      </c>
      <c r="G5" s="4" t="s">
        <v>4</v>
      </c>
      <c r="H5" s="3" t="s">
        <v>0</v>
      </c>
      <c r="I5" s="3" t="s">
        <v>1</v>
      </c>
      <c r="J5" s="3" t="s">
        <v>2</v>
      </c>
      <c r="K5" s="3"/>
      <c r="L5" s="4" t="s">
        <v>9</v>
      </c>
      <c r="M5" s="3" t="s">
        <v>10</v>
      </c>
      <c r="N5" s="3"/>
      <c r="O5" s="4" t="s">
        <v>11</v>
      </c>
      <c r="P5" s="3" t="s">
        <v>10</v>
      </c>
    </row>
    <row r="6" spans="2:16" x14ac:dyDescent="0.25">
      <c r="B6" s="1">
        <v>43831</v>
      </c>
      <c r="C6">
        <v>80</v>
      </c>
      <c r="D6">
        <v>44</v>
      </c>
      <c r="E6">
        <v>50</v>
      </c>
      <c r="G6" s="1">
        <v>43832</v>
      </c>
      <c r="H6">
        <v>0.2</v>
      </c>
      <c r="I6">
        <v>0.3</v>
      </c>
      <c r="J6">
        <v>0.5</v>
      </c>
      <c r="L6" s="1">
        <v>43832</v>
      </c>
      <c r="M6">
        <f>SUMPRODUCT(C14:E14,H6:J6)</f>
        <v>-4.7727272727272722E-3</v>
      </c>
      <c r="O6" s="1">
        <v>43831</v>
      </c>
      <c r="P6">
        <v>100</v>
      </c>
    </row>
    <row r="7" spans="2:16" x14ac:dyDescent="0.25">
      <c r="B7" s="1">
        <f>B6+1</f>
        <v>43832</v>
      </c>
      <c r="C7">
        <v>85</v>
      </c>
      <c r="D7">
        <v>40</v>
      </c>
      <c r="E7">
        <v>51</v>
      </c>
      <c r="G7" s="1">
        <v>43833</v>
      </c>
      <c r="H7">
        <v>0.2</v>
      </c>
      <c r="I7">
        <v>0.3</v>
      </c>
      <c r="J7">
        <v>0.5</v>
      </c>
      <c r="L7" s="1">
        <v>43833</v>
      </c>
      <c r="M7">
        <f>SUMPRODUCT(C15:E15,H7:J7)</f>
        <v>2.6960784313725741E-3</v>
      </c>
      <c r="O7" s="1">
        <f>O6+1</f>
        <v>43832</v>
      </c>
      <c r="P7">
        <f>P6*(1+M6)</f>
        <v>99.52272727272728</v>
      </c>
    </row>
    <row r="8" spans="2:16" x14ac:dyDescent="0.25">
      <c r="B8" s="1">
        <f t="shared" ref="B8:B11" si="0">B7+1</f>
        <v>43833</v>
      </c>
      <c r="C8">
        <v>81</v>
      </c>
      <c r="D8">
        <v>39</v>
      </c>
      <c r="E8">
        <v>53</v>
      </c>
      <c r="G8" s="1">
        <v>43834</v>
      </c>
      <c r="H8">
        <v>0.2</v>
      </c>
      <c r="I8">
        <v>0.3</v>
      </c>
      <c r="J8">
        <v>0.5</v>
      </c>
      <c r="L8" s="1">
        <v>43834</v>
      </c>
      <c r="M8">
        <f>SUMPRODUCT(C16:E16,H8:J8)</f>
        <v>-1.8866132702610668E-2</v>
      </c>
      <c r="O8" s="1">
        <f t="shared" ref="O8:O11" si="1">O7+1</f>
        <v>43833</v>
      </c>
      <c r="P8">
        <f t="shared" ref="P8:P11" si="2">P7*(1+M7)</f>
        <v>99.791048351158651</v>
      </c>
    </row>
    <row r="9" spans="2:16" x14ac:dyDescent="0.25">
      <c r="B9" s="1">
        <f t="shared" si="0"/>
        <v>43834</v>
      </c>
      <c r="C9">
        <v>82</v>
      </c>
      <c r="D9">
        <v>35</v>
      </c>
      <c r="E9">
        <v>54</v>
      </c>
      <c r="G9" s="1">
        <v>43835</v>
      </c>
      <c r="H9">
        <v>0.2</v>
      </c>
      <c r="I9">
        <v>0.3</v>
      </c>
      <c r="J9">
        <v>0.5</v>
      </c>
      <c r="L9" s="1">
        <v>43835</v>
      </c>
      <c r="M9">
        <f>SUMPRODUCT(C17:E17,H9:J9)</f>
        <v>-1.7021551167892668E-2</v>
      </c>
      <c r="O9" s="1">
        <f t="shared" si="1"/>
        <v>43834</v>
      </c>
      <c r="P9">
        <f t="shared" si="2"/>
        <v>97.908377190433058</v>
      </c>
    </row>
    <row r="10" spans="2:16" x14ac:dyDescent="0.25">
      <c r="B10" s="1">
        <f t="shared" si="0"/>
        <v>43835</v>
      </c>
      <c r="C10">
        <v>85</v>
      </c>
      <c r="D10">
        <v>30</v>
      </c>
      <c r="E10">
        <v>56</v>
      </c>
      <c r="G10" s="1">
        <v>43836</v>
      </c>
      <c r="H10">
        <v>0.2</v>
      </c>
      <c r="I10">
        <v>0.3</v>
      </c>
      <c r="J10">
        <v>0.5</v>
      </c>
      <c r="L10" s="1">
        <v>43836</v>
      </c>
      <c r="M10">
        <f>SUMPRODUCT(C18:E18,H10:J10)</f>
        <v>2.2836134453781486E-2</v>
      </c>
      <c r="O10" s="1">
        <f t="shared" si="1"/>
        <v>43835</v>
      </c>
      <c r="P10">
        <f t="shared" si="2"/>
        <v>96.241824738320773</v>
      </c>
    </row>
    <row r="11" spans="2:16" x14ac:dyDescent="0.25">
      <c r="B11" s="1">
        <f t="shared" si="0"/>
        <v>43836</v>
      </c>
      <c r="C11">
        <v>90</v>
      </c>
      <c r="D11">
        <v>32</v>
      </c>
      <c r="E11">
        <v>55</v>
      </c>
      <c r="G11" s="1"/>
      <c r="O11" s="1">
        <f t="shared" si="1"/>
        <v>43836</v>
      </c>
      <c r="P11">
        <f t="shared" si="2"/>
        <v>98.439615988122341</v>
      </c>
    </row>
    <row r="12" spans="2:16" x14ac:dyDescent="0.25">
      <c r="G12" s="2" t="s">
        <v>6</v>
      </c>
    </row>
    <row r="13" spans="2:16" x14ac:dyDescent="0.25">
      <c r="B13" s="2" t="s">
        <v>7</v>
      </c>
      <c r="C13" s="3" t="s">
        <v>0</v>
      </c>
      <c r="D13" s="3" t="s">
        <v>1</v>
      </c>
      <c r="E13" s="3" t="s">
        <v>2</v>
      </c>
      <c r="G13" s="4" t="s">
        <v>4</v>
      </c>
      <c r="H13" s="3" t="s">
        <v>0</v>
      </c>
      <c r="I13" s="3" t="s">
        <v>1</v>
      </c>
      <c r="J13" s="3" t="s">
        <v>2</v>
      </c>
      <c r="K13" s="3"/>
      <c r="L13" s="4" t="s">
        <v>9</v>
      </c>
      <c r="M13" s="3" t="s">
        <v>10</v>
      </c>
      <c r="O13" s="4" t="s">
        <v>11</v>
      </c>
      <c r="P13" s="3" t="s">
        <v>10</v>
      </c>
    </row>
    <row r="14" spans="2:16" x14ac:dyDescent="0.25">
      <c r="B14" s="1">
        <v>43832</v>
      </c>
      <c r="C14">
        <f>C7/C6-1</f>
        <v>6.25E-2</v>
      </c>
      <c r="D14">
        <f>D7/D6-1</f>
        <v>-9.0909090909090939E-2</v>
      </c>
      <c r="E14">
        <f>E7/E6-1</f>
        <v>2.0000000000000018E-2</v>
      </c>
      <c r="G14" s="1">
        <v>43832</v>
      </c>
      <c r="H14">
        <f t="shared" ref="H14:J18" si="3">C21/SUM($C21:$E21)</f>
        <v>0.21351906828042935</v>
      </c>
      <c r="I14">
        <f t="shared" si="3"/>
        <v>0.27403516784654031</v>
      </c>
      <c r="J14">
        <f t="shared" si="3"/>
        <v>0.51244576387303042</v>
      </c>
      <c r="L14" s="1">
        <v>43832</v>
      </c>
      <c r="M14">
        <f>SUMPRODUCT(C14:E14,H14:J14)</f>
        <v>-1.3184309410616737E-3</v>
      </c>
      <c r="O14" s="1">
        <v>43831</v>
      </c>
      <c r="P14">
        <v>100</v>
      </c>
    </row>
    <row r="15" spans="2:16" x14ac:dyDescent="0.25">
      <c r="B15" s="1">
        <v>43833</v>
      </c>
      <c r="C15">
        <f t="shared" ref="C15:E15" si="4">C8/C7-1</f>
        <v>-4.705882352941182E-2</v>
      </c>
      <c r="D15">
        <f t="shared" ref="D15" si="5">D8/D7-1</f>
        <v>-2.5000000000000022E-2</v>
      </c>
      <c r="E15">
        <f t="shared" si="4"/>
        <v>3.9215686274509887E-2</v>
      </c>
      <c r="G15" s="1">
        <f t="shared" ref="G15:G18" si="6">G14+1</f>
        <v>43833</v>
      </c>
      <c r="H15">
        <f t="shared" si="3"/>
        <v>0.20282267243341681</v>
      </c>
      <c r="I15">
        <f t="shared" si="3"/>
        <v>0.26633280218529476</v>
      </c>
      <c r="J15">
        <f t="shared" si="3"/>
        <v>0.53084452538128846</v>
      </c>
      <c r="L15" s="1">
        <v>43833</v>
      </c>
      <c r="M15">
        <f>SUMPRODUCT(C15:E15,H15:J15)</f>
        <v>4.6145159634534728E-3</v>
      </c>
      <c r="O15" s="1">
        <f>O14+1</f>
        <v>43832</v>
      </c>
      <c r="P15">
        <f>P14*(1+M14)</f>
        <v>99.868156905893841</v>
      </c>
    </row>
    <row r="16" spans="2:16" x14ac:dyDescent="0.25">
      <c r="B16" s="1">
        <v>43834</v>
      </c>
      <c r="C16">
        <f t="shared" ref="C16:E16" si="7">C9/C8-1</f>
        <v>1.2345679012345734E-2</v>
      </c>
      <c r="D16">
        <f t="shared" ref="D16" si="8">D9/D8-1</f>
        <v>-0.10256410256410253</v>
      </c>
      <c r="E16">
        <f t="shared" si="7"/>
        <v>1.8867924528301883E-2</v>
      </c>
      <c r="G16" s="1">
        <f t="shared" si="6"/>
        <v>43834</v>
      </c>
      <c r="H16">
        <f t="shared" si="3"/>
        <v>0.20841035120147874</v>
      </c>
      <c r="I16">
        <f t="shared" si="3"/>
        <v>0.24260628465804066</v>
      </c>
      <c r="J16">
        <f t="shared" si="3"/>
        <v>0.54898336414048066</v>
      </c>
      <c r="L16" s="1">
        <v>43834</v>
      </c>
      <c r="M16">
        <f>SUMPRODUCT(C16:E16,H16:J16)</f>
        <v>-1.1951551881683575E-2</v>
      </c>
      <c r="O16" s="1">
        <f t="shared" ref="O16:O19" si="9">O15+1</f>
        <v>43833</v>
      </c>
      <c r="P16">
        <f t="shared" ref="P16:P19" si="10">P15*(1+M15)</f>
        <v>100.32900011017676</v>
      </c>
    </row>
    <row r="17" spans="2:16" x14ac:dyDescent="0.25">
      <c r="B17" s="1">
        <v>43835</v>
      </c>
      <c r="C17">
        <f t="shared" ref="C17:E17" si="11">C10/C9-1</f>
        <v>3.6585365853658569E-2</v>
      </c>
      <c r="D17">
        <f t="shared" ref="D17" si="12">D10/D9-1</f>
        <v>-0.1428571428571429</v>
      </c>
      <c r="E17">
        <f t="shared" si="11"/>
        <v>3.7037037037036979E-2</v>
      </c>
      <c r="G17" s="1">
        <f t="shared" si="6"/>
        <v>43835</v>
      </c>
      <c r="H17">
        <f t="shared" si="3"/>
        <v>0.21749244010234942</v>
      </c>
      <c r="I17">
        <f t="shared" si="3"/>
        <v>0.209351011863224</v>
      </c>
      <c r="J17">
        <f t="shared" si="3"/>
        <v>0.57315654803442662</v>
      </c>
      <c r="L17" s="1">
        <v>43835</v>
      </c>
      <c r="M17">
        <f>SUMPRODUCT(C17:E17,H17:J17)</f>
        <v>-7.2222661991131268E-4</v>
      </c>
      <c r="O17" s="1">
        <f t="shared" si="9"/>
        <v>43834</v>
      </c>
      <c r="P17">
        <f t="shared" si="10"/>
        <v>99.129912860122545</v>
      </c>
    </row>
    <row r="18" spans="2:16" x14ac:dyDescent="0.25">
      <c r="B18" s="1">
        <v>43836</v>
      </c>
      <c r="C18">
        <f t="shared" ref="C18:E18" si="13">C11/C10-1</f>
        <v>5.8823529411764719E-2</v>
      </c>
      <c r="D18">
        <f t="shared" ref="D18" si="14">D11/D10-1</f>
        <v>6.6666666666666652E-2</v>
      </c>
      <c r="E18">
        <f t="shared" si="13"/>
        <v>-1.7857142857142905E-2</v>
      </c>
      <c r="G18" s="1">
        <f t="shared" si="6"/>
        <v>43836</v>
      </c>
      <c r="H18">
        <f t="shared" si="3"/>
        <v>0.22654462242562931</v>
      </c>
      <c r="I18">
        <f t="shared" si="3"/>
        <v>0.21967963386727685</v>
      </c>
      <c r="J18">
        <f t="shared" si="3"/>
        <v>0.55377574370709381</v>
      </c>
      <c r="L18" s="1">
        <v>43836</v>
      </c>
      <c r="M18">
        <f>SUMPRODUCT(C18:E18,H18:J18)</f>
        <v>1.8082610618618128E-2</v>
      </c>
      <c r="O18" s="1">
        <f t="shared" si="9"/>
        <v>43835</v>
      </c>
      <c r="P18">
        <f t="shared" si="10"/>
        <v>99.058318598225483</v>
      </c>
    </row>
    <row r="19" spans="2:16" x14ac:dyDescent="0.25">
      <c r="O19" s="1">
        <f t="shared" si="9"/>
        <v>43836</v>
      </c>
      <c r="P19">
        <f t="shared" si="10"/>
        <v>100.84955160197221</v>
      </c>
    </row>
    <row r="20" spans="2:16" x14ac:dyDescent="0.25">
      <c r="B20" s="2" t="s">
        <v>8</v>
      </c>
      <c r="C20" s="3" t="s">
        <v>0</v>
      </c>
      <c r="D20" s="3" t="s">
        <v>1</v>
      </c>
      <c r="E20" s="3" t="s">
        <v>2</v>
      </c>
    </row>
    <row r="21" spans="2:16" x14ac:dyDescent="0.25">
      <c r="B21" s="1">
        <f>B7</f>
        <v>43832</v>
      </c>
      <c r="C21">
        <f>C2*(1+C14)</f>
        <v>0.21250000000000002</v>
      </c>
      <c r="D21">
        <f>D2*(1+D14)</f>
        <v>0.27272727272727271</v>
      </c>
      <c r="E21">
        <f>E2*(1+E14)</f>
        <v>0.51</v>
      </c>
    </row>
    <row r="22" spans="2:16" x14ac:dyDescent="0.25">
      <c r="B22" s="1">
        <f>B8</f>
        <v>43833</v>
      </c>
      <c r="C22">
        <f t="shared" ref="C22:E25" si="15">C21*(1+C15)</f>
        <v>0.20250000000000001</v>
      </c>
      <c r="D22">
        <f t="shared" si="15"/>
        <v>0.26590909090909087</v>
      </c>
      <c r="E22">
        <f t="shared" si="15"/>
        <v>0.53</v>
      </c>
    </row>
    <row r="23" spans="2:16" x14ac:dyDescent="0.25">
      <c r="B23" s="1">
        <f>B9</f>
        <v>43834</v>
      </c>
      <c r="C23">
        <f t="shared" si="15"/>
        <v>0.20500000000000002</v>
      </c>
      <c r="D23">
        <f t="shared" si="15"/>
        <v>0.23863636363636362</v>
      </c>
      <c r="E23">
        <f t="shared" si="15"/>
        <v>0.54</v>
      </c>
    </row>
    <row r="24" spans="2:16" x14ac:dyDescent="0.25">
      <c r="B24" s="1">
        <f>B10</f>
        <v>43835</v>
      </c>
      <c r="C24">
        <f t="shared" si="15"/>
        <v>0.21250000000000002</v>
      </c>
      <c r="D24">
        <f t="shared" si="15"/>
        <v>0.20454545454545453</v>
      </c>
      <c r="E24">
        <f t="shared" si="15"/>
        <v>0.56000000000000005</v>
      </c>
    </row>
    <row r="25" spans="2:16" x14ac:dyDescent="0.25">
      <c r="B25" s="1">
        <f>B11</f>
        <v>43836</v>
      </c>
      <c r="C25">
        <f t="shared" si="15"/>
        <v>0.22500000000000003</v>
      </c>
      <c r="D25">
        <f t="shared" si="15"/>
        <v>0.21818181818181817</v>
      </c>
      <c r="E25">
        <f t="shared" si="15"/>
        <v>0.55000000000000004</v>
      </c>
    </row>
    <row r="27" spans="2:16" x14ac:dyDescent="0.25">
      <c r="B27" s="1"/>
    </row>
    <row r="28" spans="2:16" x14ac:dyDescent="0.25">
      <c r="B28" s="2"/>
      <c r="C28" s="3"/>
      <c r="D28" s="3"/>
      <c r="E28" s="3"/>
    </row>
    <row r="29" spans="2:16" x14ac:dyDescent="0.25">
      <c r="B29" s="1"/>
    </row>
    <row r="30" spans="2:16" x14ac:dyDescent="0.25">
      <c r="B30" s="1"/>
    </row>
    <row r="31" spans="2:16" x14ac:dyDescent="0.25">
      <c r="B31" s="1"/>
    </row>
    <row r="32" spans="2:16" x14ac:dyDescent="0.25">
      <c r="B32" s="1"/>
    </row>
    <row r="33" spans="2:2" x14ac:dyDescent="0.25">
      <c r="B33" s="1"/>
    </row>
    <row r="34" spans="2:2" x14ac:dyDescent="0.25">
      <c r="B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BenjaminYe</dc:creator>
  <cp:lastModifiedBy>BenjaminYe</cp:lastModifiedBy>
  <dcterms:created xsi:type="dcterms:W3CDTF">2020-10-05T23:34:02Z</dcterms:created>
  <dcterms:modified xsi:type="dcterms:W3CDTF">2020-10-06T20:15:22Z</dcterms:modified>
</cp:coreProperties>
</file>